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60" yWindow="615" windowWidth="19320" windowHeight="9480"/>
  </bookViews>
  <sheets>
    <sheet name="Tablero 121" sheetId="4" r:id="rId1"/>
    <sheet name="Tabla de actualización" sheetId="6" r:id="rId2"/>
    <sheet name="Lista de Enlaces" sheetId="7" r:id="rId3"/>
  </sheets>
  <definedNames>
    <definedName name="_xlnm._FilterDatabase" localSheetId="0" hidden="1">'Tablero 121'!$A$4:$Z$121</definedName>
    <definedName name="area">'Tablero 121'!$G$5:$G$121</definedName>
    <definedName name="_xlnm.Print_Area" localSheetId="0">'Tablero 121'!$A$1:$U$128</definedName>
    <definedName name="enlaces">'Lista de Enlaces'!$C$4:$G$19</definedName>
    <definedName name="tabla">'Tabla de actualización'!$A$5:$G$89</definedName>
    <definedName name="tablero">'Tablero 121'!$Z$5:$Z$121</definedName>
    <definedName name="_xlnm.Print_Titles" localSheetId="0">'Tablero 121'!$3:$4</definedName>
  </definedNames>
  <calcPr calcId="152511"/>
</workbook>
</file>

<file path=xl/calcChain.xml><?xml version="1.0" encoding="utf-8"?>
<calcChain xmlns="http://schemas.openxmlformats.org/spreadsheetml/2006/main">
  <c r="I47" i="4"/>
  <c r="I8" l="1"/>
  <c r="L90"/>
  <c r="L37"/>
  <c r="I36"/>
  <c r="I37"/>
  <c r="B37"/>
  <c r="I12"/>
  <c r="I120"/>
  <c r="B114"/>
  <c r="I91"/>
  <c r="I105"/>
  <c r="I31"/>
  <c r="I56"/>
  <c r="I55"/>
  <c r="L95"/>
  <c r="I60"/>
  <c r="I40"/>
  <c r="I23"/>
  <c r="I21"/>
  <c r="I22"/>
  <c r="E121"/>
  <c r="D121"/>
  <c r="C121"/>
  <c r="E120"/>
  <c r="D120"/>
  <c r="C120"/>
  <c r="E119"/>
  <c r="D119"/>
  <c r="C119"/>
  <c r="E118"/>
  <c r="D118"/>
  <c r="C118"/>
  <c r="E117"/>
  <c r="D117"/>
  <c r="C117"/>
  <c r="E116"/>
  <c r="D116"/>
  <c r="C116"/>
  <c r="E115"/>
  <c r="D115"/>
  <c r="C115"/>
  <c r="E114"/>
  <c r="D114"/>
  <c r="C114"/>
  <c r="E113"/>
  <c r="D113"/>
  <c r="C113"/>
  <c r="E112"/>
  <c r="D112"/>
  <c r="C112"/>
  <c r="E111"/>
  <c r="D111"/>
  <c r="C111"/>
  <c r="E110"/>
  <c r="D110"/>
  <c r="C110"/>
  <c r="E109"/>
  <c r="D109"/>
  <c r="C109"/>
  <c r="E108"/>
  <c r="D108"/>
  <c r="C108"/>
  <c r="E107"/>
  <c r="D107"/>
  <c r="C107"/>
  <c r="E106"/>
  <c r="D106"/>
  <c r="C106"/>
  <c r="E105"/>
  <c r="D105"/>
  <c r="C105"/>
  <c r="E104"/>
  <c r="D104"/>
  <c r="C104"/>
  <c r="E103"/>
  <c r="D103"/>
  <c r="C103"/>
  <c r="E102"/>
  <c r="D102"/>
  <c r="C102"/>
  <c r="E101"/>
  <c r="D101"/>
  <c r="C101"/>
  <c r="E100"/>
  <c r="D100"/>
  <c r="C100"/>
  <c r="E99"/>
  <c r="D99"/>
  <c r="C99"/>
  <c r="E98"/>
  <c r="D98"/>
  <c r="C98"/>
  <c r="E97"/>
  <c r="D97"/>
  <c r="C97"/>
  <c r="E96"/>
  <c r="D96"/>
  <c r="C96"/>
  <c r="E95"/>
  <c r="D95"/>
  <c r="C95"/>
  <c r="E94"/>
  <c r="D94"/>
  <c r="C94"/>
  <c r="E93"/>
  <c r="D93"/>
  <c r="C93"/>
  <c r="E92"/>
  <c r="D92"/>
  <c r="C92"/>
  <c r="E91"/>
  <c r="D91"/>
  <c r="C91"/>
  <c r="E90"/>
  <c r="D90"/>
  <c r="C90"/>
  <c r="E89"/>
  <c r="D89"/>
  <c r="C89"/>
  <c r="E88"/>
  <c r="D88"/>
  <c r="C88"/>
  <c r="E87"/>
  <c r="D87"/>
  <c r="C87"/>
  <c r="E86"/>
  <c r="D86"/>
  <c r="C86"/>
  <c r="E85"/>
  <c r="D85"/>
  <c r="C85"/>
  <c r="E84"/>
  <c r="D84"/>
  <c r="C84"/>
  <c r="E83"/>
  <c r="D83"/>
  <c r="C83"/>
  <c r="E82"/>
  <c r="D82"/>
  <c r="C82"/>
  <c r="E81"/>
  <c r="D81"/>
  <c r="C81"/>
  <c r="E80"/>
  <c r="D80"/>
  <c r="C80"/>
  <c r="E79"/>
  <c r="D79"/>
  <c r="C79"/>
  <c r="E78"/>
  <c r="D78"/>
  <c r="C78"/>
  <c r="E77"/>
  <c r="D77"/>
  <c r="C77"/>
  <c r="E76"/>
  <c r="D76"/>
  <c r="C76"/>
  <c r="E75"/>
  <c r="D75"/>
  <c r="C75"/>
  <c r="E74"/>
  <c r="D74"/>
  <c r="C74"/>
  <c r="E73"/>
  <c r="D73"/>
  <c r="C73"/>
  <c r="E72"/>
  <c r="D72"/>
  <c r="C72"/>
  <c r="E71"/>
  <c r="D71"/>
  <c r="C71"/>
  <c r="E70"/>
  <c r="D70"/>
  <c r="C70"/>
  <c r="E69"/>
  <c r="D69"/>
  <c r="C69"/>
  <c r="E68"/>
  <c r="D68"/>
  <c r="C68"/>
  <c r="E67"/>
  <c r="D67"/>
  <c r="C67"/>
  <c r="E66"/>
  <c r="D66"/>
  <c r="C66"/>
  <c r="E65"/>
  <c r="D65"/>
  <c r="C65"/>
  <c r="E64"/>
  <c r="D64"/>
  <c r="C64"/>
  <c r="E63"/>
  <c r="D63"/>
  <c r="C63"/>
  <c r="E62"/>
  <c r="D62"/>
  <c r="C62"/>
  <c r="E61"/>
  <c r="D61"/>
  <c r="C61"/>
  <c r="E60"/>
  <c r="D60"/>
  <c r="C60"/>
  <c r="E59"/>
  <c r="D59"/>
  <c r="C59"/>
  <c r="E58"/>
  <c r="D58"/>
  <c r="C58"/>
  <c r="E57"/>
  <c r="D57"/>
  <c r="C57"/>
  <c r="E56"/>
  <c r="D56"/>
  <c r="C56"/>
  <c r="E55"/>
  <c r="D55"/>
  <c r="C55"/>
  <c r="E54"/>
  <c r="D54"/>
  <c r="C54"/>
  <c r="E53"/>
  <c r="D53"/>
  <c r="C53"/>
  <c r="E52"/>
  <c r="D52"/>
  <c r="C52"/>
  <c r="E51"/>
  <c r="D51"/>
  <c r="C51"/>
  <c r="E50"/>
  <c r="D50"/>
  <c r="C50"/>
  <c r="E49"/>
  <c r="D49"/>
  <c r="C49"/>
  <c r="E48"/>
  <c r="D48"/>
  <c r="C48"/>
  <c r="E47"/>
  <c r="D47"/>
  <c r="C47"/>
  <c r="E46"/>
  <c r="D46"/>
  <c r="C46"/>
  <c r="E45"/>
  <c r="D45"/>
  <c r="C45"/>
  <c r="E44"/>
  <c r="D44"/>
  <c r="C44"/>
  <c r="E43"/>
  <c r="D43"/>
  <c r="C43"/>
  <c r="E42"/>
  <c r="D42"/>
  <c r="C42"/>
  <c r="E41"/>
  <c r="D41"/>
  <c r="C41"/>
  <c r="E40"/>
  <c r="D40"/>
  <c r="C40"/>
  <c r="E39"/>
  <c r="D39"/>
  <c r="C39"/>
  <c r="E38"/>
  <c r="D38"/>
  <c r="C38"/>
  <c r="E36"/>
  <c r="D36"/>
  <c r="C36"/>
  <c r="E35"/>
  <c r="D35"/>
  <c r="C35"/>
  <c r="E34"/>
  <c r="D34"/>
  <c r="C34"/>
  <c r="E33"/>
  <c r="D33"/>
  <c r="C33"/>
  <c r="E32"/>
  <c r="D32"/>
  <c r="C32"/>
  <c r="E31"/>
  <c r="D31"/>
  <c r="C31"/>
  <c r="E30"/>
  <c r="D30"/>
  <c r="C30"/>
  <c r="E29"/>
  <c r="D29"/>
  <c r="C29"/>
  <c r="E28"/>
  <c r="D28"/>
  <c r="C28"/>
  <c r="E27"/>
  <c r="D27"/>
  <c r="C27"/>
  <c r="E26"/>
  <c r="D26"/>
  <c r="C26"/>
  <c r="E25"/>
  <c r="D25"/>
  <c r="C25"/>
  <c r="E24"/>
  <c r="D24"/>
  <c r="C24"/>
  <c r="E23"/>
  <c r="D23"/>
  <c r="C23"/>
  <c r="E22"/>
  <c r="D22"/>
  <c r="C22"/>
  <c r="E21"/>
  <c r="D21"/>
  <c r="C21"/>
  <c r="E20"/>
  <c r="D20"/>
  <c r="C20"/>
  <c r="E19"/>
  <c r="D19"/>
  <c r="C19"/>
  <c r="E18"/>
  <c r="D18"/>
  <c r="C18"/>
  <c r="E17"/>
  <c r="D17"/>
  <c r="C17"/>
  <c r="E16"/>
  <c r="D16"/>
  <c r="C16"/>
  <c r="E15"/>
  <c r="D15"/>
  <c r="C15"/>
  <c r="E14"/>
  <c r="D14"/>
  <c r="C14"/>
  <c r="E13"/>
  <c r="D13"/>
  <c r="C13"/>
  <c r="E12"/>
  <c r="D12"/>
  <c r="C12"/>
  <c r="E11"/>
  <c r="D11"/>
  <c r="C11"/>
  <c r="E10"/>
  <c r="D10"/>
  <c r="C10"/>
  <c r="E9"/>
  <c r="D9"/>
  <c r="C9"/>
  <c r="E8"/>
  <c r="D8"/>
  <c r="C8"/>
  <c r="E7"/>
  <c r="D7"/>
  <c r="C7"/>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6"/>
  <c r="Y35"/>
  <c r="Y34"/>
  <c r="Y33"/>
  <c r="Y32"/>
  <c r="Y31"/>
  <c r="Y30"/>
  <c r="Y29"/>
  <c r="Y28"/>
  <c r="Y27"/>
  <c r="Y26"/>
  <c r="Y25"/>
  <c r="Y24"/>
  <c r="Y23"/>
  <c r="Y22"/>
  <c r="Y21"/>
  <c r="Y20"/>
  <c r="Y19"/>
  <c r="Y18"/>
  <c r="Y17"/>
  <c r="Y16"/>
  <c r="Y15"/>
  <c r="Y14"/>
  <c r="Y13"/>
  <c r="Y12"/>
  <c r="Y11"/>
  <c r="Y10"/>
  <c r="Y9"/>
  <c r="Y8"/>
  <c r="Y7"/>
  <c r="Y6"/>
  <c r="X121"/>
  <c r="X120"/>
  <c r="X119"/>
  <c r="X118"/>
  <c r="X117"/>
  <c r="X116"/>
  <c r="X115"/>
  <c r="X114"/>
  <c r="X113"/>
  <c r="X112"/>
  <c r="X111"/>
  <c r="X110"/>
  <c r="X109"/>
  <c r="X108"/>
  <c r="X107"/>
  <c r="X106"/>
  <c r="X105"/>
  <c r="X104"/>
  <c r="X103"/>
  <c r="X102"/>
  <c r="X101"/>
  <c r="X100"/>
  <c r="X99"/>
  <c r="X98"/>
  <c r="X97"/>
  <c r="X96"/>
  <c r="X95"/>
  <c r="X94"/>
  <c r="X93"/>
  <c r="X92"/>
  <c r="X91"/>
  <c r="X90"/>
  <c r="X89"/>
  <c r="X88"/>
  <c r="X87"/>
  <c r="X86"/>
  <c r="X85"/>
  <c r="X84"/>
  <c r="X83"/>
  <c r="X82"/>
  <c r="X81"/>
  <c r="X80"/>
  <c r="X79"/>
  <c r="X78"/>
  <c r="X77"/>
  <c r="X76"/>
  <c r="X75"/>
  <c r="X74"/>
  <c r="X73"/>
  <c r="X72"/>
  <c r="X71"/>
  <c r="X70"/>
  <c r="X69"/>
  <c r="X68"/>
  <c r="X67"/>
  <c r="X66"/>
  <c r="X65"/>
  <c r="X64"/>
  <c r="X63"/>
  <c r="X62"/>
  <c r="X61"/>
  <c r="X60"/>
  <c r="X59"/>
  <c r="X58"/>
  <c r="X57"/>
  <c r="X56"/>
  <c r="X55"/>
  <c r="X54"/>
  <c r="X53"/>
  <c r="X52"/>
  <c r="X51"/>
  <c r="X50"/>
  <c r="X49"/>
  <c r="X48"/>
  <c r="X47"/>
  <c r="X46"/>
  <c r="X45"/>
  <c r="X44"/>
  <c r="X43"/>
  <c r="X42"/>
  <c r="X41"/>
  <c r="X40"/>
  <c r="X39"/>
  <c r="X38"/>
  <c r="X36"/>
  <c r="X35"/>
  <c r="X34"/>
  <c r="X33"/>
  <c r="X32"/>
  <c r="X31"/>
  <c r="X30"/>
  <c r="X29"/>
  <c r="X28"/>
  <c r="X27"/>
  <c r="X26"/>
  <c r="X25"/>
  <c r="X24"/>
  <c r="X23"/>
  <c r="X22"/>
  <c r="X21"/>
  <c r="X20"/>
  <c r="X19"/>
  <c r="X18"/>
  <c r="X17"/>
  <c r="X16"/>
  <c r="L16"/>
  <c r="L17"/>
  <c r="L18"/>
  <c r="L19"/>
  <c r="L20"/>
  <c r="L21"/>
  <c r="L22"/>
  <c r="L23"/>
  <c r="L24"/>
  <c r="L25"/>
  <c r="L26"/>
  <c r="L27"/>
  <c r="L28"/>
  <c r="L29"/>
  <c r="L30"/>
  <c r="L31"/>
  <c r="L32"/>
  <c r="L33"/>
  <c r="L34"/>
  <c r="L35"/>
  <c r="L36"/>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1"/>
  <c r="L92"/>
  <c r="L93"/>
  <c r="L94"/>
  <c r="L96"/>
  <c r="L97"/>
  <c r="L98"/>
  <c r="L99"/>
  <c r="L100"/>
  <c r="L101"/>
  <c r="L102"/>
  <c r="L103"/>
  <c r="L104"/>
  <c r="L105"/>
  <c r="L106"/>
  <c r="L107"/>
  <c r="L108"/>
  <c r="L109"/>
  <c r="L110"/>
  <c r="L111"/>
  <c r="L112"/>
  <c r="L113"/>
  <c r="L114"/>
  <c r="L115"/>
  <c r="L116"/>
  <c r="L117"/>
  <c r="L118"/>
  <c r="L119"/>
  <c r="L120"/>
  <c r="L121"/>
  <c r="I16"/>
  <c r="I17"/>
  <c r="I18"/>
  <c r="I19"/>
  <c r="I20"/>
  <c r="I24"/>
  <c r="I25"/>
  <c r="I26"/>
  <c r="I27"/>
  <c r="I28"/>
  <c r="I29"/>
  <c r="I30"/>
  <c r="I32"/>
  <c r="I33"/>
  <c r="I34"/>
  <c r="I35"/>
  <c r="I38"/>
  <c r="I39"/>
  <c r="I41"/>
  <c r="I42"/>
  <c r="I43"/>
  <c r="I44"/>
  <c r="I45"/>
  <c r="I46"/>
  <c r="I48"/>
  <c r="I49"/>
  <c r="I50"/>
  <c r="I51"/>
  <c r="I52"/>
  <c r="I53"/>
  <c r="I54"/>
  <c r="I57"/>
  <c r="I58"/>
  <c r="I59"/>
  <c r="I61"/>
  <c r="I62"/>
  <c r="I63"/>
  <c r="I64"/>
  <c r="I65"/>
  <c r="I66"/>
  <c r="I67"/>
  <c r="I68"/>
  <c r="I69"/>
  <c r="I70"/>
  <c r="I71"/>
  <c r="I72"/>
  <c r="I73"/>
  <c r="I74"/>
  <c r="I75"/>
  <c r="I76"/>
  <c r="I77"/>
  <c r="I78"/>
  <c r="I79"/>
  <c r="I80"/>
  <c r="I81"/>
  <c r="I82"/>
  <c r="I83"/>
  <c r="I84"/>
  <c r="I85"/>
  <c r="I86"/>
  <c r="I87"/>
  <c r="I88"/>
  <c r="I89"/>
  <c r="I90"/>
  <c r="I92"/>
  <c r="I93"/>
  <c r="I94"/>
  <c r="I95"/>
  <c r="I96"/>
  <c r="I97"/>
  <c r="I98"/>
  <c r="I99"/>
  <c r="I100"/>
  <c r="I101"/>
  <c r="I102"/>
  <c r="I103"/>
  <c r="I104"/>
  <c r="I106"/>
  <c r="I107"/>
  <c r="I108"/>
  <c r="I109"/>
  <c r="I110"/>
  <c r="I111"/>
  <c r="I112"/>
  <c r="I113"/>
  <c r="I114"/>
  <c r="I115"/>
  <c r="I116"/>
  <c r="I117"/>
  <c r="I118"/>
  <c r="I119"/>
  <c r="I121"/>
  <c r="H89" i="6"/>
  <c r="H88"/>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5"/>
  <c r="B91" i="4" l="1"/>
  <c r="B104"/>
  <c r="B105"/>
  <c r="B103"/>
  <c r="B106"/>
  <c r="B86"/>
  <c r="B47"/>
  <c r="B48"/>
  <c r="B24"/>
  <c r="B74"/>
  <c r="B77"/>
  <c r="B68"/>
  <c r="B52"/>
  <c r="B85"/>
  <c r="B87"/>
  <c r="B88"/>
  <c r="B89"/>
  <c r="B90"/>
  <c r="B92"/>
  <c r="B93"/>
  <c r="B94"/>
  <c r="B95"/>
  <c r="B96"/>
  <c r="B97"/>
  <c r="B98"/>
  <c r="B99"/>
  <c r="B100"/>
  <c r="B101"/>
  <c r="B102"/>
  <c r="B107"/>
  <c r="B108"/>
  <c r="B109"/>
  <c r="B110"/>
  <c r="B111"/>
  <c r="B112"/>
  <c r="B113"/>
  <c r="B115"/>
  <c r="B116"/>
  <c r="B117"/>
  <c r="B118"/>
  <c r="B119"/>
  <c r="B57" l="1"/>
  <c r="B5"/>
  <c r="B7"/>
  <c r="B8"/>
  <c r="B9"/>
  <c r="B10"/>
  <c r="B11"/>
  <c r="B12"/>
  <c r="B13"/>
  <c r="B14"/>
  <c r="B15"/>
  <c r="B16"/>
  <c r="B17"/>
  <c r="B18"/>
  <c r="B19"/>
  <c r="B20"/>
  <c r="B21"/>
  <c r="B22"/>
  <c r="B23"/>
  <c r="B25"/>
  <c r="B26"/>
  <c r="B27"/>
  <c r="B31"/>
  <c r="B29"/>
  <c r="B33"/>
  <c r="B28"/>
  <c r="B32"/>
  <c r="B35"/>
  <c r="B34"/>
  <c r="B36"/>
  <c r="B30"/>
  <c r="B39"/>
  <c r="B38"/>
  <c r="B40"/>
  <c r="B41"/>
  <c r="B42"/>
  <c r="B43"/>
  <c r="B44"/>
  <c r="B45"/>
  <c r="B46"/>
  <c r="B49"/>
  <c r="B50"/>
  <c r="B51"/>
  <c r="B53"/>
  <c r="B54"/>
  <c r="B55"/>
  <c r="B56"/>
  <c r="B58"/>
  <c r="B59"/>
  <c r="B60"/>
  <c r="B61"/>
  <c r="B62"/>
  <c r="B63"/>
  <c r="B64"/>
  <c r="B65"/>
  <c r="B66"/>
  <c r="B67"/>
  <c r="B69"/>
  <c r="B70"/>
  <c r="B71"/>
  <c r="B72"/>
  <c r="B73"/>
  <c r="B75"/>
  <c r="B76"/>
  <c r="B78"/>
  <c r="B80"/>
  <c r="B79"/>
  <c r="B81"/>
  <c r="B82"/>
  <c r="B83"/>
  <c r="B84"/>
  <c r="B6"/>
  <c r="E5" l="1"/>
  <c r="E6"/>
  <c r="D5"/>
  <c r="D6"/>
  <c r="C5"/>
  <c r="C6"/>
  <c r="X8"/>
  <c r="L8"/>
  <c r="X12"/>
  <c r="L12"/>
  <c r="L7"/>
  <c r="X7"/>
  <c r="I7"/>
  <c r="L11"/>
  <c r="I11"/>
  <c r="X11"/>
  <c r="I6"/>
  <c r="X6"/>
  <c r="L6"/>
  <c r="X9"/>
  <c r="L9"/>
  <c r="I9"/>
  <c r="L15"/>
  <c r="I15"/>
  <c r="X15"/>
  <c r="X10"/>
  <c r="I10"/>
  <c r="L10"/>
  <c r="L14"/>
  <c r="X14"/>
  <c r="I14"/>
  <c r="X5"/>
  <c r="L5"/>
  <c r="Y5"/>
  <c r="I5"/>
  <c r="L13"/>
  <c r="X13"/>
  <c r="I13"/>
</calcChain>
</file>

<file path=xl/sharedStrings.xml><?xml version="1.0" encoding="utf-8"?>
<sst xmlns="http://schemas.openxmlformats.org/spreadsheetml/2006/main" count="988" uniqueCount="454">
  <si>
    <t>Art</t>
  </si>
  <si>
    <t>Num</t>
  </si>
  <si>
    <t>DA</t>
  </si>
  <si>
    <t>DECF</t>
  </si>
  <si>
    <t>DF</t>
  </si>
  <si>
    <t>DAJ</t>
  </si>
  <si>
    <t>DAT</t>
  </si>
  <si>
    <t>CPIE</t>
  </si>
  <si>
    <t>DPS</t>
  </si>
  <si>
    <t>DMV</t>
  </si>
  <si>
    <t>DAI</t>
  </si>
  <si>
    <t>UT</t>
  </si>
  <si>
    <t>DISDV</t>
  </si>
  <si>
    <t>Inicial</t>
  </si>
  <si>
    <t>Área</t>
  </si>
  <si>
    <t>Publicada</t>
  </si>
  <si>
    <t>Inciso</t>
  </si>
  <si>
    <t>Enlace</t>
  </si>
  <si>
    <t>Correo</t>
  </si>
  <si>
    <t>micaela.castillo@invi.cdmx.gob.mx</t>
  </si>
  <si>
    <t>anayeli.silverio@invi.df.gob.mx</t>
  </si>
  <si>
    <t>Ricardo García Xolalpa</t>
  </si>
  <si>
    <t>ricardo.garcia@invi.cdmx.gob.mx</t>
  </si>
  <si>
    <t>beatriz.ruiz@invidf.gob.mx</t>
  </si>
  <si>
    <r>
      <t xml:space="preserve">Fracción II </t>
    </r>
    <r>
      <rPr>
        <i/>
        <sz val="9"/>
        <color theme="1"/>
        <rFont val="Arial"/>
        <family val="2"/>
      </rPr>
      <t>Su estructura orgánica completa, en un formato que permita vincular cada parte de la estructura, las atribuciones y responsabilidades que le corresponden a cada servidor público, prestador de servicios profesionales o miembro de los sujetos obligados, de conformidad con las disposiciones aplicables;</t>
    </r>
  </si>
  <si>
    <t>Trimestral</t>
  </si>
  <si>
    <r>
      <t xml:space="preserve">Fracción III </t>
    </r>
    <r>
      <rPr>
        <i/>
        <sz val="9"/>
        <color theme="1"/>
        <rFont val="Arial"/>
        <family val="2"/>
      </rPr>
      <t>Las facultades de cada Área y las relativas a las funciones;</t>
    </r>
  </si>
  <si>
    <r>
      <t xml:space="preserve">Fracción IV </t>
    </r>
    <r>
      <rPr>
        <i/>
        <sz val="9"/>
        <color theme="1"/>
        <rFont val="Arial"/>
        <family val="2"/>
      </rPr>
      <t>Las metas y objetivos de las Áreas de conformidad con sus programas operativos;</t>
    </r>
  </si>
  <si>
    <t>Anual</t>
  </si>
  <si>
    <r>
      <t xml:space="preserve">Fracción V </t>
    </r>
    <r>
      <rPr>
        <i/>
        <sz val="9"/>
        <color theme="1"/>
        <rFont val="Arial"/>
        <family val="2"/>
      </rPr>
      <t>Los indicadores relacionados con temas de interés público o trascendencia social que conforme a sus funciones, deban establecer;</t>
    </r>
  </si>
  <si>
    <r>
      <t xml:space="preserve">Fracción VI </t>
    </r>
    <r>
      <rPr>
        <i/>
        <sz val="9"/>
        <color theme="1"/>
        <rFont val="Arial"/>
        <family val="2"/>
      </rPr>
      <t>Los indicadores que permitan rendir cuenta de sus objetivos, metas y resultados;</t>
    </r>
  </si>
  <si>
    <r>
      <t xml:space="preserve">Fracción VII </t>
    </r>
    <r>
      <rPr>
        <i/>
        <sz val="9"/>
        <color theme="1"/>
        <rFont val="Arial"/>
        <family val="2"/>
      </rPr>
      <t>Los planes, programas o proyectos, con indicadores de gestión, de resultados y sus metas, que permitan evaluar su desempeño por área de conformidad con sus programas operativos;</t>
    </r>
  </si>
  <si>
    <r>
      <t xml:space="preserve">Fracción VIII </t>
    </r>
    <r>
      <rPr>
        <i/>
        <sz val="9"/>
        <color theme="1"/>
        <rFont val="Arial"/>
        <family val="2"/>
      </rPr>
      <t>El directorio de todos los servidores públicos, a partir del nivel de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cargo o nombramiento asignado, nivel del puesto en la estructura orgánica, fecha de alta en el cargo, número telefónico, domicilio para recibir correspondencia y dirección de correo electrónico oficiales</t>
    </r>
  </si>
  <si>
    <r>
      <t xml:space="preserve">Fracción IX </t>
    </r>
    <r>
      <rPr>
        <i/>
        <sz val="9"/>
        <color theme="1"/>
        <rFont val="Arial"/>
        <family val="2"/>
      </rPr>
      <t>La remuneración mensual bruta y neta de todas las personas servidoras públicas de base o de confianza, de todas las percepciones, incluyendo sueldos, prestaciones, gratificaciones, primas, comisiones, dietas, bonos, estímulos, ingresos y sistemas de compensación, señalando la periodicidad de dicha remuneración, en un formato que permita vincular a cada persona servidora pública con su remuneración;</t>
    </r>
  </si>
  <si>
    <r>
      <t xml:space="preserve">Fracción X </t>
    </r>
    <r>
      <rPr>
        <i/>
        <sz val="9"/>
        <color theme="1"/>
        <rFont val="Arial"/>
        <family val="2"/>
      </rPr>
      <t>Una lista con el importe con el concepto de viáticos y gastos de representación que mensualmente las personas servidoras públicas hayan ejecutado por concepto de encargo o comisión, así como el objeto e informe de comisión correspondiente;</t>
    </r>
  </si>
  <si>
    <r>
      <t xml:space="preserve">Fracción XI </t>
    </r>
    <r>
      <rPr>
        <i/>
        <sz val="9"/>
        <color theme="1"/>
        <rFont val="Arial"/>
        <family val="2"/>
      </rPr>
      <t>El número total de las plazas y del personal de base y confianza, especificando el total de las vacantes, por nivel de puesto, para cada unidad administrativa;</t>
    </r>
  </si>
  <si>
    <r>
      <t xml:space="preserve">Fracción XII </t>
    </r>
    <r>
      <rPr>
        <i/>
        <sz val="9"/>
        <color theme="1"/>
        <rFont val="Arial"/>
        <family val="2"/>
      </rPr>
      <t>Las contrataciones de servicios profesionales por honorarios, señalando los nombres de los prestadores de servicios, los servicios contratados, el monto de los honorarios y el periodo de contratación;</t>
    </r>
  </si>
  <si>
    <r>
      <t xml:space="preserve">Fracción XIII </t>
    </r>
    <r>
      <rPr>
        <i/>
        <sz val="9"/>
        <color theme="1"/>
        <rFont val="Arial"/>
        <family val="2"/>
      </rPr>
      <t>La Versión Pública en los sistemas habilitados para ello, de las Declaraciones Patrimoniales, de Intereses y Fiscal de las personas servidoras públicas y colaboradores de los sujetos obligados, que deban presentarlas de acuerdo a la normatividad aplicable</t>
    </r>
  </si>
  <si>
    <r>
      <t xml:space="preserve">Fracción XIV </t>
    </r>
    <r>
      <rPr>
        <i/>
        <sz val="9"/>
        <color theme="1"/>
        <rFont val="Arial"/>
        <family val="2"/>
      </rPr>
      <t>El domicilio de la Unidad de Transparencia, además de la dirección electrónica donde podrán recibirse las solicitudes para obtener la información;</t>
    </r>
  </si>
  <si>
    <r>
      <t xml:space="preserve">Fracción XV </t>
    </r>
    <r>
      <rPr>
        <i/>
        <sz val="9"/>
        <color theme="1"/>
        <rFont val="Arial"/>
        <family val="2"/>
      </rPr>
      <t>Las convocatorias a concursos para ocupar cargos públicos y los resultados de los mismos;</t>
    </r>
  </si>
  <si>
    <t>Trimestral y/o cuando exista alguna convocatoria a concursos para ocupar cargos públicos</t>
  </si>
  <si>
    <r>
      <t xml:space="preserve">Fracción XVI </t>
    </r>
    <r>
      <rPr>
        <i/>
        <sz val="9"/>
        <color theme="1"/>
        <rFont val="Arial"/>
        <family val="2"/>
      </rPr>
      <t>Las condiciones generales de trabajo, contratos o convenios que regulen las relaciones laborales del personal de base o de confianza, así como los recursos públicos económicos, en especie o donativos, que sean entregados a los sindicatos y ejerzan como recursos públicos;</t>
    </r>
  </si>
  <si>
    <r>
      <t xml:space="preserve">Fracción XVII </t>
    </r>
    <r>
      <rPr>
        <i/>
        <sz val="9"/>
        <color theme="1"/>
        <rFont val="Arial"/>
        <family val="2"/>
      </rPr>
      <t>La información curricular y perfil de los puestos de las personas servidoras públicas, desde el nivel de jefe de departamento o equivalente, hasta el titular del sujeto obligado, así como, en su caso, las sanciones administrativas de que haya sido objeto;</t>
    </r>
  </si>
  <si>
    <r>
      <t xml:space="preserve">Fracción XVIII </t>
    </r>
    <r>
      <rPr>
        <i/>
        <sz val="9"/>
        <color theme="1"/>
        <rFont val="Arial"/>
        <family val="2"/>
      </rPr>
      <t>El listado de personas servidoras públicas con sanciones administrativas definitivas, especificando la causa de sanción y la disposición;</t>
    </r>
  </si>
  <si>
    <r>
      <t xml:space="preserve">Fracción XIX </t>
    </r>
    <r>
      <rPr>
        <i/>
        <sz val="9"/>
        <color theme="1"/>
        <rFont val="Arial"/>
        <family val="2"/>
      </rPr>
      <t>Los servicios que ofrecen señalando los requisitos para acceder a ellos;</t>
    </r>
  </si>
  <si>
    <r>
      <t>Fracción XX</t>
    </r>
    <r>
      <rPr>
        <i/>
        <sz val="9"/>
        <color theme="1"/>
        <rFont val="Arial"/>
        <family val="2"/>
      </rPr>
      <t xml:space="preserve"> Los trámites, requisitos y formatos que ofrecen;</t>
    </r>
  </si>
  <si>
    <r>
      <t>Fracción XXI</t>
    </r>
    <r>
      <rPr>
        <i/>
        <sz val="9"/>
        <color theme="1"/>
        <rFont val="Arial"/>
        <family val="2"/>
      </rPr>
      <t xml:space="preserve"> La información financiera sobre el presupuesto asignado, de los últimos tres ejercicios fiscales, la relativa al presupuesto asignado en lo general y por programas, así como los informes trimestrales sobre su ejecución. Esta información incluirá: (…)</t>
    </r>
  </si>
  <si>
    <r>
      <t xml:space="preserve">Fracción XXII </t>
    </r>
    <r>
      <rPr>
        <i/>
        <sz val="9"/>
        <color theme="1"/>
        <rFont val="Arial"/>
        <family val="2"/>
      </rPr>
      <t>Los programas operativos anuales y de trabajo en los que se refleje de forma desglosada la ejecución del presupuesto asignado por rubros y capítulos, para verificar el monto ejercido de forma parcial y total</t>
    </r>
  </si>
  <si>
    <t>Anual o Trimestral, según corresponda</t>
  </si>
  <si>
    <r>
      <t xml:space="preserve">Fracción XXIII </t>
    </r>
    <r>
      <rPr>
        <i/>
        <sz val="9"/>
        <color theme="1"/>
        <rFont val="Arial"/>
        <family val="2"/>
      </rPr>
      <t>Metas y objetivos de las unidades administrativas de conformidad con sus programas operativos;</t>
    </r>
  </si>
  <si>
    <r>
      <t xml:space="preserve">Fracción XXIV </t>
    </r>
    <r>
      <rPr>
        <i/>
        <sz val="9"/>
        <color theme="1"/>
        <rFont val="Arial"/>
        <family val="2"/>
      </rPr>
      <t>La información relativa a la Cuenta y Deuda públicas, en términos de la normatividad aplicable</t>
    </r>
  </si>
  <si>
    <r>
      <t xml:space="preserve">Fracción XXV </t>
    </r>
    <r>
      <rPr>
        <i/>
        <sz val="9"/>
        <color theme="1"/>
        <rFont val="Arial"/>
        <family val="2"/>
      </rPr>
      <t>Los montos destinados a gastos relativos a comunicación social y publicidad oficial desglosada por tipo demedio, proveedores, número de contrato y concepto o campaña;</t>
    </r>
  </si>
  <si>
    <r>
      <t xml:space="preserve">Fracción XXVI </t>
    </r>
    <r>
      <rPr>
        <i/>
        <sz val="9"/>
        <color theme="1"/>
        <rFont val="Arial"/>
        <family val="2"/>
      </rPr>
      <t>Los informes de resultados de las auditorías al ejercicio presupuestal y revisiones. Cada sujeto obligado deberá presentar un informe que contenga lo siguiente: (…)</t>
    </r>
  </si>
  <si>
    <r>
      <t xml:space="preserve">Fracción XXVII </t>
    </r>
    <r>
      <rPr>
        <i/>
        <sz val="9"/>
        <color theme="1"/>
        <rFont val="Arial"/>
        <family val="2"/>
      </rPr>
      <t>Los dictámenes de cuenta pública así como los estados financieros y demás información que los órganos de fiscalización superior utilizan para emitir dichos dictámenes</t>
    </r>
  </si>
  <si>
    <r>
      <t xml:space="preserve">Fracción XXVIII </t>
    </r>
    <r>
      <rPr>
        <i/>
        <sz val="9"/>
        <color theme="1"/>
        <rFont val="Arial"/>
        <family val="2"/>
      </rPr>
      <t>Los montos, criterios, convocatorias y listado de personas físicas o morales a quienes, por cualquier motivo, se les asigne o permita usar recursos públicos o, en los términos de las disposiciones aplicables, realicen actos de autoridad. Asimismo, los informes que dichas personas les entreguen sobre el uso y destino de dichos recursos;</t>
    </r>
  </si>
  <si>
    <r>
      <t xml:space="preserve">Fracción XXIX </t>
    </r>
    <r>
      <rPr>
        <i/>
        <sz val="9"/>
        <color theme="1"/>
        <rFont val="Arial"/>
        <family val="2"/>
      </rPr>
      <t>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t>
    </r>
  </si>
  <si>
    <r>
      <t xml:space="preserve">Fracción XXX </t>
    </r>
    <r>
      <rPr>
        <i/>
        <sz val="9"/>
        <color theme="1"/>
        <rFont val="Arial"/>
        <family val="2"/>
      </rPr>
      <t>La información de los resultados sobre procedimientos de adjudicación directa, invitación restringida y licitación de cualquier naturaleza, incluyendo la Versión Pública del documento respectivo y de los contratos celebrados, que deberá contener, por lo menos, lo siguiente: (…)</t>
    </r>
  </si>
  <si>
    <r>
      <t xml:space="preserve">Fracción XXXI </t>
    </r>
    <r>
      <rPr>
        <i/>
        <sz val="9"/>
        <color theme="1"/>
        <rFont val="Arial"/>
        <family val="2"/>
      </rPr>
      <t>Los informes que por disposición legal debe rendir el Sujeto Obligado, la unidad responsable de los mismos, el fundamento legal que obliga a su generación, así como su calendario de publicación;</t>
    </r>
  </si>
  <si>
    <r>
      <t xml:space="preserve">Fracción XXXII </t>
    </r>
    <r>
      <rPr>
        <i/>
        <sz val="9"/>
        <color theme="1"/>
        <rFont val="Arial"/>
        <family val="2"/>
      </rPr>
      <t>Las estadísticas que generen en cumplimiento de sus facultades, competencias o funciones con la mayor desagregación posible;</t>
    </r>
  </si>
  <si>
    <r>
      <t xml:space="preserve">Fracción XXXIII </t>
    </r>
    <r>
      <rPr>
        <i/>
        <sz val="9"/>
        <color theme="1"/>
        <rFont val="Arial"/>
        <family val="2"/>
      </rPr>
      <t>Informe de avances programáticos o presupuestales, balances generales y su estado financiero;</t>
    </r>
  </si>
  <si>
    <r>
      <t xml:space="preserve">Fracción XXXIV </t>
    </r>
    <r>
      <rPr>
        <i/>
        <sz val="9"/>
        <color theme="1"/>
        <rFont val="Arial"/>
        <family val="2"/>
      </rPr>
      <t>Padrón de proveedores y contratistas;</t>
    </r>
  </si>
  <si>
    <r>
      <t xml:space="preserve">Fracción XXXV </t>
    </r>
    <r>
      <rPr>
        <i/>
        <sz val="9"/>
        <color theme="1"/>
        <rFont val="Arial"/>
        <family val="2"/>
      </rPr>
      <t>Los convenios de coordinación de concertación con los sectores social y privado; así como los convenios institucionales celebrados por el Sujeto Obligado, especificando el tipo de convenio, con quién se celebra, objetivo, fecha de celebración y vigencia;</t>
    </r>
  </si>
  <si>
    <r>
      <t xml:space="preserve">Fracción XXXVI </t>
    </r>
    <r>
      <rPr>
        <i/>
        <sz val="9"/>
        <color theme="1"/>
        <rFont val="Arial"/>
        <family val="2"/>
      </rPr>
      <t>El inventario de bienes muebles e inmuebles en posesión y propiedad; así como el monto a que ascienden los mismos, siempre que su valor sea superior a 350 veces la unidad de medida vigente en la Ciudad de México, así como el catálogo o informe de altas y bajas;</t>
    </r>
  </si>
  <si>
    <t>Semestral</t>
  </si>
  <si>
    <r>
      <t xml:space="preserve">Fracción XXXVIII </t>
    </r>
    <r>
      <rPr>
        <i/>
        <sz val="9"/>
        <color theme="1"/>
        <rFont val="Arial"/>
        <family val="2"/>
      </rPr>
      <t>La relación del número de recomendaciones emitidas por el Instituto al Sujeto Obligado, y el seguimiento a cada una de ellas;</t>
    </r>
  </si>
  <si>
    <r>
      <t xml:space="preserve">Fracción XXXIX </t>
    </r>
    <r>
      <rPr>
        <i/>
        <sz val="9"/>
        <color theme="1"/>
        <rFont val="Arial"/>
        <family val="2"/>
      </rPr>
      <t>Las resoluciones y laudos que se emitan en procesos o procedimientos seguidos en forma de juicio;</t>
    </r>
  </si>
  <si>
    <r>
      <t xml:space="preserve">Fracción XL </t>
    </r>
    <r>
      <rPr>
        <i/>
        <sz val="9"/>
        <color theme="1"/>
        <rFont val="Arial"/>
        <family val="2"/>
      </rPr>
      <t>Los mecanismos de participación ciudadana;</t>
    </r>
  </si>
  <si>
    <r>
      <t xml:space="preserve">Fracción XLI </t>
    </r>
    <r>
      <rPr>
        <i/>
        <sz val="9"/>
        <color theme="1"/>
        <rFont val="Arial"/>
        <family val="2"/>
      </rPr>
      <t>Los programas que ofrecen, incluyendo información sobre la población, objetivo y destino, así como los trámites, tiempos de respuesta, requisitos y formatos para acceder a los mismos;</t>
    </r>
  </si>
  <si>
    <r>
      <t xml:space="preserve">Fracción XLII </t>
    </r>
    <r>
      <rPr>
        <i/>
        <sz val="9"/>
        <color theme="1"/>
        <rFont val="Arial"/>
        <family val="2"/>
      </rPr>
      <t>La relacionada con los programas y centros destinados a la práctica de actividad física, el ejercicio y el deporte, incluyendo sus direcciones, horarios y modalidades;</t>
    </r>
  </si>
  <si>
    <t>Mensual</t>
  </si>
  <si>
    <r>
      <t xml:space="preserve">Fracción XLIII </t>
    </r>
    <r>
      <rPr>
        <i/>
        <sz val="9"/>
        <color theme="1"/>
        <rFont val="Arial"/>
        <family val="2"/>
      </rPr>
      <t>Las actas y resoluciones del Comité de Transparencia de los sujetos obligados;</t>
    </r>
  </si>
  <si>
    <r>
      <t xml:space="preserve">Fracción XLIV </t>
    </r>
    <r>
      <rPr>
        <i/>
        <sz val="9"/>
        <color theme="1"/>
        <rFont val="Arial"/>
        <family val="2"/>
      </rPr>
      <t>Todas las evaluaciones, y encuestas que hagan los sujetos obligados a programas financiados con recursos públicos;</t>
    </r>
  </si>
  <si>
    <r>
      <t xml:space="preserve">Fracción XLV </t>
    </r>
    <r>
      <rPr>
        <i/>
        <sz val="9"/>
        <color theme="1"/>
        <rFont val="Arial"/>
        <family val="2"/>
      </rPr>
      <t>Los estudios financiados con recursos públicos;</t>
    </r>
  </si>
  <si>
    <r>
      <t xml:space="preserve">Fracción XLVI </t>
    </r>
    <r>
      <rPr>
        <i/>
        <sz val="9"/>
        <color theme="1"/>
        <rFont val="Arial"/>
        <family val="2"/>
      </rPr>
      <t>El listado de jubilados y pensionados y el monto que reciben</t>
    </r>
  </si>
  <si>
    <r>
      <t xml:space="preserve">Fracción XLVII </t>
    </r>
    <r>
      <rPr>
        <i/>
        <sz val="9"/>
        <color theme="1"/>
        <rFont val="Arial"/>
        <family val="2"/>
      </rPr>
      <t>Los ingresos recibidos por cualquier concepto señalando el nombre de los responsables de recibirlos, administrarlos y ejercerlos, así como su destino, indicando el destino de cada uno de ellos;</t>
    </r>
  </si>
  <si>
    <r>
      <t xml:space="preserve">Fracción XLVIII  </t>
    </r>
    <r>
      <rPr>
        <i/>
        <sz val="9"/>
        <color theme="1"/>
        <rFont val="Arial"/>
        <family val="2"/>
      </rPr>
      <t>Donaciones hechas a terceros en dinero o en especie;</t>
    </r>
  </si>
  <si>
    <r>
      <t xml:space="preserve">Fracción XLIX </t>
    </r>
    <r>
      <rPr>
        <i/>
        <sz val="9"/>
        <color theme="1"/>
        <rFont val="Arial"/>
        <family val="2"/>
      </rPr>
      <t>El catálogo de disposición y guía de archivo documental;</t>
    </r>
  </si>
  <si>
    <t xml:space="preserve">Anual </t>
  </si>
  <si>
    <r>
      <t xml:space="preserve">Fracción L </t>
    </r>
    <r>
      <rPr>
        <i/>
        <sz val="9"/>
        <color theme="1"/>
        <rFont val="Arial"/>
        <family val="2"/>
      </rPr>
      <t>La calendarización, las minutas y las actas de las reuniones públicas, ordinarias y extraordinarias de los diversos consejos, órganos colegiados, gabinetes, sesiones plenarias, comités, comisiones y sesiones de trabajo que convoquen los sujetos obligados en el ámbito de su competencia, así como las opiniones y recomendaciones que emitan, en su caso los consejos consultivos. Se deberán difundir las minutas o las actas de las reuniones y sesiones, así como la lista de los integrantes de cada uno de los órganos colegiados;</t>
    </r>
  </si>
  <si>
    <r>
      <t xml:space="preserve">Fracción LI </t>
    </r>
    <r>
      <rPr>
        <i/>
        <sz val="9"/>
        <color theme="1"/>
        <rFont val="Arial"/>
        <family val="2"/>
      </rPr>
      <t>Para efectos estadísticos, el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que contenga exclusivamente el objeto, el alcance temporal y los fundamentos legales del requerimiento, así como, en su caso, la mención de que cuenta con la autorización judicial correspondiente;</t>
    </r>
  </si>
  <si>
    <r>
      <t xml:space="preserve">Fracción LII </t>
    </r>
    <r>
      <rPr>
        <i/>
        <sz val="9"/>
        <color theme="1"/>
        <rFont val="Arial"/>
        <family val="2"/>
      </rPr>
      <t>Cualquier otra información que sea de utilidad o se considere relevante, para el conocimiento y evaluación de las funciones y políticas públicas responsabilidad del Sujeto Obligado además de la que, con base en la información estadística, responda a las preguntas hechas con más frecuencia por el público;</t>
    </r>
  </si>
  <si>
    <r>
      <t xml:space="preserve">Fracción LIII </t>
    </r>
    <r>
      <rPr>
        <i/>
        <sz val="9"/>
        <color theme="1"/>
        <rFont val="Arial"/>
        <family val="2"/>
      </rPr>
      <t>La ubicación de todas las obras públicas, señalando: sector al que pertenece, ubicación, monto asignado y ejercicio; y</t>
    </r>
  </si>
  <si>
    <r>
      <t xml:space="preserve">Fracción LIV </t>
    </r>
    <r>
      <rPr>
        <i/>
        <sz val="9"/>
        <color theme="1"/>
        <rFont val="Arial"/>
        <family val="2"/>
      </rPr>
      <t>Los sujetos obligados que otorguen incentivos, condonaciones o reducciones fiscales; concesiones, permisos o licencias por virtud de las cuales se usen, gocen, disfruten o exploten bienes públicos, se ejerzan actos o se desarrolle cualquier actividad de interés público o se opere en auxilio y colaboración de la autoridad, se perciban ingresos de ellas, se reciban o permitan el ejercicio de gasto público, deberán señalar las personas beneficiadas, la temporalidad, los montos y todo aquello relacionado con el acto administrativo, así como lo que para tal efecto le determine el Instituto.</t>
    </r>
  </si>
  <si>
    <r>
      <t xml:space="preserve">Fracción I </t>
    </r>
    <r>
      <rPr>
        <i/>
        <sz val="9"/>
        <color theme="1"/>
        <rFont val="Arial"/>
        <family val="2"/>
      </rPr>
      <t>El marco normativo aplicable al sujeto obligado, en el que deberá incluirse la gaceta oficial, leyes, códigos, reglamentos, decretos de creación, reglas de procedimiento, manuales administrativos, reglas de operación, criterios, políticas emitidas aplicables al ámbito de su competencia, entre otros;</t>
    </r>
  </si>
  <si>
    <t xml:space="preserve">Trimestral </t>
  </si>
  <si>
    <t>Artículo</t>
  </si>
  <si>
    <t>Fracción/inciso</t>
  </si>
  <si>
    <t>Periodo de actualización</t>
  </si>
  <si>
    <t>Observaciones acerca de la información a publicar</t>
  </si>
  <si>
    <t>Periodo de Conservación de la información</t>
  </si>
  <si>
    <t>Cuando se decrete, reforme, adicione, derogue o abrogue cualquier norma aplicable al sujeto obligado. La información deberá publicarse y/o actualizarse en un plazo no mayor a 15 días hábiles a partir de su publicación en la Gaceta oficial, o de su acuerdo de aprobación en el caso de normas publicadas por medios distintos como el sitio de Internet.</t>
  </si>
  <si>
    <t>Información vigente</t>
  </si>
  <si>
    <t>En su caso, 15 días hábiles después de la aprobación de alguna modificación al a estructura orgánica</t>
  </si>
  <si>
    <t>En su caso, 15 días hábiles después de alguna modificación</t>
  </si>
  <si>
    <t>o---o</t>
  </si>
  <si>
    <t>Información del ejercicio en curso la correspondiente a los últimos  seis ejercicios anteriores.</t>
  </si>
  <si>
    <t>Información del ejercicio en curso y la correspondiente a los últimos seis ejercicios anteriores</t>
  </si>
  <si>
    <t>Información del ejercicio en curso y la correspondiente a los seis ejercicios anteriores, en su caso</t>
  </si>
  <si>
    <t>La información correspondiente al periodo de vigencia del Programa General de Desarrollo vigente</t>
  </si>
  <si>
    <t>Información del ejercicio en curso y la correspondiente al ejercicio anterior.</t>
  </si>
  <si>
    <t>En su caso, 15 días hábiles después de una modificación.</t>
  </si>
  <si>
    <t>Información vigente.</t>
  </si>
  <si>
    <t>Información vigente y del ejercicio en curso.</t>
  </si>
  <si>
    <t>Cuando se establezca, modifique o derogue cualquier norma laboral aplicable al sujeto obligado. La información normativa deberá actualizarse en un plazo no mayor a 15días hábiles a partir de su publicación y/o aprobación.</t>
  </si>
  <si>
    <t>En cuanto a la normatividad: la información vigente. Respecto a los recursos entregados a sindicatos: información del ejercicio en curso y la correspondiente a los dos ejercicios anteriores.</t>
  </si>
  <si>
    <t>En su caso, 15 días hábiles después de alguna modificación.</t>
  </si>
  <si>
    <t>Información del ejercicio en curso. En el caso de las sanciones, conservar la correspondiente a dos ejercicios anteriores.</t>
  </si>
  <si>
    <t>Información del ejercicio en curso y la correspondiente a dos ejercicios anteriores.</t>
  </si>
  <si>
    <t>A excepción de los informes y documentos de naturaleza anual y otros que por virtud de esta Ley o disposición legal aplicable tengan un plazo y periodicidad determinada.</t>
  </si>
  <si>
    <t>Información del ejercicio en curso y por lo menos la correspondiente a seis ejercicios anteriores.</t>
  </si>
  <si>
    <t>(a más tardar 45 días naturales después de concluido el trimestre correspondiente)</t>
  </si>
  <si>
    <t>Anual, respecto al Programa de Comunicación social o equivalente.</t>
  </si>
  <si>
    <t>Información del ejercicio en curso y la correspondiente a las auditorías realizadas en los tres ejercicios anteriores.</t>
  </si>
  <si>
    <t>En su caso, 15 días hábiles después de que el contador público independiente entregue una dictaminación especial.</t>
  </si>
  <si>
    <t>Información correspondiente a los últimos tres ejercicios concluidos.</t>
  </si>
  <si>
    <t>Información vigente; la generada en el ejercicio en curso y la correspondiente a dos ejercicios anteriores.</t>
  </si>
  <si>
    <t>A más tardar 30 días hábiles después del cierre del periodo que corresponda.</t>
  </si>
  <si>
    <t>Información del ejercicio en curso y la correspondiente a los últimos seis ejercicios.</t>
  </si>
  <si>
    <t>Información del ejercicio en curso y la correspondiente al  ejercicio inmediato anterior.</t>
  </si>
  <si>
    <t>Información del ejercicio en curso y la correspondiente al ejercicio inmediato anterior y los instrumentos jurídicos vigentes aun cuando éstos sean de ejercicios anteriores.</t>
  </si>
  <si>
    <t>En su caso, 30 días hábiles después  de adquirir algún bien.</t>
  </si>
  <si>
    <t>Información vigente y la correspondiente al semestre inmediato anterior concluido.</t>
  </si>
  <si>
    <r>
      <t xml:space="preserve">Fracción XXXVII </t>
    </r>
    <r>
      <rPr>
        <i/>
        <sz val="9"/>
        <color theme="1"/>
        <rFont val="Arial"/>
        <family val="2"/>
      </rPr>
      <t>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r>
  </si>
  <si>
    <t>Información generada en el ejercicio en curso a partir de la notificación de la recomendación y/o sentencia. Una vez concluido el seguimiento de la recomendación y/o sentencia conservar la información durante dos ejercicios.</t>
  </si>
  <si>
    <t>Información de dos ejercicios anteriores y el correspondiente al ejercicio en curso</t>
  </si>
  <si>
    <t>Información generada en el ejercicio en curso a partir de la notificación de la recomendación y/o sentencia. Una vez concluido el seguimiento de la recomendación y/o sentencia, conservar la información durante un ejercicio.</t>
  </si>
  <si>
    <t>Información del ejercicio en curso y la correspondiente al ejercicio inmediato anterior.</t>
  </si>
  <si>
    <t>Informacióndelejercicioencursoylacorrespondientealejercicioinmediatoanterior.</t>
  </si>
  <si>
    <t>Informacióndelejercicioencursoylacorrespondientealejercicioanterior.</t>
  </si>
  <si>
    <t>La información de los programas que se desarrollarán a lo largo del ejercicio deberá publicarse durante el primer mes del año.</t>
  </si>
  <si>
    <t>Información del ejercicio en curso y la correspondiente a los dos ejercicios anteriores.</t>
  </si>
  <si>
    <t>Información vigente; la generada en el ejercicio en curso.</t>
  </si>
  <si>
    <t>Información generada en el ejercicio en curso y la correspondiente al ejercicio inmediato anterior.</t>
  </si>
  <si>
    <t>En su caso, 30 días hábiles después de publicar los resultados del estudio.</t>
  </si>
  <si>
    <t>Información vigente y la correspondiente a dos ejercicios anteriores.</t>
  </si>
  <si>
    <t>Información que se genere en el ejercicio en curso y la que se genere en el ejercicio inmediato anterior.</t>
  </si>
  <si>
    <t>Información que se genere en el ejercicio en curso y la correspondiente a dos ejercicios anteriores.</t>
  </si>
  <si>
    <t>a</t>
  </si>
  <si>
    <t>No.</t>
  </si>
  <si>
    <t>Nombre y Cargo</t>
  </si>
  <si>
    <t>Unidad Administrativa de Adscripción</t>
  </si>
  <si>
    <t>Ext.</t>
  </si>
  <si>
    <t>Dirección de Asuntos Inmobiliarios</t>
  </si>
  <si>
    <t>Dirección de Promoción Social</t>
  </si>
  <si>
    <t>José Raúl Franco Gutiérrez</t>
  </si>
  <si>
    <t>raul.franco@invi.df.gob.mx</t>
  </si>
  <si>
    <t>Dirección de Administración</t>
  </si>
  <si>
    <t>Dirección Ejecutiva de Cierre de Fondos</t>
  </si>
  <si>
    <t>Hugo Enrique Maya Patiño</t>
  </si>
  <si>
    <t>hugo.maya@invi.df.gob.mx</t>
  </si>
  <si>
    <t>Dirección de Asistencia Técnica</t>
  </si>
  <si>
    <t>thelma.torres@invi.df.gob.mx</t>
  </si>
  <si>
    <t>Rubén Díaz Tufiño</t>
  </si>
  <si>
    <t>Dirección Ejecutiva de Operación</t>
  </si>
  <si>
    <t>ruben.diaz@invi.cdmx.gob.mx</t>
  </si>
  <si>
    <t>Dirección de Finanzas</t>
  </si>
  <si>
    <t>adriana.garcia@invi.cdmx.gob.mx</t>
  </si>
  <si>
    <t>Dirección de Mejoramiento de Vivienda</t>
  </si>
  <si>
    <t>mario.delacruz@invi.df.gob.mx</t>
  </si>
  <si>
    <t>María de Lourdes Ortiz Cabrera</t>
  </si>
  <si>
    <t>Dirección de Integración y Seguimiento de la Demanda de Vivienda</t>
  </si>
  <si>
    <t>lourdes.ortiz@invi.df.gob.mx</t>
  </si>
  <si>
    <t>Perla Monserrat Gudiño Rojas</t>
  </si>
  <si>
    <t>Dirección de Asuntos Jurídicos</t>
  </si>
  <si>
    <t>perla.rojas@invi.cdmx.gob.mx</t>
  </si>
  <si>
    <t>Micaela Castillo González</t>
  </si>
  <si>
    <t>Coordinación de Planeación, Información y Evaluación</t>
  </si>
  <si>
    <t>Roberto Toledo Alejandro</t>
  </si>
  <si>
    <t>J.U.D. de Informática</t>
  </si>
  <si>
    <t>roberto.toledo@invi.cdmx.gob.mx</t>
  </si>
  <si>
    <t>Unidad de Transparencia</t>
  </si>
  <si>
    <t>a-g</t>
  </si>
  <si>
    <t>Fracc</t>
  </si>
  <si>
    <t>1° Trim SIPOT</t>
  </si>
  <si>
    <t>1° Trim
PORTAL</t>
  </si>
  <si>
    <t>2° Trim
PORTAL</t>
  </si>
  <si>
    <t>2° Trim
SIPOT</t>
  </si>
  <si>
    <t>DEAF</t>
  </si>
  <si>
    <t>No aplica periodo de actualización</t>
  </si>
  <si>
    <t>3° Trim
PORTAL</t>
  </si>
  <si>
    <t>3° Trim
SIPOT</t>
  </si>
  <si>
    <t>4° Trim
PORTAL</t>
  </si>
  <si>
    <t>4° Trim
SIPOT</t>
  </si>
  <si>
    <t>SAGO</t>
  </si>
  <si>
    <t>Seguimiento de publicaciones</t>
  </si>
  <si>
    <t>UNICA</t>
  </si>
  <si>
    <t>Con el objeto de verificar que la información pública que recibe cualquier persona es la versión más actualizada, el sujeto obligado deberá difundir, dentro del primer mes de cada año, un calendario de actualización, por cada contenido de información y el área responsable. En caso de que no exista una norma que ya instruya la actualización de algún contenido, éste deberá actualizarse al menos cada tres meses. En todos los casos se deberá indicar la última actualización por cada rubro. El Instituto realizará, de forma trimestral revisiones a los portales de transparencia de los sujetos obligados a fin de verificar el cumplimiento de las obligaciones contenidas en este Título.</t>
  </si>
  <si>
    <t>Toda persona moral, organizaciones de la sociedad civil, sindicatos o cualquier otra análoga que reciban recursos públicos por cualquier concepto, exceptuando las cuotas sindicales, deberán proporcionar a los sujetos obligados de los que los reciban la información relativa al uso, destino y actividades que realicen con tales recursos.</t>
  </si>
  <si>
    <t>a, b, d</t>
  </si>
  <si>
    <t>j</t>
  </si>
  <si>
    <t>No Publicada / No Solicitada</t>
  </si>
  <si>
    <t>No aplicable al INVI</t>
  </si>
  <si>
    <t>4° Trim SIPOT</t>
  </si>
  <si>
    <t>Inconsistencia pendiente de resolver por el área</t>
  </si>
  <si>
    <t>Solicitado / En Proceso de la JUD de Informática</t>
  </si>
  <si>
    <t>b</t>
  </si>
  <si>
    <t>a, b, c, d</t>
  </si>
  <si>
    <t>a, b</t>
  </si>
  <si>
    <t>a, b, c</t>
  </si>
  <si>
    <t>trimestral o 15 días después de publicar alguna norma</t>
  </si>
  <si>
    <t>Para el caso del PGDDF, sexenal. Para el Gobierno de la Ciudad de México: cuando se decrete el Plan respectivo cada seis años; en caso de que el Congreso de la Unión realice observaciones para su ejecución, revisión o adecuación, se actualizará en marzo de cada año. Respecto a la información de los Programas Operativos Anuales vinculados con el PGDDF, trimestral.</t>
  </si>
  <si>
    <t>Anual. En el caso del Poder Ejecutivo de la Ciudad de México, trianual o cuatrienal. Los municipios actualizarán sus planes cada tres o cuatro años según corresponda. Respecto a los tipos de uso del suelo, licencias de uso y construcción: trimestral</t>
  </si>
  <si>
    <t>Quincenal</t>
  </si>
  <si>
    <t>Información vigente y la correspondiente al ejercicio anterior.</t>
  </si>
  <si>
    <t>Información vigente y la correspondiente a por lo menos dos administraciones anteriores</t>
  </si>
  <si>
    <t>información vigente y la correspondiente a todos los ejercicios de la administración en curso, y por lo menos dos administraciones anteriores</t>
  </si>
  <si>
    <t>Información del ejercicio en curso por lo menos una administración anterior</t>
  </si>
  <si>
    <t xml:space="preserve">Información vigente y la del ejercicio en curso </t>
  </si>
  <si>
    <t>Información del ejercicio en curso</t>
  </si>
  <si>
    <t>Información de dos ejercicios fiscales anteriores</t>
  </si>
  <si>
    <t>Información correspondiente al ejercicio anterior y la que se genere en el ejercicio en curso</t>
  </si>
  <si>
    <t>por lo menos, la información correspondiente al ejercicio anterior y la que se genere en el ejercicio en curso</t>
  </si>
  <si>
    <t>Información vigente y la correspondiente a por lo menos dos ejercicios anteriores.</t>
  </si>
  <si>
    <t>Información del ejercicio en curso y la correspondiente al ejercicio anterior</t>
  </si>
  <si>
    <t>La Jefatura de Gobierno de la Ciudad de México deberá publicar las iniciativas de ley o decretos que envíe a la Asamblea Legislativa. Asimismo, todos los sujetos obligados que conforman el órgano ejecutivo de la capital del país deberán informar respecto de las disposiciones generales o particulares en materia administrativa que publiquen en la Gaceta Oficial de la Ciudad de México</t>
  </si>
  <si>
    <t>El listado a publicar concentrará, por cada sujeto obligado del poder ejecutivo de la Ciudad de México, las disposiciones generales por tipo y jerarquía. En los casos que así corresponda se incluirá la vigencia de las disposiciones, señalado la fecha de inicio y la de término.</t>
  </si>
  <si>
    <t>La Procuraduría General de Justicia del Distrito Federal (PGJCDMX) y la Secretaría de Seguridad Pública de la Ciudad de México (SSPCDMX) deberán publicar y actualizar trimestralmente, con datos por mes y por año, las estadísticas e índices delictivos, así como los indicadores de procuración de justicia.</t>
  </si>
  <si>
    <t>Con información desagregada por mes</t>
  </si>
  <si>
    <t>Información que conozcan o posean los sujetos obligados en el ejercicio de sus funciones, sobre constancias, certificados, permisos, licencias , autorizaciones , manifestaciones y dictámenes de obras que den cuenta de la situación jurídica de cualquier predio de la Ciudad de México</t>
  </si>
  <si>
    <t>Aplica a todos los Sujetos Obligados; en su caso, señalar mediante una leyenda fundada, motivada y actualizada al periodo que corresponda, la razón por la cual no se tiene la información requerida por esta fracción.</t>
  </si>
  <si>
    <t>ASTINVI</t>
  </si>
  <si>
    <t>por asignar</t>
  </si>
  <si>
    <t>Cuauhtemoc Rodriguez Demesa</t>
  </si>
  <si>
    <t>Felix Roberto Lozano Serrano</t>
  </si>
  <si>
    <t>felix.lozano@invi.cdmx.gob.mx</t>
  </si>
  <si>
    <t>cuauhtemoc.rodriguez@invi.cdmx.gob.mx</t>
  </si>
  <si>
    <t>Asociasión Sindical de Trabajadores INVI</t>
  </si>
  <si>
    <t>a - 15/09/2017</t>
  </si>
  <si>
    <t>c, d</t>
  </si>
  <si>
    <t>CPIE - RRM</t>
  </si>
  <si>
    <t>CPIE - JI</t>
  </si>
  <si>
    <t>Fracción</t>
  </si>
  <si>
    <r>
      <t xml:space="preserve">Fracción I </t>
    </r>
    <r>
      <rPr>
        <i/>
        <sz val="9"/>
        <color theme="1"/>
        <rFont val="Arial"/>
        <family val="2"/>
      </rPr>
      <t>Las iniciativas de leyes o decretos y demás disposiciones generales o particulares en materia administrativa;</t>
    </r>
  </si>
  <si>
    <r>
      <t>Fracción II</t>
    </r>
    <r>
      <rPr>
        <i/>
        <sz val="9"/>
        <color theme="1"/>
        <rFont val="Arial"/>
        <family val="2"/>
      </rPr>
      <t xml:space="preserve"> El Programa General de Desarrollo de la Ciudad de México vinculado con los programas operativos anuales y los respectivos indicadores de gestión que permitan conocer las metas, por unidad responsable, así como los avances físico y financiero, para cada una de las metas. Sobre los indicadores de gestión se deberá difundir, además, el método de evaluación con una justificación de los resultados obtenidos y el monto de los recursos públicos asignados para su cumplimiento;</t>
    </r>
  </si>
  <si>
    <r>
      <t xml:space="preserve">Fracción III </t>
    </r>
    <r>
      <rPr>
        <i/>
        <sz val="9"/>
        <color theme="1"/>
        <rFont val="Arial"/>
        <family val="2"/>
      </rPr>
      <t>El presupuesto de egresos y las fórmulas de distribución de los recursos otorgados, desglosando su origen y destino, precisando las cantidades correspondientes a su origen, ya sea federal o local, y señalando en su caso, la cantidad que se destinará a programas de apoyo y desarrollo de los Órganos Políticos Administrativos, Alcaldías o Demarcaciones Territoriales;</t>
    </r>
  </si>
  <si>
    <r>
      <t>Fracción IV</t>
    </r>
    <r>
      <rPr>
        <i/>
        <sz val="9"/>
        <color theme="1"/>
        <rFont val="Arial"/>
        <family val="2"/>
      </rPr>
      <t xml:space="preserve"> El listado de expropiaciones decretadas y ejecutadas que incluya, cuando menos, la fecha de expropiación, el domicilio y la causa de utilidad pública y las ocupaciones superficiales;</t>
    </r>
  </si>
  <si>
    <r>
      <t>Fracción V</t>
    </r>
    <r>
      <rPr>
        <i/>
        <sz val="9"/>
        <color theme="1"/>
        <rFont val="Arial"/>
        <family val="2"/>
      </rPr>
      <t xml:space="preserve"> Los listados de las personas que incluyan nombre, denominación o razón social y clave del registro federal de los contribuyentes, que han recibido exenciones, condonaciones o cancelaciones de impuestos locales o regímenes especiales en materia tributaria local, así como los montos respectivos cuidando no revelar información confidencial, salvo que los mismos se encuentren relacionados al cumplimiento de los requisitos establecidos para la obtención de los mismos.</t>
    </r>
  </si>
  <si>
    <r>
      <t>Fracción VI</t>
    </r>
    <r>
      <rPr>
        <i/>
        <sz val="9"/>
        <color theme="1"/>
        <rFont val="Arial"/>
        <family val="2"/>
      </rPr>
      <t xml:space="preserve"> El listado de patentes de corredores y notarios públicos otorgadas, en términos de la Ley respectiva; así como sus datos de contacto, la información relacionada con el proceso de otorgamiento de la patente y las sanciones que se les hubieran aplicado;</t>
    </r>
  </si>
  <si>
    <r>
      <t>Fracción VII</t>
    </r>
    <r>
      <rPr>
        <i/>
        <sz val="9"/>
        <color theme="1"/>
        <rFont val="Arial"/>
        <family val="2"/>
      </rPr>
      <t xml:space="preserve"> La información detallada que contengan los planes de desarrollo urbano, ordenamiento territorial y ecológico, los tipos y usos de suelo, licencias de uso y construcción otorgadas por el Gobierno de la Ciudad de México que permitan que el usuario conozca de manera rápida y sencilla el tipo de uso de suelo con que cuenta cada predio, a través de mapas y planos georreferenciados;</t>
    </r>
  </si>
  <si>
    <r>
      <t>Fracción VIII</t>
    </r>
    <r>
      <rPr>
        <i/>
        <sz val="9"/>
        <color theme="1"/>
        <rFont val="Arial"/>
        <family val="2"/>
      </rPr>
      <t xml:space="preserve"> Las disposiciones administrativas, directamente o a través de la autoridad competente, con el plazo de anticipación que prevea la legislación aplicable al sujeto obligado de que se trate, salvo que su difusión pueda comprometer los efectos que se pretenden lograr o se trate de situaciones de emergencia, de conformidad con dichas disposiciones;</t>
    </r>
  </si>
  <si>
    <r>
      <t xml:space="preserve">Fracción IX </t>
    </r>
    <r>
      <rPr>
        <i/>
        <sz val="9"/>
        <color theme="1"/>
        <rFont val="Arial"/>
        <family val="2"/>
      </rPr>
      <t>Estadísticas e índices delictivos, así como los indicadores de la procuración de justicia;</t>
    </r>
  </si>
  <si>
    <r>
      <t>Fracción X</t>
    </r>
    <r>
      <rPr>
        <i/>
        <sz val="9"/>
        <color theme="1"/>
        <rFont val="Arial"/>
        <family val="2"/>
      </rPr>
      <t xml:space="preserve"> En materia de investigación de los delitos, estadísticas sobre el número de averiguaciones previas o carpetas de investigación:</t>
    </r>
  </si>
  <si>
    <r>
      <t>Fracción XI</t>
    </r>
    <r>
      <rPr>
        <i/>
        <sz val="9"/>
        <color theme="1"/>
        <rFont val="Arial"/>
        <family val="2"/>
      </rPr>
      <t xml:space="preserve"> Las cantidades recibidas por concepto de multas y servicios de grúa y almacenamiento de vehículos, en su caso, así como el destino al que se aplicaron;</t>
    </r>
  </si>
  <si>
    <r>
      <t xml:space="preserve">Fracción XII </t>
    </r>
    <r>
      <rPr>
        <i/>
        <sz val="9"/>
        <color theme="1"/>
        <rFont val="Arial"/>
        <family val="2"/>
      </rPr>
      <t>Los reglamentos de las leyes expedidos en ejercicio de sus atribuciones;</t>
    </r>
  </si>
  <si>
    <r>
      <t xml:space="preserve">Fracción  XIII </t>
    </r>
    <r>
      <rPr>
        <i/>
        <sz val="9"/>
        <color theme="1"/>
        <rFont val="Arial"/>
        <family val="2"/>
      </rPr>
      <t>Los convenios de coordinación con la Federación, Entidades Federativas y Municipios, y de concertación con los sectores social y privado, señalando el objeto, las partes y tiempo de duración;</t>
    </r>
  </si>
  <si>
    <r>
      <t xml:space="preserve">Fracción XIV </t>
    </r>
    <r>
      <rPr>
        <i/>
        <sz val="9"/>
        <color theme="1"/>
        <rFont val="Arial"/>
        <family val="2"/>
      </rPr>
      <t>La información que sea de utilidad o resulte relevante para el conocimiento y evaluación de las funciones y políticas públicas;</t>
    </r>
  </si>
  <si>
    <r>
      <t xml:space="preserve">Fracción XV. </t>
    </r>
    <r>
      <rPr>
        <i/>
        <sz val="9"/>
        <color theme="1"/>
        <rFont val="Arial"/>
        <family val="2"/>
      </rPr>
      <t>Sistema electrónico con el uso de un tabulador que permita consultar el cobro de impuestos, servicios, derechos y aprovechamientos, así como el total de las cantidades recibidas por estos conceptos, así como informes de avance trimestral de dichos ingresos;</t>
    </r>
  </si>
  <si>
    <r>
      <t xml:space="preserve">Fracción XVI. </t>
    </r>
    <r>
      <rPr>
        <i/>
        <sz val="9"/>
        <color theme="1"/>
        <rFont val="Arial"/>
        <family val="2"/>
      </rPr>
      <t>Relación de constancias, certificados, permisos, licencias, autorizaciones, certificaciones de uso de suelo, registro de manifestaciones y dictámenes de las obras que se llevan a cabo en cada una de las demarcaciones territoriales, que permita conocer el estado, situación jurídica y modificaciones de cualquier índole de cada predio, para la ejecución de obras de construcción, ampliación o demolición de edificaciones o instalaciones o realizar obras de construcción, reparación, y mejoramiento de instalaciones subterráneas;</t>
    </r>
  </si>
  <si>
    <r>
      <t xml:space="preserve">Fracción XVII. </t>
    </r>
    <r>
      <rPr>
        <i/>
        <sz val="9"/>
        <color theme="1"/>
        <rFont val="Arial"/>
        <family val="2"/>
      </rPr>
      <t>Los recursos remanentes de los ejercicios fiscales anteriores, así como su aplicación específica;</t>
    </r>
  </si>
  <si>
    <r>
      <t xml:space="preserve">Fracción XVIII </t>
    </r>
    <r>
      <rPr>
        <i/>
        <sz val="9"/>
        <color theme="1"/>
        <rFont val="Arial"/>
        <family val="2"/>
      </rPr>
      <t>Los usos de suelo a través de mapas y planos georreferenciados que permitan que el usuario conozca de manera rápida y sencilla el tipo de uso de suelo con que cuenta cada predio;</t>
    </r>
  </si>
  <si>
    <r>
      <t xml:space="preserve">Fracción XIX. </t>
    </r>
    <r>
      <rPr>
        <i/>
        <sz val="9"/>
        <color theme="1"/>
        <rFont val="Arial"/>
        <family val="2"/>
      </rPr>
      <t>La georreferenciación e imagen de todas las obras públicas, señalando: sector al que pertenece, ubicación, monto asignado y ejercido;</t>
    </r>
  </si>
  <si>
    <r>
      <t xml:space="preserve">Fracción XX. </t>
    </r>
    <r>
      <rPr>
        <i/>
        <sz val="9"/>
        <color theme="1"/>
        <rFont val="Arial"/>
        <family val="2"/>
      </rPr>
      <t>Un listado de las oficinas del Registro Civil en la Ciudad de México, incluyendo su ubicación, el currículum y antigüedad en el cargo de los oficiales o titulares y las estadísticas de los trámites que realice;</t>
    </r>
  </si>
  <si>
    <r>
      <t xml:space="preserve">Fracción XXI. </t>
    </r>
    <r>
      <rPr>
        <i/>
        <sz val="9"/>
        <color theme="1"/>
        <rFont val="Arial"/>
        <family val="2"/>
      </rPr>
      <t>Un listado de los títulos y las empresas concesionarias que participan en la gestión del agua;</t>
    </r>
  </si>
  <si>
    <r>
      <t xml:space="preserve">Fracción XXII. </t>
    </r>
    <r>
      <rPr>
        <i/>
        <sz val="9"/>
        <color theme="1"/>
        <rFont val="Arial"/>
        <family val="2"/>
      </rPr>
      <t>Los mecanismos e informes de supervisión del desempeño de las empresas concesionarias que participan en la gestión del agua;</t>
    </r>
  </si>
  <si>
    <r>
      <t xml:space="preserve">Fracción XXIII. </t>
    </r>
    <r>
      <rPr>
        <i/>
        <sz val="9"/>
        <color theme="1"/>
        <rFont val="Arial"/>
        <family val="2"/>
      </rPr>
      <t>Información sobre las tarifas del suministro de agua potable según los diferentes usos doméstico, no doméstico y mixto por Colonia y Delegación; el método de cálculo, y la evolución de las mismas;</t>
    </r>
  </si>
  <si>
    <r>
      <t xml:space="preserve">Fracción XXIV </t>
    </r>
    <r>
      <rPr>
        <i/>
        <sz val="9"/>
        <color theme="1"/>
        <rFont val="Arial"/>
        <family val="2"/>
      </rPr>
      <t>Información trimestral sobre la calidad del agua de la ciudad;</t>
    </r>
  </si>
  <si>
    <r>
      <t xml:space="preserve">Fracción XXV </t>
    </r>
    <r>
      <rPr>
        <i/>
        <sz val="9"/>
        <color theme="1"/>
        <rFont val="Arial"/>
        <family val="2"/>
      </rPr>
      <t>Las manifestaciones de impacto ambiental; y</t>
    </r>
  </si>
  <si>
    <r>
      <t xml:space="preserve">Fracción XXVI. </t>
    </r>
    <r>
      <rPr>
        <i/>
        <sz val="9"/>
        <color theme="1"/>
        <rFont val="Arial"/>
        <family val="2"/>
      </rPr>
      <t>Los resultados de estudios de calidad del aire.</t>
    </r>
  </si>
  <si>
    <t>Los Planes y/o programas vigentes. Respecto de los tipos de uso del suelo, licencias de uso y construcción, la información de dos ejercicios anteriores y la del ejercicio en curso.</t>
  </si>
  <si>
    <r>
      <rPr>
        <b/>
        <i/>
        <sz val="9"/>
        <color theme="1"/>
        <rFont val="Arial"/>
        <family val="2"/>
      </rPr>
      <t xml:space="preserve">Fracción I. </t>
    </r>
    <r>
      <rPr>
        <i/>
        <sz val="9"/>
        <color theme="1"/>
        <rFont val="Arial"/>
        <family val="2"/>
      </rPr>
      <t>Los criterios de planeación y ejecución de sus programas, especificando las metas y objetivos anualmente y el presupuesto público destinado para ello</t>
    </r>
  </si>
  <si>
    <r>
      <t>Fracción II.</t>
    </r>
    <r>
      <rPr>
        <i/>
        <sz val="9"/>
        <color theme="1"/>
        <rFont val="Arial"/>
        <family val="2"/>
      </rPr>
      <t xml:space="preserve"> La información actualizada mensualmente de los programas de subsidios, estímulos, apoyos y ayudas en el que se deberá informar respecto de los programas de transferencia, de servicios, de infraestructura social y de subsidio, en los que se deberá contener lo siguiente:  a) Área;  </t>
    </r>
  </si>
  <si>
    <r>
      <t xml:space="preserve">Fracción III. </t>
    </r>
    <r>
      <rPr>
        <i/>
        <sz val="9"/>
        <color theme="1"/>
        <rFont val="Arial"/>
        <family val="2"/>
      </rPr>
      <t>El resultado de la evaluación del ejercicio y operación de los programas.</t>
    </r>
  </si>
  <si>
    <t>Todos los órganos que participen en la elaboración del Programa General de Desarrollo, es decir, el Jefe de Gobierno, Secretarías, Procuraduría, Oficialía Mayor, Contraloría General y Consejería Jurídica, lo correspondiente al PGDDF. A los sujetos obligados del Ejecutivo, lo correspondiente a la información de sus Programas Operativos Anuales y su vinculación con el PGDDF.</t>
  </si>
  <si>
    <t>LTAIPRC
Tabla de Actualización y Conservación de la Información de las Obligaciones Comunes</t>
  </si>
  <si>
    <t>Enlaces Unidad de Transparencia</t>
  </si>
  <si>
    <t>Ricardo Martínez Mondragón</t>
  </si>
  <si>
    <t>ricardo.rodriguez@invi.cdmx.gob.mx</t>
  </si>
  <si>
    <t>Adriana García Villafuerte</t>
  </si>
  <si>
    <t>Mario de la Cruz Solís</t>
  </si>
  <si>
    <t>Anayeli Silverio Mondragón</t>
  </si>
  <si>
    <t>Nora Thelma Torres Sánchez</t>
  </si>
  <si>
    <t>Beatriz Ruiz Lapayre</t>
  </si>
  <si>
    <t>1211</t>
  </si>
  <si>
    <t>1212</t>
  </si>
  <si>
    <t>1213</t>
  </si>
  <si>
    <t>1214</t>
  </si>
  <si>
    <t>1215</t>
  </si>
  <si>
    <t>1216</t>
  </si>
  <si>
    <t>1217</t>
  </si>
  <si>
    <t>1218</t>
  </si>
  <si>
    <t>1219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</si>
  <si>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</si>
  <si>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</si>
  <si>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</si>
  <si>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</si>
  <si>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</si>
  <si>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</si>
  <si>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</si>
  <si>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</si>
  <si>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</si>
  <si>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</si>
  <si>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</si>
  <si>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</si>
  <si>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</si>
  <si>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</si>
  <si>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</si>
  <si>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</si>
  <si>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</si>
  <si>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</si>
  <si>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</si>
  <si>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</si>
  <si>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</si>
  <si>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</si>
  <si>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</si>
  <si>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</si>
  <si>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</si>
  <si>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</si>
  <si>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</si>
  <si>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12137</t>
  </si>
  <si>
    <t>12138</t>
  </si>
  <si>
    <t>12139</t>
  </si>
  <si>
    <t>12140</t>
  </si>
  <si>
    <t>12141</t>
  </si>
  <si>
    <t>12142</t>
  </si>
  <si>
    <t>12143</t>
  </si>
  <si>
    <t>12144</t>
  </si>
  <si>
    <t>12145</t>
  </si>
  <si>
    <t>12146</t>
  </si>
  <si>
    <t>12147</t>
  </si>
  <si>
    <t>12148</t>
  </si>
  <si>
    <t>12149</t>
  </si>
  <si>
    <t>12150</t>
  </si>
  <si>
    <t>12151</t>
  </si>
  <si>
    <t>12152</t>
  </si>
  <si>
    <t>12153</t>
  </si>
  <si>
    <t>12154</t>
  </si>
  <si>
    <t>1221</t>
  </si>
  <si>
    <t>1222</t>
  </si>
  <si>
    <t>1223</t>
  </si>
  <si>
    <t>1231</t>
  </si>
  <si>
    <t>1232</t>
  </si>
  <si>
    <t>1233</t>
  </si>
  <si>
    <t>1234</t>
  </si>
  <si>
    <t>1235</t>
  </si>
  <si>
    <t>1236</t>
  </si>
  <si>
    <t>1237</t>
  </si>
  <si>
    <t>1238</t>
  </si>
  <si>
    <t>1239</t>
  </si>
  <si>
    <t>12310</t>
  </si>
  <si>
    <t>12311</t>
  </si>
  <si>
    <t>12312</t>
  </si>
  <si>
    <t>12313</t>
  </si>
  <si>
    <t>12314</t>
  </si>
  <si>
    <t>12315</t>
  </si>
  <si>
    <t>12316</t>
  </si>
  <si>
    <t>12317</t>
  </si>
  <si>
    <t>12318</t>
  </si>
  <si>
    <t>12319</t>
  </si>
  <si>
    <t>12320</t>
  </si>
  <si>
    <t>12321</t>
  </si>
  <si>
    <t>12322</t>
  </si>
  <si>
    <t>12323</t>
  </si>
  <si>
    <t>12324</t>
  </si>
  <si>
    <t>12325</t>
  </si>
  <si>
    <t>12326</t>
  </si>
  <si>
    <t>1460</t>
  </si>
  <si>
    <t>1470</t>
  </si>
  <si>
    <t>Frecuencia
de
actualización</t>
  </si>
  <si>
    <t>Descripción</t>
  </si>
  <si>
    <t>Última actualización:</t>
  </si>
  <si>
    <t>a) 03/10/2017</t>
  </si>
  <si>
    <t>a) 15/09/2017</t>
  </si>
  <si>
    <t>Observaciones SIPOT</t>
  </si>
  <si>
    <t>Correcto</t>
  </si>
  <si>
    <t>No existen hipervinculos</t>
  </si>
  <si>
    <t>Pendiente de exportar porque no se descarga</t>
  </si>
  <si>
    <t>Inciso a: Correcto, Inciso b: Correcto</t>
  </si>
  <si>
    <t>a,b</t>
  </si>
  <si>
    <r>
      <rPr>
        <b/>
        <i/>
        <sz val="8"/>
        <rFont val="Arial"/>
        <family val="2"/>
      </rPr>
      <t>Inciso a: Pediente de exportar porque no se descarga.</t>
    </r>
    <r>
      <rPr>
        <b/>
        <i/>
        <sz val="8"/>
        <color rgb="FF006600"/>
        <rFont val="Arial"/>
        <family val="2"/>
      </rPr>
      <t xml:space="preserve">                  Inciso b: Correcto</t>
    </r>
  </si>
  <si>
    <t>No se cargo Inciso b en SIPOT. **Inciso a: Corregir hipervinculo Columna E, Fila 110(.pfd -&gt; .pdf)</t>
  </si>
  <si>
    <t>Solo tienen el ejercicio del 2017, faltan por lo menos los correspondientes a seis ejercicios anteriores.</t>
  </si>
  <si>
    <t xml:space="preserve">Inciso a:  Archivo no encontrado, corregir hipervinculo, Columna D, Fila 3 y 4.  ***Solo tienen el ejercicio del 2017 1er trimestre y 2do trimestre, faltan dos ejercicios anteriores.  ***Inciso b:  Solo tienen el ejercicio del 2017 1er trimestre y 2do trimestre, faltan dos ejercicios anteriores.  ***Inciso c:  Solo tienen el ejercicio del 2016 4to trimiestre y 2017 1er trimestre y 2do trimestre, faltan dos ejercicios anteriores.  ***Archivo no encontrado, corregir hipervinculo, Columna A, Fila 3 y 4.  </t>
  </si>
  <si>
    <r>
      <t>Inciso a: Correcto.  **Inciso b: Correcto.</t>
    </r>
    <r>
      <rPr>
        <b/>
        <i/>
        <sz val="8"/>
        <color rgb="FFFF0000"/>
        <rFont val="Arial"/>
        <family val="2"/>
      </rPr>
      <t xml:space="preserve">  **Inciso c: Al exportar aparece esta leyenda "Es posible que la página web http://sipotmx.inai.org.mx:8080/vut-web/views/integracion/capturarInformacionSO.xhtml esté temporalmente inactiva o que se haya trasladado definitivamente a otra dirección.".  </t>
    </r>
    <r>
      <rPr>
        <b/>
        <i/>
        <sz val="8"/>
        <color rgb="FF006600"/>
        <rFont val="Arial"/>
        <family val="2"/>
      </rPr>
      <t>**Inciso d: Correcto.</t>
    </r>
    <r>
      <rPr>
        <b/>
        <i/>
        <sz val="8"/>
        <color rgb="FFFF0000"/>
        <rFont val="Arial"/>
        <family val="2"/>
      </rPr>
      <t xml:space="preserve">  **Inciso e: Revisar si las Columnas A,B,C,D, Filas 2 y 3, van vacías.</t>
    </r>
    <r>
      <rPr>
        <b/>
        <i/>
        <sz val="8"/>
        <rFont val="Arial"/>
        <family val="2"/>
      </rPr>
      <t xml:space="preserve">  </t>
    </r>
    <r>
      <rPr>
        <b/>
        <i/>
        <sz val="8"/>
        <color rgb="FFFF0000"/>
        <rFont val="Arial"/>
        <family val="2"/>
      </rPr>
      <t>**Inciso f: Revisar si las Columnas A,B,C,D, Filas 2 y 3, van vacías.  **Inciso g:  Revisar si las Columnas desde la C hasta la M, Filas 2 y 3, van vacías.</t>
    </r>
  </si>
  <si>
    <t>No se encuentra activada en SIPOT.</t>
  </si>
  <si>
    <r>
      <t xml:space="preserve">Inciso a: Solo tienen el ultimo trimestres del ejercicio anterior (31/12/2016) falta la demás información de ejercicio inmediato anterior.   </t>
    </r>
    <r>
      <rPr>
        <b/>
        <i/>
        <sz val="8"/>
        <color rgb="FF7030A0"/>
        <rFont val="Arial"/>
        <family val="2"/>
      </rPr>
      <t>**Inciso b: No se encuentra activado en SIPOT.</t>
    </r>
  </si>
  <si>
    <t>Falta extención en los hipervinculos, Columna C, Filas 6 hasta la 10 (.pdf).  **Revisar si la Columna C, Filas 2 hasta la 5 y Columan D, Filas 2 hasta la 10, van vacías.</t>
  </si>
  <si>
    <t>Inciso a: Falta hipervinculo Columna K, Fila 18.  ***Inciso b: Corregir el domino  y la dirección del archivo de los hipervinculos, Columna B, Filas 2 y 3 (www.invi.cdmx.gob.mx -&gt; http://187.237.242.163)</t>
  </si>
  <si>
    <t>Corregir el domino  y la dirección del archivo de los hipervinculos, Columna F, desde Fila 2 hasta la 19 (www.invi.cdmx.gob.mx -&gt; http://187.237.242.163).   **Archivo no encontrado, corregir hipervinculo, Columna F, desde Fila 20 hasta la 73.  ***Corregir el domino y la dirección del archivo de los hipervinculos, Columna J, Filas 2,3 4,11 y 12  (www.invi.cdmx.gob.mx -&gt; http://187.237.242.163).  ***Revisar si en las Columnas G,H,I, y J, Filas desde la 5 hasta la 10 y desde la 13 hasta la 19 son vacías.    **Archivo no encontrado, corregir hipervinculo, Columna J, desde Fila 20 hasta la 58, Fila 65 y 66.  ***</t>
  </si>
  <si>
    <r>
      <rPr>
        <b/>
        <i/>
        <sz val="8"/>
        <color rgb="FFFF0000"/>
        <rFont val="Arial"/>
        <family val="2"/>
      </rPr>
      <t xml:space="preserve">Inciso a: Corregir el domino y la dirección del archivo de los hipervinculos, Columna M, desde Fila 2 hasta la 220 (www.invi.cdmx.gob.mx -&gt; http://187.237.242.163), excepto Filas 4,28,47,56 y 71 revisar si son sin hipervinculos en la Columna M   </t>
    </r>
    <r>
      <rPr>
        <b/>
        <i/>
        <sz val="8"/>
        <color rgb="FF0070C0"/>
        <rFont val="Arial"/>
        <family val="2"/>
      </rPr>
      <t xml:space="preserve"> ***Inciso b: No existen hipervinculos</t>
    </r>
  </si>
  <si>
    <t>Corregir el domino  y la dirección del archivo de los hipervinculos, Columna M, desde Fila 2 hasta la 220 (www.invi.cdmx.gob.mx -&gt; http://187.237.242.163).  ***Solo tienen el ultimo trimestre del 2016, fata 1er y 2do trimestre y dos ejercicios anteriores.</t>
  </si>
  <si>
    <t>Inciso a: Correcto  **Inciso b: Correcto</t>
  </si>
  <si>
    <t>Inciso a: Solo tienen el ultimo trimestre del ejercicio anterior, falta la demás información de ejercicio inmediato anterior.  **Corregir el domino y la dirección del archivo de los hipervinculos de toda la Columna I (www.invi.cdmx.gob.mx -&gt; http://187.237.242.163) y revisar si las Filas 33,33 y 36, van vacías.  ***Inciso b: No existen registros o falta agregar la información.</t>
  </si>
  <si>
    <t>No existen registros o falta agregar la información.</t>
  </si>
  <si>
    <t>Falta información de ejercicio inmediato anterior, revisar fechas de actualización.</t>
  </si>
  <si>
    <t>Inciso a: Falta información correspondiente a los dos ejercicios anteriores, revisar fechas de actualización.  **Revisar si la Columna A y B, Fila 4, van vacías.  **Inciso b: Solo tiene información del primer trimestre, revisar fechas de actualización.  **Corregir la dirección de los hipervinculos de las Columnas Q,U,W y AA manda a la página del portal pasado.</t>
  </si>
  <si>
    <t>Inciso a: Solo tiene información del año en curso, revisar fechas de actualización.  **Revisar si la Columna D, va vacía.  **Inciso b: Solo tiene información del año en curso, revisar fechas de actualización.  **Revisar si la Columna E, va vacía.</t>
  </si>
  <si>
    <r>
      <t>Inciso a: Revisar la fecha de actualización.  **Inciso b: Revisar la fecha de actualización.  **Inciso c: Revisar la fecha de actualización.  **Inciso d: Revisar la fecha de actualización.</t>
    </r>
    <r>
      <rPr>
        <b/>
        <i/>
        <sz val="8"/>
        <color rgb="FFFF0000"/>
        <rFont val="Arial"/>
        <family val="2"/>
      </rPr>
      <t xml:space="preserve"> Corregir la dirección de los hipervinculos de la Columna A, manda a la página del portal pasado.</t>
    </r>
  </si>
  <si>
    <t>Revisar fechas de actualización.  **El documento que se descarga del hipervinculos de las Columas S y O , Fila 2, tiene dentro del archivo el link para el portal pasado, corregir al nuevo.</t>
  </si>
  <si>
    <t>a,b,c,d</t>
  </si>
  <si>
    <t>No se encuentra activado en SIPOT.</t>
  </si>
  <si>
    <t>Observaciones PORTAL</t>
  </si>
  <si>
    <t>Revisar: Fechas (que sea la ultima si toca varias áreas), hipervinculos, fracción corresponda.</t>
  </si>
  <si>
    <t>Correcto (no aplica información.)</t>
  </si>
  <si>
    <r>
      <rPr>
        <b/>
        <i/>
        <sz val="8"/>
        <color rgb="FF006600"/>
        <rFont val="Arial"/>
        <family val="2"/>
      </rPr>
      <t>Inciso a: No estaba el nombre de la fracción, ya se corrigio. **Inciso b: Correcto.</t>
    </r>
    <r>
      <rPr>
        <b/>
        <i/>
        <sz val="8"/>
        <color theme="1"/>
        <rFont val="Arial"/>
        <family val="2"/>
      </rPr>
      <t xml:space="preserve"> </t>
    </r>
    <r>
      <rPr>
        <b/>
        <i/>
        <sz val="8"/>
        <color rgb="FFFF0000"/>
        <rFont val="Arial"/>
        <family val="2"/>
      </rPr>
      <t xml:space="preserve"> **Inciso c: Corroborar si la Columna G, Fila 14, va vacía.</t>
    </r>
    <r>
      <rPr>
        <b/>
        <i/>
        <sz val="8"/>
        <color theme="1"/>
        <rFont val="Arial"/>
        <family val="2"/>
      </rPr>
      <t xml:space="preserve">  </t>
    </r>
    <r>
      <rPr>
        <b/>
        <i/>
        <sz val="8"/>
        <color rgb="FF006600"/>
        <rFont val="Arial"/>
        <family val="2"/>
      </rPr>
      <t>**Inciso d: No estaba el nombre de la fracción, ya se corrigio.</t>
    </r>
  </si>
  <si>
    <r>
      <rPr>
        <b/>
        <i/>
        <sz val="8"/>
        <color rgb="FF006600"/>
        <rFont val="Arial"/>
        <family val="2"/>
      </rPr>
      <t>Inciso a: No estaba el nombre de la fracción, ya se corrigio.</t>
    </r>
    <r>
      <rPr>
        <b/>
        <i/>
        <sz val="8"/>
        <color theme="1"/>
        <rFont val="Arial"/>
        <family val="2"/>
      </rPr>
      <t xml:space="preserve"> </t>
    </r>
    <r>
      <rPr>
        <b/>
        <i/>
        <sz val="8"/>
        <color rgb="FF006600"/>
        <rFont val="Arial"/>
        <family val="2"/>
      </rPr>
      <t xml:space="preserve">**Inciso b: Correcto. </t>
    </r>
    <r>
      <rPr>
        <b/>
        <i/>
        <sz val="8"/>
        <color theme="1"/>
        <rFont val="Arial"/>
        <family val="2"/>
      </rPr>
      <t xml:space="preserve"> </t>
    </r>
    <r>
      <rPr>
        <b/>
        <i/>
        <sz val="8"/>
        <color rgb="FFFF0000"/>
        <rFont val="Arial"/>
        <family val="2"/>
      </rPr>
      <t>**Inciso c: No se encontraron archivos en los hipervinculos de la Columna G, Filas 13,14 y 15</t>
    </r>
    <r>
      <rPr>
        <b/>
        <i/>
        <sz val="8"/>
        <color theme="1"/>
        <rFont val="Arial"/>
        <family val="2"/>
      </rPr>
      <t xml:space="preserve">.  </t>
    </r>
    <r>
      <rPr>
        <b/>
        <i/>
        <sz val="8"/>
        <color rgb="FF006600"/>
        <rFont val="Arial"/>
        <family val="2"/>
      </rPr>
      <t>**Inciso d: No estaba el nombre de la fracción, ya se corrigio.</t>
    </r>
  </si>
  <si>
    <r>
      <rPr>
        <b/>
        <i/>
        <sz val="8"/>
        <color rgb="FF006600"/>
        <rFont val="Arial"/>
        <family val="2"/>
      </rPr>
      <t xml:space="preserve">Inciso a: No estaba el nombre de la fracción, ya se corrigio. </t>
    </r>
    <r>
      <rPr>
        <b/>
        <i/>
        <sz val="8"/>
        <color rgb="FFFF0000"/>
        <rFont val="Arial"/>
        <family val="2"/>
      </rPr>
      <t xml:space="preserve">**Inciso b: Archivo no encontrado, corregir el hipervinculo de la Columna E, Fila 19. </t>
    </r>
    <r>
      <rPr>
        <b/>
        <i/>
        <sz val="8"/>
        <color rgb="FF006600"/>
        <rFont val="Arial"/>
        <family val="2"/>
      </rPr>
      <t>**Inciso c: Correcto, no aplica información.</t>
    </r>
    <r>
      <rPr>
        <b/>
        <i/>
        <sz val="8"/>
        <color theme="1"/>
        <rFont val="Arial"/>
        <family val="2"/>
      </rPr>
      <t xml:space="preserve"> </t>
    </r>
    <r>
      <rPr>
        <b/>
        <i/>
        <sz val="8"/>
        <color rgb="FF006600"/>
        <rFont val="Arial"/>
        <family val="2"/>
      </rPr>
      <t>**Inciso d: No estaba el nombre de la fracción, ya se corrigio.</t>
    </r>
  </si>
  <si>
    <r>
      <rPr>
        <b/>
        <i/>
        <sz val="8"/>
        <color rgb="FF006600"/>
        <rFont val="Arial"/>
        <family val="2"/>
      </rPr>
      <t>Inciso a: No estaba el nombre de la fracción, ya se corrigio.</t>
    </r>
    <r>
      <rPr>
        <b/>
        <i/>
        <sz val="8"/>
        <color theme="1"/>
        <rFont val="Arial"/>
        <family val="2"/>
      </rPr>
      <t xml:space="preserve"> </t>
    </r>
    <r>
      <rPr>
        <b/>
        <i/>
        <sz val="8"/>
        <color rgb="FF006600"/>
        <rFont val="Arial"/>
        <family val="2"/>
      </rPr>
      <t xml:space="preserve">**Inciso b: Correcto. </t>
    </r>
    <r>
      <rPr>
        <b/>
        <i/>
        <sz val="8"/>
        <color theme="1"/>
        <rFont val="Arial"/>
        <family val="2"/>
      </rPr>
      <t xml:space="preserve"> </t>
    </r>
    <r>
      <rPr>
        <b/>
        <i/>
        <sz val="8"/>
        <color rgb="FFFF0000"/>
        <rFont val="Arial"/>
        <family val="2"/>
      </rPr>
      <t xml:space="preserve">**Inciso c: Archivos no encontrados, corregir el hipervinculo de la Columna D, Filas 15-20 </t>
    </r>
    <r>
      <rPr>
        <b/>
        <i/>
        <sz val="8"/>
        <color theme="1"/>
        <rFont val="Arial"/>
        <family val="2"/>
      </rPr>
      <t xml:space="preserve"> </t>
    </r>
    <r>
      <rPr>
        <b/>
        <i/>
        <sz val="8"/>
        <color rgb="FF006600"/>
        <rFont val="Arial"/>
        <family val="2"/>
      </rPr>
      <t>**Inciso d: No estaba el nombre de la fracción, ya se corrigio.</t>
    </r>
  </si>
  <si>
    <t>Incio a: Correcto.  **Inciso b: No estaba el nombre de la fracción, ya se corrigio.</t>
  </si>
  <si>
    <t>Inciso b: No estaba el nombre de la fracción, ya se corrigio.</t>
  </si>
  <si>
    <t>Correcto.</t>
  </si>
  <si>
    <t>Inciso a: Correcto.  **Inciso b: Correcto.</t>
  </si>
  <si>
    <t>Inciso a: Modficiar las fechas.  **Archivos no encontrados, modificar todos los hipervinculos de la Columna J. **Inciso b: Modificar las fechas.</t>
  </si>
  <si>
    <t>Inciso a: Correcto. **Inciso b: Correcto.</t>
  </si>
  <si>
    <t>Inciso a: Falta el ejercicio en curso 2017, modificar las fechas.  **Inciso b: Falta el ejercicio en curso 2017, modificar las fechas.  **Inciso c:Falta el ejercicio en curso 2017, modificar las fechas.  **Inciso d: Falta el ejercicio en curso 2017 y el ejercicio 2016, modificar las fechas.</t>
  </si>
  <si>
    <r>
      <t xml:space="preserve">Inciso a: Modificar fechas.  **No existen hipervinculos, agregar los correpondientes.  </t>
    </r>
    <r>
      <rPr>
        <b/>
        <i/>
        <sz val="8"/>
        <color rgb="FF006600"/>
        <rFont val="Arial"/>
        <family val="2"/>
      </rPr>
      <t>**Inciso b: Correcto.</t>
    </r>
  </si>
  <si>
    <r>
      <t xml:space="preserve">Inciso a: Modificar fechas.  **Falta el ejercicio del 2015.   </t>
    </r>
    <r>
      <rPr>
        <b/>
        <i/>
        <sz val="8"/>
        <color rgb="FF006600"/>
        <rFont val="Arial"/>
        <family val="2"/>
      </rPr>
      <t>**Inciso b: Correcto.</t>
    </r>
  </si>
  <si>
    <t>Inciso a: Modificar las fechas.  **Inciso b: Corroborar que no debe de existir ningu archivo xlxs en el portal.  **Inciso c: Modificar las fechas.   **Inciso d: Modificar las fechas.  **Inciso e: Modificar las fechas, corroborar si la Columa E, Filas 15-52, van vacías.</t>
  </si>
  <si>
    <t>Inciso a: Modificar las fechas. **Archivos no encontrados, modificar los hipervinculos de la Columna M, Filas 18-29; Columa P, Filas 24-29.  **Corrobar si los hipervinculos Columna Z, Filas 18-29, deben mandar a la ubicación del portal pasado, corregir el nombre (MODILOS -&gt; MODULOS).   **Inciso b: Archivos no encontrados, modificar los hipervinculos de la Columna J, Filas 19 y 25 , Corrobar si los hipervinculos Columna M, deben mandar a la ubicación del portal pasado</t>
  </si>
  <si>
    <t>Inciso a y b: No se encuentra la pestaña de DISDV en el xlsx.</t>
  </si>
  <si>
    <t>Corrobar si los hipervinculos de las Columnas F y M, deben mandar al portal pasado.</t>
  </si>
  <si>
    <t>El archivo xlsx esta completamente vacío.</t>
  </si>
  <si>
    <t>El archivo xlxs esta completamente vacío.</t>
  </si>
  <si>
    <t>a,b,c,d,e,f,g</t>
  </si>
  <si>
    <r>
      <t xml:space="preserve">Inciso a: Modificar las fechas. Corroborar si es correcto "sin recomendaciones".   **Corregir los hipervinculos de la Columa S, Fila 17 y 18.  **Inciso b: Faltan los dos ejercicios anteriores. </t>
    </r>
    <r>
      <rPr>
        <b/>
        <i/>
        <sz val="8"/>
        <color rgb="FF006600"/>
        <rFont val="Arial"/>
        <family val="2"/>
      </rPr>
      <t>**Inciso c: Correcto.</t>
    </r>
    <r>
      <rPr>
        <b/>
        <i/>
        <sz val="8"/>
        <color rgb="FFFF0000"/>
        <rFont val="Arial"/>
        <family val="2"/>
      </rPr>
      <t xml:space="preserve"> **Inciso d:Faltan los dos ejercicios anteriores. Corregir Columa C, Filas 15 y 16 ( tieien-&gt;tienen)  </t>
    </r>
    <r>
      <rPr>
        <b/>
        <i/>
        <sz val="8"/>
        <color rgb="FF006600"/>
        <rFont val="Arial"/>
        <family val="2"/>
      </rPr>
      <t>**Inciso e: Correcto</t>
    </r>
    <r>
      <rPr>
        <b/>
        <i/>
        <sz val="8"/>
        <color rgb="FFFF0000"/>
        <rFont val="Arial"/>
        <family val="2"/>
      </rPr>
      <t xml:space="preserve">.  **Inciso f: Faltan los dos ejercicios anteriores.   </t>
    </r>
    <r>
      <rPr>
        <b/>
        <i/>
        <sz val="8"/>
        <color rgb="FF006600"/>
        <rFont val="Arial"/>
        <family val="2"/>
      </rPr>
      <t>**Inciso g: Correcto.</t>
    </r>
  </si>
  <si>
    <r>
      <t xml:space="preserve">Inciso a: Correcto.  **Inciso b: Correcto.  **Inciso c: Correcto.  </t>
    </r>
    <r>
      <rPr>
        <b/>
        <i/>
        <sz val="8"/>
        <color rgb="FFFF0000"/>
        <rFont val="Arial"/>
        <family val="2"/>
      </rPr>
      <t>**Inciso d: 1° Semestre Corregir el hipervinculo de la Columna Y, Fila 10.</t>
    </r>
    <r>
      <rPr>
        <b/>
        <i/>
        <sz val="8"/>
        <color rgb="FF006600"/>
        <rFont val="Arial"/>
        <family val="2"/>
      </rPr>
      <t xml:space="preserve">  **Inciso e: Correcto.  **Inciso f: correcto.  **Inciso g: Correcto.</t>
    </r>
  </si>
  <si>
    <r>
      <t xml:space="preserve">Inciso a: Correcto.  **Inciso b: Correcto.  **Inciso c: Correcto. </t>
    </r>
    <r>
      <rPr>
        <b/>
        <i/>
        <sz val="8"/>
        <color rgb="FFFF0000"/>
        <rFont val="Arial"/>
        <family val="2"/>
      </rPr>
      <t xml:space="preserve"> **Inciso d: 1° Semestre Corregir el hipervinculo de la Columna Y, Fila 10.</t>
    </r>
    <r>
      <rPr>
        <b/>
        <i/>
        <sz val="8"/>
        <color rgb="FF006600"/>
        <rFont val="Arial"/>
        <family val="2"/>
      </rPr>
      <t xml:space="preserve">  **Inciso e: Correcto.  **Inciso f: correcto.  **Inciso g: Correcto.</t>
    </r>
  </si>
  <si>
    <r>
      <t xml:space="preserve">Inciso a: Correcto.  **Inciso b: Correcto.  **Inciso c: Correcto.  </t>
    </r>
    <r>
      <rPr>
        <b/>
        <i/>
        <sz val="8"/>
        <color rgb="FFFF0000"/>
        <rFont val="Arial"/>
        <family val="2"/>
      </rPr>
      <t xml:space="preserve">**Inciso d: 1° Semestre Corregir el hipervinculo de la Columna Y, Fila 10. </t>
    </r>
    <r>
      <rPr>
        <b/>
        <i/>
        <sz val="8"/>
        <color rgb="FF006600"/>
        <rFont val="Arial"/>
        <family val="2"/>
      </rPr>
      <t xml:space="preserve"> **Inciso e: Correcto.  **Inciso f: correcto.  **Inciso g: Correcto.</t>
    </r>
  </si>
  <si>
    <t>No existen los incisos en el portal, solo hay un xlsx. **Faltan los dos ejercicios anteriores.</t>
  </si>
  <si>
    <t xml:space="preserve">Pestaña 2015: Falta logotipo.  **Pestaña 2016: El archivo xlsx no tiene las fechas. </t>
  </si>
  <si>
    <t>No se encuentra la pestaña de DF en el xlsx.</t>
  </si>
  <si>
    <t>Inciso a, 2do Ejercicio: Falta el número de la fracción en el encabezado. **Inciso a, 1er Ejercicio: Modificar las fechas. Corregir el hipervinculo de la pestaña Licitación, Columna BF, Filas 32. Corregir el hipervinculo de la pestaña P.I.R, Columna F, Fila 23. **Inciso a, Ejercicio en curso:  Corregir el hipervinculo de la pestaña Licitación, Columna AQ, Filas 34-38.     **Inciso b, 2do Ejercicio: Falta el número de la fracción en el encabezado.  **Inciso b, 1er Ejercicio:Corregir el hipervinculo de la Columna AR, Fila 115.  **Inciso b, Ejercicio en curso: Corregir el hipervinculo de la Columna G, Fila 23.</t>
  </si>
  <si>
    <t>No se encuentra la pestaña de ASTINVI en el xlsx.</t>
  </si>
  <si>
    <t>Corregir los hipervinculos de las Columnas E,T, Fila 10.</t>
  </si>
  <si>
    <t>Inciso a: Modificar las fechas. **Inciso b:  Modificar las fechas.</t>
  </si>
  <si>
    <t>Dominio incorrecto de los hipervinculos de la columna "E", fila "40"(Pagina no encontrada).</t>
  </si>
  <si>
    <t>Archivo no encontrado de los hipervinculos de la columna "E", fila "18"(Pagina no encontrada).</t>
  </si>
  <si>
    <t>El hipervinculo de la columna "G" el archivo o directorio no se encuentra. (corregir: el nombre del documento es PT_2017 )</t>
  </si>
  <si>
    <t>faltan registros en columnas "G,H,I,J"</t>
  </si>
  <si>
    <t>No se encuentra en el portal lo correspondiente al inciso b</t>
  </si>
  <si>
    <t>Los hipervinculos de las columnas "BD","CH", "CJ", no se encuentra el archivo o directorio</t>
  </si>
  <si>
    <t>VERIFICAR : faltan registros en columnas "CG", "CI"</t>
  </si>
  <si>
    <t>Los hipervinculos de las columnas "I" y "AS" ,No se encuentra el archivo o directorio.</t>
  </si>
  <si>
    <t>El hipervinculo de la columna "CK" , no de encuentra el archivo o directorio</t>
  </si>
  <si>
    <t>Verificar los hipervinculos de la columna "I"</t>
  </si>
  <si>
    <t>Actualizar los hipervinculos de la columna "L", al nuevo portal del INVI.</t>
  </si>
  <si>
    <t>No existe informacion en el portal  INVI</t>
  </si>
  <si>
    <t>No hay registro del primer trimestre 2017</t>
  </si>
  <si>
    <t>No hay registro de informacion en el portal INVI (incisos a,b,c,d)</t>
  </si>
  <si>
    <t>No existe archivo xlsx.</t>
  </si>
  <si>
    <t>Se encuentran los nombre de los incisos en el portal, pero no tiene cargado ningun archivo xlxs.</t>
  </si>
  <si>
    <t>Inciso a:  Falta el número de la fracción en el encabezado.  **Inciso b,c,d: Se encuentran los nombre de los incisos en el portal, pero no tiene cargado ningun archivo xlxs.</t>
  </si>
  <si>
    <t>a,b,c</t>
  </si>
  <si>
    <t>a-e</t>
  </si>
  <si>
    <t>Archivos no encontrados, modificar todos los hipervinculos de la Columna I.</t>
  </si>
  <si>
    <t>No se encuentra la pestaña de DA en el xlsx.</t>
  </si>
  <si>
    <t>No se encuentra la pestaña de DAJ en el xlsx.</t>
  </si>
  <si>
    <t>Falta el número de la fracción en el encabezado.  **Modificar el dominio de los hipervinculos de la Columna F, Filas 12 y 17.</t>
  </si>
  <si>
    <t>Se encuentran la fracción en el portal, pero no tiene cargado ningun archivo xlxs.</t>
  </si>
  <si>
    <t>Modificar las fechas del portal.</t>
  </si>
  <si>
    <t>Se encuentran el nombre del inciso en el portal, pero no tiene cargado ningun archivo xlxs.</t>
  </si>
  <si>
    <r>
      <rPr>
        <b/>
        <i/>
        <sz val="8"/>
        <color rgb="FFFF0000"/>
        <rFont val="Arial"/>
        <family val="2"/>
      </rPr>
      <t>INCISO a :  Archivo no encontrado de los hipervinculos de la columna "E", fila "23,24"(Pagina no encontrada)</t>
    </r>
    <r>
      <rPr>
        <b/>
        <i/>
        <sz val="8"/>
        <color theme="1"/>
        <rFont val="Arial"/>
        <family val="2"/>
      </rPr>
      <t>. **</t>
    </r>
    <r>
      <rPr>
        <b/>
        <i/>
        <sz val="8"/>
        <color rgb="FF006600"/>
        <rFont val="Arial"/>
        <family val="2"/>
      </rPr>
      <t>INCISO b : Correcto</t>
    </r>
  </si>
  <si>
    <r>
      <rPr>
        <b/>
        <i/>
        <sz val="8"/>
        <color rgb="FF006600"/>
        <rFont val="Arial"/>
        <family val="2"/>
      </rPr>
      <t>Inciso a: CORRECTO ;</t>
    </r>
    <r>
      <rPr>
        <b/>
        <i/>
        <sz val="8"/>
        <color rgb="FFFF0000"/>
        <rFont val="Arial"/>
        <family val="2"/>
      </rPr>
      <t xml:space="preserve"> **Inciso b: (El hipervinculo de la columna "C" fila "17", no se encuentra el archivo o directorio),(El hipervinculo de la columna "17" fila "18" no tiene direccion especifica).</t>
    </r>
  </si>
  <si>
    <t>Falta subir informacion sel segundo trimestre. **No coincide la fecha del portal a la fecha de el documento.</t>
  </si>
  <si>
    <t>a, b, c, d, e</t>
  </si>
</sst>
</file>

<file path=xl/styles.xml><?xml version="1.0" encoding="utf-8"?>
<styleSheet xmlns="http://schemas.openxmlformats.org/spreadsheetml/2006/main">
  <fonts count="42">
    <font>
      <sz val="11"/>
      <color theme="1"/>
      <name val="Calibri"/>
      <family val="2"/>
      <scheme val="minor"/>
    </font>
    <font>
      <sz val="11"/>
      <color indexed="8"/>
      <name val="Calibri"/>
      <family val="2"/>
    </font>
    <font>
      <sz val="10"/>
      <color indexed="8"/>
      <name val="Arial"/>
      <family val="2"/>
    </font>
    <font>
      <sz val="11"/>
      <color theme="1"/>
      <name val="Calibri"/>
      <family val="2"/>
      <scheme val="minor"/>
    </font>
    <font>
      <sz val="11"/>
      <color theme="0"/>
      <name val="Calibri"/>
      <family val="2"/>
      <scheme val="minor"/>
    </font>
    <font>
      <u/>
      <sz val="11"/>
      <color theme="10"/>
      <name val="Calibri"/>
      <family val="2"/>
      <scheme val="minor"/>
    </font>
    <font>
      <b/>
      <i/>
      <sz val="9"/>
      <color theme="1"/>
      <name val="Arial"/>
      <family val="2"/>
    </font>
    <font>
      <i/>
      <sz val="9"/>
      <color theme="1"/>
      <name val="Arial"/>
      <family val="2"/>
    </font>
    <font>
      <sz val="9"/>
      <color theme="1"/>
      <name val="Arial"/>
      <family val="2"/>
    </font>
    <font>
      <b/>
      <sz val="9"/>
      <color rgb="FFFFFFFF"/>
      <name val="Arial"/>
      <family val="2"/>
    </font>
    <font>
      <sz val="11"/>
      <name val="Calibri"/>
      <family val="2"/>
      <scheme val="minor"/>
    </font>
    <font>
      <sz val="8"/>
      <color theme="1"/>
      <name val="Calibri"/>
      <family val="2"/>
      <scheme val="minor"/>
    </font>
    <font>
      <sz val="10"/>
      <color theme="1"/>
      <name val="Arial"/>
      <family val="2"/>
    </font>
    <font>
      <b/>
      <sz val="10"/>
      <color theme="1"/>
      <name val="Times New Roman"/>
      <family val="1"/>
    </font>
    <font>
      <i/>
      <sz val="8"/>
      <color theme="1"/>
      <name val="Arial"/>
      <family val="2"/>
    </font>
    <font>
      <b/>
      <sz val="11"/>
      <color theme="1"/>
      <name val="Calibri"/>
      <family val="2"/>
      <scheme val="minor"/>
    </font>
    <font>
      <sz val="11"/>
      <color rgb="FFFFFF00"/>
      <name val="Calibri"/>
      <family val="2"/>
      <scheme val="minor"/>
    </font>
    <font>
      <b/>
      <sz val="11"/>
      <color indexed="8"/>
      <name val="Calibri"/>
      <family val="2"/>
    </font>
    <font>
      <sz val="12"/>
      <color theme="1"/>
      <name val="Calibri"/>
      <family val="2"/>
      <scheme val="minor"/>
    </font>
    <font>
      <i/>
      <sz val="10"/>
      <color indexed="8"/>
      <name val="Calibri"/>
      <family val="2"/>
    </font>
    <font>
      <sz val="10"/>
      <color indexed="8"/>
      <name val="Calibri"/>
      <family val="2"/>
    </font>
    <font>
      <b/>
      <sz val="11"/>
      <color theme="0"/>
      <name val="Calibri"/>
      <family val="2"/>
      <scheme val="minor"/>
    </font>
    <font>
      <b/>
      <sz val="9"/>
      <color theme="1"/>
      <name val="Arial"/>
      <family val="2"/>
    </font>
    <font>
      <b/>
      <sz val="12"/>
      <color theme="1"/>
      <name val="Calibri"/>
      <family val="2"/>
      <scheme val="minor"/>
    </font>
    <font>
      <b/>
      <sz val="26"/>
      <color theme="1"/>
      <name val="Calibri"/>
      <family val="2"/>
      <scheme val="minor"/>
    </font>
    <font>
      <b/>
      <sz val="9"/>
      <color theme="0"/>
      <name val="Arial"/>
      <family val="2"/>
    </font>
    <font>
      <i/>
      <sz val="10"/>
      <color theme="1"/>
      <name val="Arial"/>
      <family val="2"/>
    </font>
    <font>
      <b/>
      <sz val="8"/>
      <color theme="0"/>
      <name val="Calibri"/>
      <family val="2"/>
    </font>
    <font>
      <b/>
      <sz val="11"/>
      <color theme="0"/>
      <name val="Calibri"/>
      <family val="2"/>
    </font>
    <font>
      <b/>
      <sz val="26"/>
      <color theme="1"/>
      <name val="Myanmar Text"/>
      <family val="2"/>
    </font>
    <font>
      <b/>
      <i/>
      <sz val="8"/>
      <color rgb="FF006600"/>
      <name val="Arial"/>
      <family val="2"/>
    </font>
    <font>
      <b/>
      <i/>
      <sz val="9"/>
      <color rgb="FF006600"/>
      <name val="Arial"/>
      <family val="2"/>
    </font>
    <font>
      <b/>
      <i/>
      <sz val="9"/>
      <color rgb="FF0070C0"/>
      <name val="Arial"/>
      <family val="2"/>
    </font>
    <font>
      <b/>
      <i/>
      <sz val="8"/>
      <color theme="1"/>
      <name val="Arial"/>
      <family val="2"/>
    </font>
    <font>
      <b/>
      <i/>
      <sz val="8"/>
      <name val="Arial"/>
      <family val="2"/>
    </font>
    <font>
      <b/>
      <i/>
      <sz val="8"/>
      <color rgb="FFFF0000"/>
      <name val="Arial"/>
      <family val="2"/>
    </font>
    <font>
      <b/>
      <i/>
      <sz val="8"/>
      <color rgb="FF0070C0"/>
      <name val="Arial"/>
      <family val="2"/>
    </font>
    <font>
      <b/>
      <i/>
      <sz val="8"/>
      <color rgb="FF7030A0"/>
      <name val="Arial"/>
      <family val="2"/>
    </font>
    <font>
      <b/>
      <i/>
      <sz val="8"/>
      <color theme="9" tint="-0.499984740745262"/>
      <name val="Arial"/>
      <family val="2"/>
    </font>
    <font>
      <b/>
      <sz val="11"/>
      <color rgb="FFFF0000"/>
      <name val="Calibri"/>
      <family val="2"/>
      <scheme val="minor"/>
    </font>
    <font>
      <b/>
      <sz val="11"/>
      <color rgb="FFFF0000"/>
      <name val="Calibri"/>
      <family val="2"/>
    </font>
    <font>
      <b/>
      <i/>
      <sz val="8"/>
      <color rgb="FF00B050"/>
      <name val="Arial"/>
      <family val="2"/>
    </font>
  </fonts>
  <fills count="25">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7"/>
      </patternFill>
    </fill>
    <fill>
      <patternFill patternType="solid">
        <fgColor theme="0" tint="-0.14999847407452621"/>
        <bgColor indexed="64"/>
      </patternFill>
    </fill>
    <fill>
      <patternFill patternType="solid">
        <fgColor theme="5" tint="-0.249977111117893"/>
        <bgColor indexed="64"/>
      </patternFill>
    </fill>
    <fill>
      <patternFill patternType="solid">
        <fgColor rgb="FFFF0066"/>
        <bgColor indexed="64"/>
      </patternFill>
    </fill>
    <fill>
      <patternFill patternType="solid">
        <fgColor theme="6" tint="0.39997558519241921"/>
        <bgColor indexed="64"/>
      </patternFill>
    </fill>
    <fill>
      <patternFill patternType="solid">
        <fgColor rgb="FFFF579B"/>
        <bgColor indexed="64"/>
      </patternFill>
    </fill>
    <fill>
      <patternFill patternType="solid">
        <fgColor rgb="FFFFFFFF"/>
        <bgColor indexed="64"/>
      </patternFill>
    </fill>
    <fill>
      <patternFill patternType="solid">
        <fgColor rgb="FF808080"/>
        <bgColor indexed="64"/>
      </patternFill>
    </fill>
    <fill>
      <patternFill patternType="solid">
        <fgColor rgb="FFFFFF00"/>
        <bgColor indexed="64"/>
      </patternFill>
    </fill>
    <fill>
      <patternFill patternType="solid">
        <fgColor theme="8" tint="-0.249977111117893"/>
        <bgColor indexed="64"/>
      </patternFill>
    </fill>
    <fill>
      <patternFill patternType="solid">
        <fgColor theme="1"/>
        <bgColor indexed="64"/>
      </patternFill>
    </fill>
    <fill>
      <patternFill patternType="solid">
        <fgColor theme="4"/>
        <bgColor indexed="0"/>
      </patternFill>
    </fill>
    <fill>
      <patternFill patternType="solid">
        <fgColor theme="4"/>
        <bgColor indexed="64"/>
      </patternFill>
    </fill>
    <fill>
      <patternFill patternType="solid">
        <fgColor theme="0"/>
        <bgColor indexed="64"/>
      </patternFill>
    </fill>
    <fill>
      <patternFill patternType="lightDown"/>
    </fill>
    <fill>
      <patternFill patternType="solid">
        <fgColor theme="0" tint="-0.49998474074526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6">
    <xf numFmtId="0" fontId="0" fillId="0" borderId="0"/>
    <xf numFmtId="0" fontId="2" fillId="0" borderId="0"/>
    <xf numFmtId="0" fontId="4"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0" borderId="0" applyNumberFormat="0" applyFill="0" applyBorder="0" applyAlignment="0" applyProtection="0"/>
  </cellStyleXfs>
  <cellXfs count="189">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1" xfId="0" applyBorder="1"/>
    <xf numFmtId="0" fontId="1" fillId="0" borderId="1" xfId="1" applyFont="1" applyFill="1" applyBorder="1" applyAlignment="1">
      <alignment horizontal="center" vertical="center" wrapText="1"/>
    </xf>
    <xf numFmtId="0" fontId="0" fillId="5" borderId="1" xfId="0" applyFill="1" applyBorder="1"/>
    <xf numFmtId="0" fontId="4" fillId="4" borderId="0" xfId="4" applyAlignment="1">
      <alignment horizontal="center"/>
    </xf>
    <xf numFmtId="0" fontId="0" fillId="0" borderId="0" xfId="0" applyAlignment="1">
      <alignment horizontal="center" vertical="center"/>
    </xf>
    <xf numFmtId="0" fontId="11" fillId="0" borderId="0" xfId="0" applyFont="1" applyAlignment="1">
      <alignment horizontal="left"/>
    </xf>
    <xf numFmtId="0" fontId="11" fillId="0" borderId="0" xfId="0" applyFont="1" applyAlignment="1">
      <alignment horizontal="center" vertical="center"/>
    </xf>
    <xf numFmtId="0" fontId="0" fillId="0" borderId="1" xfId="0" applyFill="1" applyBorder="1"/>
    <xf numFmtId="0" fontId="3" fillId="0" borderId="1" xfId="3" applyFill="1" applyBorder="1" applyAlignment="1">
      <alignment horizontal="center" vertical="center" wrapText="1"/>
    </xf>
    <xf numFmtId="0" fontId="0" fillId="0" borderId="1" xfId="0" applyFill="1" applyBorder="1" applyAlignment="1">
      <alignment horizontal="center"/>
    </xf>
    <xf numFmtId="0" fontId="11" fillId="5" borderId="1" xfId="0" applyFont="1" applyFill="1" applyBorder="1" applyAlignment="1">
      <alignment vertical="top" wrapText="1"/>
    </xf>
    <xf numFmtId="0" fontId="11" fillId="0" borderId="1" xfId="0" applyFont="1" applyFill="1" applyBorder="1" applyAlignment="1">
      <alignment vertical="top" wrapText="1"/>
    </xf>
    <xf numFmtId="0" fontId="0" fillId="0" borderId="0" xfId="0" applyAlignment="1">
      <alignment horizontal="left"/>
    </xf>
    <xf numFmtId="0" fontId="0" fillId="0" borderId="1" xfId="3" applyFont="1" applyFill="1" applyBorder="1" applyAlignment="1">
      <alignment horizontal="center" vertical="center" wrapText="1"/>
    </xf>
    <xf numFmtId="0" fontId="0" fillId="0" borderId="1" xfId="0" applyBorder="1" applyAlignment="1">
      <alignment horizontal="center" vertical="center"/>
    </xf>
    <xf numFmtId="0" fontId="0" fillId="0" borderId="0" xfId="0" applyFill="1"/>
    <xf numFmtId="0" fontId="0" fillId="0" borderId="0" xfId="0"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 fillId="0" borderId="9" xfId="1" applyFont="1" applyFill="1" applyBorder="1" applyAlignment="1">
      <alignment horizontal="center" vertical="center" wrapText="1"/>
    </xf>
    <xf numFmtId="0" fontId="14" fillId="10" borderId="9" xfId="0" applyFont="1" applyFill="1" applyBorder="1" applyAlignment="1">
      <alignment horizontal="justify" vertical="top" wrapText="1"/>
    </xf>
    <xf numFmtId="0" fontId="0" fillId="0" borderId="9" xfId="0" applyBorder="1"/>
    <xf numFmtId="0" fontId="11" fillId="0" borderId="10" xfId="0" applyFont="1" applyFill="1" applyBorder="1" applyAlignment="1">
      <alignment vertical="top" wrapText="1"/>
    </xf>
    <xf numFmtId="0" fontId="4" fillId="9" borderId="14" xfId="0" applyFont="1" applyFill="1" applyBorder="1" applyAlignment="1">
      <alignment horizontal="center"/>
    </xf>
    <xf numFmtId="0" fontId="4" fillId="7" borderId="11"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2" borderId="15" xfId="2" applyBorder="1" applyAlignment="1"/>
    <xf numFmtId="0" fontId="15" fillId="0" borderId="9" xfId="0" applyFont="1" applyBorder="1"/>
    <xf numFmtId="0" fontId="4" fillId="2" borderId="0" xfId="2" applyBorder="1" applyAlignment="1"/>
    <xf numFmtId="0" fontId="4" fillId="8" borderId="9" xfId="0" applyFont="1" applyFill="1" applyBorder="1" applyAlignment="1">
      <alignment horizontal="center"/>
    </xf>
    <xf numFmtId="0" fontId="0" fillId="8" borderId="1" xfId="0" applyFill="1" applyBorder="1" applyAlignment="1">
      <alignment horizontal="center"/>
    </xf>
    <xf numFmtId="0" fontId="0" fillId="0" borderId="9" xfId="0" applyBorder="1" applyAlignment="1">
      <alignment horizontal="center"/>
    </xf>
    <xf numFmtId="14" fontId="0" fillId="8" borderId="1" xfId="0" applyNumberFormat="1" applyFill="1" applyBorder="1" applyAlignment="1">
      <alignment horizontal="center"/>
    </xf>
    <xf numFmtId="0" fontId="0" fillId="0" borderId="1" xfId="0" applyBorder="1" applyAlignment="1">
      <alignment horizontal="center"/>
    </xf>
    <xf numFmtId="14" fontId="10" fillId="8" borderId="1" xfId="0" applyNumberFormat="1" applyFont="1" applyFill="1" applyBorder="1" applyAlignment="1">
      <alignment horizontal="center"/>
    </xf>
    <xf numFmtId="0" fontId="4" fillId="8" borderId="1" xfId="0" applyFont="1" applyFill="1" applyBorder="1" applyAlignment="1">
      <alignment horizontal="center"/>
    </xf>
    <xf numFmtId="0" fontId="0" fillId="14" borderId="1" xfId="0" applyFill="1" applyBorder="1" applyAlignment="1">
      <alignment horizontal="center"/>
    </xf>
    <xf numFmtId="0" fontId="10" fillId="8" borderId="1" xfId="0" applyFont="1" applyFill="1" applyBorder="1" applyAlignment="1">
      <alignment horizontal="center"/>
    </xf>
    <xf numFmtId="0" fontId="0" fillId="8" borderId="9" xfId="0" applyFill="1" applyBorder="1" applyAlignment="1">
      <alignment horizontal="center"/>
    </xf>
    <xf numFmtId="14" fontId="0" fillId="8" borderId="9" xfId="0" applyNumberFormat="1" applyFill="1" applyBorder="1" applyAlignment="1">
      <alignment horizontal="center"/>
    </xf>
    <xf numFmtId="0" fontId="10" fillId="8" borderId="9" xfId="0" applyFont="1" applyFill="1" applyBorder="1" applyAlignment="1">
      <alignment horizontal="center"/>
    </xf>
    <xf numFmtId="0" fontId="0" fillId="0" borderId="0" xfId="0" applyFill="1" applyAlignment="1">
      <alignment horizontal="center"/>
    </xf>
    <xf numFmtId="0" fontId="0" fillId="8" borderId="16" xfId="0" applyFill="1" applyBorder="1" applyAlignment="1">
      <alignment horizontal="center"/>
    </xf>
    <xf numFmtId="14" fontId="0" fillId="8" borderId="16" xfId="0" applyNumberFormat="1" applyFill="1" applyBorder="1" applyAlignment="1">
      <alignment horizontal="center"/>
    </xf>
    <xf numFmtId="0" fontId="0" fillId="8" borderId="17" xfId="0" applyFill="1" applyBorder="1" applyAlignment="1">
      <alignment horizontal="center"/>
    </xf>
    <xf numFmtId="0" fontId="0" fillId="18" borderId="18" xfId="0" applyFill="1" applyBorder="1" applyAlignment="1">
      <alignment horizontal="center"/>
    </xf>
    <xf numFmtId="0" fontId="0" fillId="18" borderId="17" xfId="0" applyFill="1" applyBorder="1" applyAlignment="1">
      <alignment horizontal="center"/>
    </xf>
    <xf numFmtId="0" fontId="0" fillId="18" borderId="19" xfId="0" applyFill="1" applyBorder="1" applyAlignment="1">
      <alignment horizontal="center"/>
    </xf>
    <xf numFmtId="14" fontId="10" fillId="8" borderId="16" xfId="0" applyNumberFormat="1" applyFont="1" applyFill="1" applyBorder="1" applyAlignment="1">
      <alignment horizontal="center"/>
    </xf>
    <xf numFmtId="0" fontId="0" fillId="18" borderId="1" xfId="0" applyFill="1" applyBorder="1" applyAlignment="1">
      <alignment horizontal="center"/>
    </xf>
    <xf numFmtId="0" fontId="0" fillId="8" borderId="1" xfId="0" applyFill="1" applyBorder="1" applyAlignment="1">
      <alignment horizontal="center"/>
    </xf>
    <xf numFmtId="0" fontId="0" fillId="6" borderId="1" xfId="0" applyFill="1" applyBorder="1" applyAlignment="1">
      <alignment horizontal="center"/>
    </xf>
    <xf numFmtId="0" fontId="0" fillId="5" borderId="1" xfId="0" applyFill="1" applyBorder="1" applyAlignment="1">
      <alignment horizont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center"/>
    </xf>
    <xf numFmtId="0" fontId="0" fillId="18" borderId="1" xfId="0" applyFill="1" applyBorder="1" applyAlignment="1"/>
    <xf numFmtId="0" fontId="0" fillId="8" borderId="1" xfId="0" applyFill="1" applyBorder="1" applyAlignment="1"/>
    <xf numFmtId="0" fontId="0" fillId="6" borderId="1" xfId="0" applyFill="1" applyBorder="1" applyAlignment="1"/>
    <xf numFmtId="0" fontId="0" fillId="13" borderId="1" xfId="0" applyFill="1" applyBorder="1" applyAlignment="1"/>
    <xf numFmtId="0" fontId="16" fillId="12" borderId="1" xfId="0" applyFont="1" applyFill="1" applyBorder="1" applyAlignment="1"/>
    <xf numFmtId="0" fontId="0" fillId="5" borderId="1" xfId="0" applyFill="1" applyBorder="1" applyAlignment="1"/>
    <xf numFmtId="0" fontId="0" fillId="6" borderId="18" xfId="0" applyFill="1" applyBorder="1" applyAlignment="1">
      <alignment horizontal="center"/>
    </xf>
    <xf numFmtId="0" fontId="4" fillId="7" borderId="21" xfId="0" applyFont="1" applyFill="1" applyBorder="1" applyAlignment="1">
      <alignment horizontal="center" vertical="center" wrapText="1"/>
    </xf>
    <xf numFmtId="14" fontId="10" fillId="8" borderId="0" xfId="0" applyNumberFormat="1" applyFont="1" applyFill="1" applyBorder="1" applyAlignment="1">
      <alignment horizontal="center"/>
    </xf>
    <xf numFmtId="14" fontId="0" fillId="5" borderId="1" xfId="0" applyNumberFormat="1" applyFill="1" applyBorder="1" applyAlignment="1"/>
    <xf numFmtId="0" fontId="0" fillId="5" borderId="20" xfId="0" applyFill="1" applyBorder="1"/>
    <xf numFmtId="0" fontId="3" fillId="0" borderId="9" xfId="3" applyFill="1" applyBorder="1" applyAlignment="1">
      <alignment horizontal="center" vertical="center" wrapText="1"/>
    </xf>
    <xf numFmtId="0" fontId="11" fillId="0" borderId="1" xfId="3" applyFont="1" applyFill="1" applyBorder="1" applyAlignment="1">
      <alignment horizontal="center" vertical="center" wrapText="1"/>
    </xf>
    <xf numFmtId="0" fontId="1" fillId="5" borderId="9" xfId="1" applyFont="1" applyFill="1" applyBorder="1" applyAlignment="1">
      <alignment horizontal="center" vertical="center" wrapText="1"/>
    </xf>
    <xf numFmtId="0" fontId="11" fillId="5" borderId="1" xfId="3" applyFont="1" applyFill="1" applyBorder="1" applyAlignment="1">
      <alignment horizontal="center" vertical="center" wrapText="1"/>
    </xf>
    <xf numFmtId="0" fontId="1" fillId="5" borderId="1" xfId="1" applyFont="1" applyFill="1" applyBorder="1" applyAlignment="1">
      <alignment horizontal="center" vertical="center" wrapText="1"/>
    </xf>
    <xf numFmtId="0" fontId="3" fillId="17" borderId="1" xfId="3" applyFill="1" applyBorder="1" applyAlignment="1">
      <alignment horizontal="center" vertical="center" wrapText="1"/>
    </xf>
    <xf numFmtId="0" fontId="3" fillId="5" borderId="1" xfId="3" applyFill="1" applyBorder="1" applyAlignment="1">
      <alignment horizontal="center" vertical="center" wrapText="1"/>
    </xf>
    <xf numFmtId="0" fontId="0" fillId="5" borderId="1" xfId="0" applyFill="1" applyBorder="1" applyAlignment="1">
      <alignment horizontal="center" vertical="center"/>
    </xf>
    <xf numFmtId="14" fontId="0" fillId="8" borderId="1" xfId="0" applyNumberFormat="1" applyFill="1" applyBorder="1" applyAlignment="1"/>
    <xf numFmtId="0" fontId="17" fillId="0" borderId="1" xfId="1" applyFont="1" applyFill="1" applyBorder="1" applyAlignment="1">
      <alignment horizontal="center" vertical="center" wrapText="1"/>
    </xf>
    <xf numFmtId="14" fontId="0" fillId="6" borderId="1" xfId="0" applyNumberFormat="1" applyFill="1" applyBorder="1" applyAlignment="1"/>
    <xf numFmtId="0" fontId="4" fillId="6" borderId="1" xfId="0" applyFont="1" applyFill="1" applyBorder="1" applyAlignment="1">
      <alignment horizontal="center"/>
    </xf>
    <xf numFmtId="14" fontId="10" fillId="6" borderId="0" xfId="0" applyNumberFormat="1" applyFont="1" applyFill="1" applyBorder="1" applyAlignment="1">
      <alignment horizontal="center"/>
    </xf>
    <xf numFmtId="14" fontId="0" fillId="6" borderId="1" xfId="0" applyNumberFormat="1" applyFill="1" applyBorder="1" applyAlignment="1">
      <alignment horizontal="center"/>
    </xf>
    <xf numFmtId="0" fontId="0" fillId="6" borderId="1" xfId="0" applyFill="1" applyBorder="1"/>
    <xf numFmtId="0" fontId="0" fillId="13" borderId="1" xfId="0" applyFill="1" applyBorder="1"/>
    <xf numFmtId="0" fontId="19" fillId="0" borderId="1" xfId="1" applyFont="1" applyFill="1" applyBorder="1" applyAlignment="1">
      <alignment horizontal="center" vertical="center" wrapText="1"/>
    </xf>
    <xf numFmtId="0" fontId="19" fillId="5" borderId="1" xfId="1" applyFont="1" applyFill="1" applyBorder="1" applyAlignment="1">
      <alignment horizontal="center" vertical="center" wrapText="1"/>
    </xf>
    <xf numFmtId="0" fontId="20" fillId="0" borderId="1" xfId="1" applyFont="1" applyFill="1" applyBorder="1" applyAlignment="1">
      <alignment horizontal="center" vertical="center" wrapText="1"/>
    </xf>
    <xf numFmtId="0" fontId="11" fillId="8" borderId="1" xfId="0" applyFont="1" applyFill="1" applyBorder="1" applyAlignment="1">
      <alignment horizontal="center" wrapText="1"/>
    </xf>
    <xf numFmtId="0" fontId="0" fillId="8" borderId="1" xfId="0" applyFill="1" applyBorder="1" applyAlignment="1">
      <alignment horizontal="center" vertical="center"/>
    </xf>
    <xf numFmtId="0" fontId="4" fillId="0" borderId="0" xfId="0" applyFont="1"/>
    <xf numFmtId="0" fontId="9" fillId="11" borderId="4" xfId="0" applyFont="1" applyFill="1" applyBorder="1" applyAlignment="1">
      <alignment horizontal="center"/>
    </xf>
    <xf numFmtId="0" fontId="9" fillId="11" borderId="4" xfId="0" applyFont="1" applyFill="1" applyBorder="1" applyAlignment="1">
      <alignment horizontal="center" wrapText="1"/>
    </xf>
    <xf numFmtId="0" fontId="4" fillId="0" borderId="0" xfId="0" applyFont="1" applyFill="1"/>
    <xf numFmtId="0" fontId="6" fillId="21" borderId="5" xfId="0" applyFont="1" applyFill="1" applyBorder="1" applyAlignment="1">
      <alignment horizontal="center" wrapText="1"/>
    </xf>
    <xf numFmtId="0" fontId="22" fillId="21" borderId="5" xfId="0" applyFont="1" applyFill="1" applyBorder="1" applyAlignment="1">
      <alignment horizontal="center" vertical="center" wrapText="1"/>
    </xf>
    <xf numFmtId="0" fontId="8" fillId="21" borderId="5" xfId="0" applyFont="1" applyFill="1" applyBorder="1" applyAlignment="1">
      <alignment horizontal="justify" vertical="center" wrapText="1"/>
    </xf>
    <xf numFmtId="0" fontId="6" fillId="22" borderId="5" xfId="0" applyFont="1" applyFill="1" applyBorder="1" applyAlignment="1">
      <alignment horizontal="center" wrapText="1"/>
    </xf>
    <xf numFmtId="0" fontId="22" fillId="22" borderId="5" xfId="0" applyFont="1" applyFill="1" applyBorder="1" applyAlignment="1">
      <alignment horizontal="center" vertical="center" wrapText="1"/>
    </xf>
    <xf numFmtId="0" fontId="8" fillId="22" borderId="5" xfId="0" applyFont="1" applyFill="1" applyBorder="1" applyAlignment="1">
      <alignment horizontal="justify" vertical="center" wrapText="1"/>
    </xf>
    <xf numFmtId="0" fontId="6" fillId="21" borderId="5" xfId="0" applyFont="1" applyFill="1" applyBorder="1" applyAlignment="1">
      <alignment vertical="top" wrapText="1"/>
    </xf>
    <xf numFmtId="0" fontId="6" fillId="23" borderId="5" xfId="0" applyFont="1" applyFill="1" applyBorder="1" applyAlignment="1">
      <alignment horizontal="center" wrapText="1"/>
    </xf>
    <xf numFmtId="0" fontId="15" fillId="23" borderId="5" xfId="0" applyFont="1" applyFill="1" applyBorder="1" applyAlignment="1">
      <alignment horizontal="center" vertical="center"/>
    </xf>
    <xf numFmtId="0" fontId="8" fillId="23" borderId="5" xfId="0" applyFont="1" applyFill="1" applyBorder="1" applyAlignment="1">
      <alignment horizontal="justify" vertical="center" wrapText="1"/>
    </xf>
    <xf numFmtId="0" fontId="7" fillId="23" borderId="5" xfId="0" applyFont="1" applyFill="1" applyBorder="1" applyAlignment="1">
      <alignment horizontal="justify" vertical="top" wrapText="1"/>
    </xf>
    <xf numFmtId="0" fontId="7" fillId="22" borderId="5" xfId="0" applyFont="1" applyFill="1" applyBorder="1" applyAlignment="1">
      <alignment vertical="top"/>
    </xf>
    <xf numFmtId="0" fontId="6" fillId="22" borderId="5" xfId="0" applyFont="1" applyFill="1" applyBorder="1" applyAlignment="1">
      <alignment vertical="top" wrapText="1"/>
    </xf>
    <xf numFmtId="0" fontId="6" fillId="22" borderId="5" xfId="0" applyFont="1" applyFill="1" applyBorder="1" applyAlignment="1">
      <alignment vertical="top"/>
    </xf>
    <xf numFmtId="0" fontId="6" fillId="21" borderId="5" xfId="0" applyFont="1" applyFill="1" applyBorder="1" applyAlignment="1">
      <alignment horizontal="justify" vertical="top" wrapText="1"/>
    </xf>
    <xf numFmtId="0" fontId="6" fillId="24" borderId="5" xfId="0" applyFont="1" applyFill="1" applyBorder="1" applyAlignment="1">
      <alignment horizontal="center" wrapText="1"/>
    </xf>
    <xf numFmtId="0" fontId="7" fillId="24" borderId="5" xfId="0" applyFont="1" applyFill="1" applyBorder="1" applyAlignment="1">
      <alignment horizontal="justify" vertical="top" wrapText="1"/>
    </xf>
    <xf numFmtId="0" fontId="15" fillId="24" borderId="5" xfId="0" applyFont="1" applyFill="1" applyBorder="1" applyAlignment="1">
      <alignment horizontal="center" vertical="center"/>
    </xf>
    <xf numFmtId="0" fontId="8" fillId="24" borderId="5" xfId="0" applyFont="1" applyFill="1" applyBorder="1" applyAlignment="1">
      <alignment horizontal="justify" vertical="center" wrapText="1"/>
    </xf>
    <xf numFmtId="0" fontId="27" fillId="15" borderId="12" xfId="1" applyFont="1" applyFill="1" applyBorder="1" applyAlignment="1">
      <alignment horizontal="center" vertical="center"/>
    </xf>
    <xf numFmtId="0" fontId="28" fillId="15" borderId="12" xfId="1" applyFont="1" applyFill="1" applyBorder="1" applyAlignment="1">
      <alignment horizontal="center" vertical="center"/>
    </xf>
    <xf numFmtId="0" fontId="28" fillId="15" borderId="11" xfId="1" applyFont="1" applyFill="1" applyBorder="1" applyAlignment="1">
      <alignment horizontal="center" vertical="center"/>
    </xf>
    <xf numFmtId="0" fontId="21" fillId="16" borderId="12"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9" fillId="11" borderId="5" xfId="0" applyFont="1" applyFill="1" applyBorder="1" applyAlignment="1">
      <alignment horizontal="center" vertical="center" wrapText="1"/>
    </xf>
    <xf numFmtId="0" fontId="11" fillId="5" borderId="9" xfId="3" applyFont="1" applyFill="1" applyBorder="1" applyAlignment="1">
      <alignment horizontal="center" vertical="center" wrapText="1"/>
    </xf>
    <xf numFmtId="0" fontId="11" fillId="17" borderId="9" xfId="3" applyFont="1" applyFill="1" applyBorder="1" applyAlignment="1">
      <alignment horizontal="center" vertical="center" wrapText="1"/>
    </xf>
    <xf numFmtId="0" fontId="11" fillId="17" borderId="1" xfId="3" applyFont="1" applyFill="1" applyBorder="1" applyAlignment="1">
      <alignment horizontal="center" vertical="center" wrapText="1"/>
    </xf>
    <xf numFmtId="0" fontId="11" fillId="0" borderId="9" xfId="3" applyFont="1" applyFill="1" applyBorder="1" applyAlignment="1">
      <alignment horizontal="center" vertical="center" wrapText="1"/>
    </xf>
    <xf numFmtId="0" fontId="14" fillId="5" borderId="9" xfId="0" applyFont="1" applyFill="1" applyBorder="1" applyAlignment="1">
      <alignment horizontal="justify" vertical="top" wrapText="1"/>
    </xf>
    <xf numFmtId="0" fontId="15" fillId="5" borderId="9" xfId="0" applyFont="1" applyFill="1" applyBorder="1"/>
    <xf numFmtId="0" fontId="6" fillId="0" borderId="5" xfId="0" applyFont="1" applyFill="1" applyBorder="1" applyAlignment="1">
      <alignment horizontal="center" wrapText="1"/>
    </xf>
    <xf numFmtId="0" fontId="6" fillId="0" borderId="5" xfId="0" applyFont="1" applyFill="1" applyBorder="1" applyAlignment="1">
      <alignment horizontal="justify" vertical="top" wrapText="1"/>
    </xf>
    <xf numFmtId="0" fontId="22" fillId="0" borderId="5" xfId="0" applyFont="1" applyFill="1" applyBorder="1" applyAlignment="1">
      <alignment horizontal="center" vertical="center" wrapText="1"/>
    </xf>
    <xf numFmtId="0" fontId="8" fillId="0" borderId="5" xfId="0" applyFont="1" applyFill="1" applyBorder="1" applyAlignment="1">
      <alignment horizontal="justify" vertical="center" wrapText="1"/>
    </xf>
    <xf numFmtId="14" fontId="23" fillId="0" borderId="0" xfId="0" applyNumberFormat="1" applyFont="1" applyBorder="1"/>
    <xf numFmtId="0" fontId="10" fillId="8" borderId="1" xfId="0" applyFont="1" applyFill="1" applyBorder="1" applyAlignment="1">
      <alignment horizontal="center" wrapText="1"/>
    </xf>
    <xf numFmtId="0" fontId="1" fillId="0" borderId="8"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25" fillId="19" borderId="1" xfId="0" applyFont="1" applyFill="1" applyBorder="1" applyAlignment="1">
      <alignment horizontal="center" wrapText="1"/>
    </xf>
    <xf numFmtId="0" fontId="12" fillId="0" borderId="1" xfId="0" applyFont="1" applyFill="1" applyBorder="1" applyAlignment="1">
      <alignment horizontal="center" wrapText="1"/>
    </xf>
    <xf numFmtId="0" fontId="22" fillId="0" borderId="1" xfId="0" applyFont="1" applyFill="1" applyBorder="1" applyAlignment="1">
      <alignment horizontal="center" wrapText="1"/>
    </xf>
    <xf numFmtId="0" fontId="12" fillId="0" borderId="1" xfId="0" applyFont="1" applyFill="1" applyBorder="1" applyAlignment="1">
      <alignment wrapText="1"/>
    </xf>
    <xf numFmtId="0" fontId="26" fillId="0" borderId="1" xfId="0" applyFont="1" applyFill="1" applyBorder="1" applyAlignment="1">
      <alignment wrapText="1"/>
    </xf>
    <xf numFmtId="0" fontId="5" fillId="0" borderId="1" xfId="5" applyFill="1" applyBorder="1" applyAlignment="1">
      <alignment wrapText="1"/>
    </xf>
    <xf numFmtId="0" fontId="13" fillId="0" borderId="1" xfId="0" applyFont="1" applyFill="1" applyBorder="1" applyAlignment="1">
      <alignment horizontal="center" wrapText="1"/>
    </xf>
    <xf numFmtId="0" fontId="12" fillId="0" borderId="1" xfId="0" applyFont="1" applyFill="1" applyBorder="1" applyAlignment="1">
      <alignment horizontal="left" wrapText="1"/>
    </xf>
    <xf numFmtId="0" fontId="5" fillId="0" borderId="1" xfId="5" applyFill="1" applyBorder="1"/>
    <xf numFmtId="14" fontId="0" fillId="8" borderId="1" xfId="0" applyNumberFormat="1" applyFill="1" applyBorder="1" applyAlignment="1">
      <alignment horizontal="center" vertical="center"/>
    </xf>
    <xf numFmtId="0" fontId="0" fillId="0" borderId="9" xfId="0" applyBorder="1" applyAlignment="1">
      <alignment horizontal="center" vertical="center"/>
    </xf>
    <xf numFmtId="0" fontId="0" fillId="18" borderId="1" xfId="0" applyFill="1" applyBorder="1" applyAlignment="1">
      <alignment horizontal="center" vertical="center"/>
    </xf>
    <xf numFmtId="0" fontId="0" fillId="0" borderId="1" xfId="0" applyFill="1" applyBorder="1" applyAlignment="1">
      <alignment horizontal="center" vertical="center"/>
    </xf>
    <xf numFmtId="0" fontId="4" fillId="2" borderId="2" xfId="2" applyBorder="1" applyAlignment="1"/>
    <xf numFmtId="0" fontId="0" fillId="6" borderId="1" xfId="0" applyFill="1" applyBorder="1" applyAlignment="1">
      <alignment horizontal="center" vertical="center"/>
    </xf>
    <xf numFmtId="14" fontId="0" fillId="0" borderId="1" xfId="0" applyNumberFormat="1" applyFill="1" applyBorder="1" applyAlignment="1">
      <alignment horizontal="center" vertical="center"/>
    </xf>
    <xf numFmtId="0" fontId="30" fillId="10" borderId="9" xfId="0" applyFont="1" applyFill="1" applyBorder="1" applyAlignment="1">
      <alignment horizontal="justify" vertical="top" wrapText="1"/>
    </xf>
    <xf numFmtId="0" fontId="31" fillId="10" borderId="9" xfId="0" applyFont="1" applyFill="1" applyBorder="1" applyAlignment="1">
      <alignment horizontal="justify" vertical="top" wrapText="1"/>
    </xf>
    <xf numFmtId="0" fontId="32" fillId="10" borderId="9" xfId="0" applyFont="1" applyFill="1" applyBorder="1" applyAlignment="1">
      <alignment horizontal="justify" vertical="top" wrapText="1"/>
    </xf>
    <xf numFmtId="0" fontId="33" fillId="10" borderId="9" xfId="0" applyFont="1" applyFill="1" applyBorder="1" applyAlignment="1">
      <alignment horizontal="justify" vertical="top" wrapText="1"/>
    </xf>
    <xf numFmtId="0" fontId="35" fillId="10" borderId="9" xfId="0" applyFont="1" applyFill="1" applyBorder="1" applyAlignment="1">
      <alignment horizontal="justify" vertical="top" wrapText="1"/>
    </xf>
    <xf numFmtId="0" fontId="36" fillId="10" borderId="9" xfId="0" applyFont="1" applyFill="1" applyBorder="1" applyAlignment="1">
      <alignment horizontal="justify" vertical="top" wrapText="1"/>
    </xf>
    <xf numFmtId="0" fontId="37" fillId="10" borderId="9" xfId="0" applyFont="1" applyFill="1" applyBorder="1" applyAlignment="1">
      <alignment horizontal="justify" vertical="top" wrapText="1"/>
    </xf>
    <xf numFmtId="0" fontId="38" fillId="10" borderId="9" xfId="0" applyFont="1" applyFill="1" applyBorder="1" applyAlignment="1">
      <alignment horizontal="justify" vertical="top" wrapText="1"/>
    </xf>
    <xf numFmtId="0" fontId="39" fillId="0" borderId="1" xfId="3" applyFont="1" applyFill="1" applyBorder="1" applyAlignment="1">
      <alignment horizontal="center" vertical="center" wrapText="1"/>
    </xf>
    <xf numFmtId="0" fontId="40" fillId="0" borderId="1" xfId="1" applyFont="1" applyFill="1" applyBorder="1" applyAlignment="1">
      <alignment horizontal="center" vertical="center" wrapText="1"/>
    </xf>
    <xf numFmtId="0" fontId="30" fillId="5" borderId="9" xfId="0" applyFont="1" applyFill="1" applyBorder="1" applyAlignment="1">
      <alignment horizontal="justify" vertical="top" wrapText="1"/>
    </xf>
    <xf numFmtId="0" fontId="41" fillId="10" borderId="9" xfId="0" applyFont="1" applyFill="1" applyBorder="1" applyAlignment="1">
      <alignment horizontal="justify" vertical="top" wrapText="1"/>
    </xf>
    <xf numFmtId="0" fontId="35" fillId="0" borderId="9" xfId="0" applyFont="1" applyFill="1" applyBorder="1" applyAlignment="1">
      <alignment horizontal="justify" vertical="top" wrapText="1"/>
    </xf>
    <xf numFmtId="0" fontId="35" fillId="5" borderId="9" xfId="0" applyFont="1" applyFill="1" applyBorder="1" applyAlignment="1">
      <alignment horizontal="justify" vertical="top" wrapText="1"/>
    </xf>
    <xf numFmtId="0" fontId="39" fillId="5" borderId="1" xfId="3" applyFont="1" applyFill="1" applyBorder="1" applyAlignment="1">
      <alignment horizontal="center" vertical="center" wrapText="1"/>
    </xf>
    <xf numFmtId="0" fontId="39" fillId="0" borderId="0" xfId="0" applyFont="1" applyAlignment="1">
      <alignment horizontal="center" vertical="center"/>
    </xf>
    <xf numFmtId="0" fontId="39" fillId="0" borderId="0" xfId="0" applyFont="1" applyBorder="1" applyAlignment="1">
      <alignment vertical="center"/>
    </xf>
    <xf numFmtId="0" fontId="39" fillId="0" borderId="9" xfId="3" applyFont="1" applyFill="1" applyBorder="1" applyAlignment="1">
      <alignment horizontal="center" vertical="center" wrapText="1"/>
    </xf>
    <xf numFmtId="0" fontId="39" fillId="0" borderId="1" xfId="0" applyFont="1" applyBorder="1" applyAlignment="1">
      <alignment horizontal="center" vertical="center"/>
    </xf>
    <xf numFmtId="0" fontId="40" fillId="5" borderId="1" xfId="1" applyFont="1" applyFill="1" applyBorder="1" applyAlignment="1">
      <alignment horizontal="center" vertical="center" wrapText="1"/>
    </xf>
    <xf numFmtId="0" fontId="39" fillId="0" borderId="0" xfId="0" applyFont="1" applyBorder="1" applyAlignment="1">
      <alignment horizontal="center" vertical="center"/>
    </xf>
    <xf numFmtId="0" fontId="35" fillId="17" borderId="9" xfId="0" applyFont="1" applyFill="1" applyBorder="1" applyAlignment="1">
      <alignment horizontal="justify" vertical="top" wrapText="1"/>
    </xf>
    <xf numFmtId="0" fontId="21" fillId="2" borderId="28" xfId="2" applyFont="1" applyBorder="1" applyAlignment="1">
      <alignment horizontal="center"/>
    </xf>
    <xf numFmtId="0" fontId="21" fillId="2" borderId="29" xfId="2" applyFont="1" applyBorder="1" applyAlignment="1">
      <alignment horizontal="center"/>
    </xf>
    <xf numFmtId="0" fontId="21" fillId="2" borderId="30" xfId="2" applyFont="1" applyBorder="1" applyAlignment="1">
      <alignment horizontal="center"/>
    </xf>
    <xf numFmtId="0" fontId="21" fillId="2" borderId="31" xfId="2" applyFont="1" applyBorder="1" applyAlignment="1">
      <alignment horizontal="center"/>
    </xf>
    <xf numFmtId="0" fontId="18" fillId="0" borderId="0" xfId="0" applyFont="1" applyBorder="1" applyAlignment="1">
      <alignment horizontal="right"/>
    </xf>
    <xf numFmtId="0" fontId="29" fillId="20" borderId="22" xfId="0" applyFont="1" applyFill="1" applyBorder="1" applyAlignment="1">
      <alignment horizontal="center" vertical="center" wrapText="1"/>
    </xf>
    <xf numFmtId="0" fontId="29" fillId="20" borderId="23" xfId="0" applyFont="1" applyFill="1" applyBorder="1" applyAlignment="1">
      <alignment horizontal="center" vertical="center" wrapText="1"/>
    </xf>
    <xf numFmtId="0" fontId="29" fillId="20" borderId="6" xfId="0" applyFont="1" applyFill="1" applyBorder="1" applyAlignment="1">
      <alignment horizontal="center" vertical="center" wrapText="1"/>
    </xf>
    <xf numFmtId="0" fontId="24" fillId="20" borderId="24" xfId="0" applyFont="1" applyFill="1" applyBorder="1" applyAlignment="1">
      <alignment horizontal="center" wrapText="1"/>
    </xf>
    <xf numFmtId="0" fontId="24" fillId="20" borderId="25" xfId="0" applyFont="1" applyFill="1" applyBorder="1" applyAlignment="1">
      <alignment horizontal="center" wrapText="1"/>
    </xf>
    <xf numFmtId="0" fontId="24" fillId="20" borderId="26" xfId="0" applyFont="1" applyFill="1" applyBorder="1" applyAlignment="1">
      <alignment horizontal="center" wrapText="1"/>
    </xf>
    <xf numFmtId="0" fontId="24" fillId="20" borderId="27" xfId="0" applyFont="1" applyFill="1" applyBorder="1" applyAlignment="1">
      <alignment horizontal="center" wrapText="1"/>
    </xf>
    <xf numFmtId="0" fontId="24" fillId="20" borderId="2" xfId="0" applyFont="1" applyFill="1" applyBorder="1" applyAlignment="1">
      <alignment horizontal="center" wrapText="1"/>
    </xf>
    <xf numFmtId="0" fontId="24" fillId="20" borderId="3" xfId="0" applyFont="1" applyFill="1" applyBorder="1" applyAlignment="1">
      <alignment horizontal="center" wrapText="1"/>
    </xf>
    <xf numFmtId="0" fontId="24" fillId="20" borderId="1" xfId="0" applyFont="1" applyFill="1" applyBorder="1" applyAlignment="1">
      <alignment horizontal="center" wrapText="1"/>
    </xf>
  </cellXfs>
  <cellStyles count="6">
    <cellStyle name="20% - Énfasis1" xfId="3" builtinId="30"/>
    <cellStyle name="Énfasis1" xfId="2" builtinId="29"/>
    <cellStyle name="Énfasis4" xfId="4" builtinId="41"/>
    <cellStyle name="Hipervínculo" xfId="5" builtinId="8"/>
    <cellStyle name="Normal" xfId="0" builtinId="0"/>
    <cellStyle name="Normal_Hoja1" xfId="1"/>
  </cellStyles>
  <dxfs count="0"/>
  <tableStyles count="0" defaultTableStyle="TableStyleMedium9" defaultPivotStyle="PivotStyleLight16"/>
  <colors>
    <mruColors>
      <color rgb="FF006600"/>
      <color rgb="FF33CC33"/>
      <color rgb="FFFF0066"/>
      <color rgb="FFFF5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1524000</xdr:colOff>
      <xdr:row>121</xdr:row>
      <xdr:rowOff>190500</xdr:rowOff>
    </xdr:from>
    <xdr:to>
      <xdr:col>10</xdr:col>
      <xdr:colOff>523875</xdr:colOff>
      <xdr:row>127</xdr:row>
      <xdr:rowOff>85725</xdr:rowOff>
    </xdr:to>
    <xdr:sp macro="" textlink="">
      <xdr:nvSpPr>
        <xdr:cNvPr id="2" name="CuadroTexto 1"/>
        <xdr:cNvSpPr txBox="1"/>
      </xdr:nvSpPr>
      <xdr:spPr>
        <a:xfrm>
          <a:off x="4314825" y="61407675"/>
          <a:ext cx="8048625" cy="16764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lang="es-MX" sz="1100" b="1"/>
            <a:t>OBSERVACIONES</a:t>
          </a:r>
        </a:p>
        <a:p>
          <a:pPr algn="l"/>
          <a:endParaRPr lang="es-MX" sz="1100" b="1"/>
        </a:p>
        <a:p>
          <a:pPr algn="l"/>
          <a:r>
            <a:rPr lang="es-MX" sz="1100" b="1"/>
            <a:t>Articulo 121 Fraccion XXI , falta subir informacion correspondiente a</a:t>
          </a:r>
          <a:r>
            <a:rPr lang="es-MX" sz="1100" b="1" baseline="0"/>
            <a:t> los</a:t>
          </a:r>
          <a:r>
            <a:rPr lang="es-MX" sz="1100" b="1"/>
            <a:t> incisos "a-h" </a:t>
          </a:r>
        </a:p>
        <a:p>
          <a:pPr algn="l"/>
          <a:r>
            <a:rPr lang="es-MX" sz="1100" b="1"/>
            <a:t>Posiblemente al area CPIE le</a:t>
          </a:r>
          <a:r>
            <a:rPr lang="es-MX" sz="1100" b="1" baseline="0"/>
            <a:t> corresponda subir informacion en el articulo 121 fraccion XXIII.</a:t>
          </a:r>
        </a:p>
        <a:p>
          <a:pPr algn="l"/>
          <a:r>
            <a:rPr lang="es-MX" sz="1100" b="1" baseline="0"/>
            <a:t>Posiblemente al are de DF le corresponda subir informacion en el articulo 121 fraccion XXV.</a:t>
          </a:r>
        </a:p>
        <a:p>
          <a:pPr algn="l"/>
          <a:r>
            <a:rPr lang="es-MX" sz="1100" b="1" baseline="0"/>
            <a:t>Articulo 123 Fraccion XXVI, esta por asignar a area, actualmente sin ningun registro de información</a:t>
          </a:r>
        </a:p>
        <a:p>
          <a:pPr algn="l"/>
          <a:r>
            <a:rPr lang="es-MX" sz="1100" b="1" baseline="0"/>
            <a:t>El articulo 143 y 145 no se encuentran registrados en el tablero, se encuentran dentro del portal pero sin registro de información.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mario.delacruz@invi.df.gob.mx" TargetMode="External"/><Relationship Id="rId13" Type="http://schemas.openxmlformats.org/officeDocument/2006/relationships/hyperlink" Target="mailto:ricardo.garcia@invi.cdmx.gob.mx" TargetMode="External"/><Relationship Id="rId3" Type="http://schemas.openxmlformats.org/officeDocument/2006/relationships/hyperlink" Target="mailto:anayeli.silverio@invi.df.gob.mx" TargetMode="External"/><Relationship Id="rId7" Type="http://schemas.openxmlformats.org/officeDocument/2006/relationships/hyperlink" Target="mailto:adriana.garcia@invi.df.gob.mx" TargetMode="External"/><Relationship Id="rId12" Type="http://schemas.openxmlformats.org/officeDocument/2006/relationships/hyperlink" Target="mailto:roberto.toledo@invi.cdmx.gob.mx" TargetMode="External"/><Relationship Id="rId17" Type="http://schemas.openxmlformats.org/officeDocument/2006/relationships/printerSettings" Target="../printerSettings/printerSettings3.bin"/><Relationship Id="rId2" Type="http://schemas.openxmlformats.org/officeDocument/2006/relationships/hyperlink" Target="mailto:raul.franco@invi.df.gob.mx" TargetMode="External"/><Relationship Id="rId16" Type="http://schemas.openxmlformats.org/officeDocument/2006/relationships/hyperlink" Target="mailto:ricardo.rodriguez@invi.cdmx.gob.mx" TargetMode="External"/><Relationship Id="rId1" Type="http://schemas.openxmlformats.org/officeDocument/2006/relationships/hyperlink" Target="mailto:beatriz.ruiz@invidf.gob.mx" TargetMode="External"/><Relationship Id="rId6" Type="http://schemas.openxmlformats.org/officeDocument/2006/relationships/hyperlink" Target="file:///C:\Users\SERVICIOSOCIAL%20OIP\AppData\Roaming\Microsoft\Excel\ruben.diaz@invi.cdmx.gob.mx" TargetMode="External"/><Relationship Id="rId11" Type="http://schemas.openxmlformats.org/officeDocument/2006/relationships/hyperlink" Target="mailto:micaela.castillo@invi.cdmx.gob.mx" TargetMode="External"/><Relationship Id="rId5" Type="http://schemas.openxmlformats.org/officeDocument/2006/relationships/hyperlink" Target="mailto:thelma.torres@invi.df.gob.mx" TargetMode="External"/><Relationship Id="rId15" Type="http://schemas.openxmlformats.org/officeDocument/2006/relationships/hyperlink" Target="mailto:felix.lozano@invi.cdmx.gob.mx" TargetMode="External"/><Relationship Id="rId10" Type="http://schemas.openxmlformats.org/officeDocument/2006/relationships/hyperlink" Target="mailto:esteban.beristain@invi.df.gob.mx" TargetMode="External"/><Relationship Id="rId4" Type="http://schemas.openxmlformats.org/officeDocument/2006/relationships/hyperlink" Target="mailto:hugo.maya@invi.df.gob.mx" TargetMode="External"/><Relationship Id="rId9" Type="http://schemas.openxmlformats.org/officeDocument/2006/relationships/hyperlink" Target="mailto:lourdes.ortiz@invi.df.gob.mx" TargetMode="External"/><Relationship Id="rId14" Type="http://schemas.openxmlformats.org/officeDocument/2006/relationships/hyperlink" Target="mailto:cuauhtemoc.rodriguez@invi.cdmx.gob.mx" TargetMode="External"/></Relationships>
</file>

<file path=xl/worksheets/sheet1.xml><?xml version="1.0" encoding="utf-8"?>
<worksheet xmlns="http://schemas.openxmlformats.org/spreadsheetml/2006/main" xmlns:r="http://schemas.openxmlformats.org/officeDocument/2006/relationships">
  <sheetPr codeName="Hoja2"/>
  <dimension ref="A1:Z150"/>
  <sheetViews>
    <sheetView tabSelected="1" zoomScaleNormal="100" workbookViewId="0">
      <pane ySplit="4" topLeftCell="A77" activePane="bottomLeft" state="frozen"/>
      <selection pane="bottomLeft" sqref="A1:U129"/>
    </sheetView>
  </sheetViews>
  <sheetFormatPr baseColWidth="10" defaultRowHeight="15"/>
  <cols>
    <col min="1" max="1" width="7.7109375" style="2" customWidth="1"/>
    <col min="2" max="2" width="7.140625" style="2" customWidth="1"/>
    <col min="3" max="3" width="13.28515625" style="8" hidden="1" customWidth="1"/>
    <col min="4" max="4" width="17.28515625" style="8" hidden="1" customWidth="1"/>
    <col min="5" max="5" width="12.42578125" style="2" hidden="1" customWidth="1"/>
    <col min="6" max="6" width="5.85546875" style="2" customWidth="1"/>
    <col min="7" max="7" width="9.7109375" style="1" customWidth="1"/>
    <col min="8" max="8" width="11.42578125" style="167" customWidth="1"/>
    <col min="9" max="10" width="67.85546875" style="9" customWidth="1"/>
    <col min="11" max="11" width="63.140625" style="9" customWidth="1"/>
    <col min="12" max="12" width="13.85546875" customWidth="1"/>
    <col min="13" max="13" width="1.7109375" hidden="1" customWidth="1"/>
    <col min="14" max="14" width="15.140625" hidden="1" customWidth="1"/>
    <col min="15" max="15" width="11.7109375" hidden="1" customWidth="1"/>
    <col min="16" max="16" width="12.85546875" bestFit="1" customWidth="1"/>
    <col min="17" max="17" width="17.5703125" customWidth="1"/>
    <col min="18" max="18" width="12.85546875" bestFit="1" customWidth="1"/>
    <col min="19" max="19" width="13.140625" customWidth="1"/>
    <col min="20" max="20" width="12.85546875" bestFit="1" customWidth="1"/>
    <col min="21" max="21" width="12.7109375" customWidth="1"/>
    <col min="22" max="22" width="15" hidden="1" customWidth="1"/>
    <col min="23" max="23" width="13" hidden="1" customWidth="1"/>
    <col min="24" max="24" width="51" customWidth="1"/>
    <col min="25" max="25" width="47.7109375" style="18" customWidth="1"/>
    <col min="26" max="16384" width="11.42578125" style="18"/>
  </cols>
  <sheetData>
    <row r="1" spans="1:26" ht="16.5" thickBot="1">
      <c r="A1" s="15"/>
      <c r="G1" s="7"/>
      <c r="Q1" s="178" t="s">
        <v>359</v>
      </c>
      <c r="R1" s="178"/>
      <c r="S1" s="131">
        <v>43012</v>
      </c>
    </row>
    <row r="2" spans="1:26" ht="37.5" customHeight="1" thickBot="1">
      <c r="A2" s="179" t="s">
        <v>184</v>
      </c>
      <c r="B2" s="180"/>
      <c r="C2" s="180"/>
      <c r="D2" s="180"/>
      <c r="E2" s="180"/>
      <c r="F2" s="180"/>
      <c r="G2" s="180"/>
      <c r="H2" s="180"/>
      <c r="I2" s="180"/>
      <c r="J2" s="180"/>
      <c r="K2" s="180"/>
      <c r="L2" s="180"/>
      <c r="M2" s="180"/>
      <c r="N2" s="180"/>
      <c r="O2" s="180"/>
      <c r="P2" s="180"/>
      <c r="Q2" s="180"/>
      <c r="R2" s="180"/>
      <c r="S2" s="180"/>
      <c r="T2" s="180"/>
      <c r="U2" s="181"/>
    </row>
    <row r="3" spans="1:26" ht="15.75" customHeight="1" thickBot="1">
      <c r="A3" s="19"/>
      <c r="B3" s="19"/>
      <c r="C3" s="20"/>
      <c r="D3" s="20"/>
      <c r="E3" s="19"/>
      <c r="F3" s="19"/>
      <c r="G3" s="19"/>
      <c r="H3" s="168"/>
      <c r="I3" s="21"/>
      <c r="J3" s="21" t="s">
        <v>391</v>
      </c>
      <c r="K3" s="21"/>
      <c r="L3" s="19"/>
      <c r="M3" s="6">
        <v>2016</v>
      </c>
      <c r="N3" s="174">
        <v>2016</v>
      </c>
      <c r="O3" s="175"/>
      <c r="P3" s="176">
        <v>2017</v>
      </c>
      <c r="Q3" s="177"/>
      <c r="R3" s="177"/>
      <c r="S3" s="177"/>
      <c r="T3" s="149"/>
      <c r="U3" s="149"/>
      <c r="V3" s="29"/>
      <c r="W3" s="31"/>
    </row>
    <row r="4" spans="1:26" ht="46.5" customHeight="1" thickBot="1">
      <c r="A4" s="116" t="s">
        <v>0</v>
      </c>
      <c r="B4" s="115" t="s">
        <v>172</v>
      </c>
      <c r="C4" s="114" t="s">
        <v>17</v>
      </c>
      <c r="D4" s="114" t="s">
        <v>18</v>
      </c>
      <c r="E4" s="115" t="s">
        <v>141</v>
      </c>
      <c r="F4" s="115" t="s">
        <v>1</v>
      </c>
      <c r="G4" s="115" t="s">
        <v>14</v>
      </c>
      <c r="H4" s="115" t="s">
        <v>16</v>
      </c>
      <c r="I4" s="115" t="s">
        <v>358</v>
      </c>
      <c r="J4" s="115" t="s">
        <v>390</v>
      </c>
      <c r="K4" s="115" t="s">
        <v>362</v>
      </c>
      <c r="L4" s="117" t="s">
        <v>357</v>
      </c>
      <c r="M4" s="26" t="s">
        <v>13</v>
      </c>
      <c r="N4" s="118" t="s">
        <v>181</v>
      </c>
      <c r="O4" s="119" t="s">
        <v>192</v>
      </c>
      <c r="P4" s="118" t="s">
        <v>174</v>
      </c>
      <c r="Q4" s="119" t="s">
        <v>173</v>
      </c>
      <c r="R4" s="118" t="s">
        <v>175</v>
      </c>
      <c r="S4" s="119" t="s">
        <v>176</v>
      </c>
      <c r="T4" s="66" t="s">
        <v>179</v>
      </c>
      <c r="U4" s="28" t="s">
        <v>180</v>
      </c>
      <c r="V4" s="27" t="s">
        <v>181</v>
      </c>
      <c r="W4" s="28" t="s">
        <v>182</v>
      </c>
      <c r="X4" s="120" t="s">
        <v>89</v>
      </c>
      <c r="Y4" s="120" t="s">
        <v>88</v>
      </c>
    </row>
    <row r="5" spans="1:26" ht="35.1" customHeight="1">
      <c r="A5" s="133">
        <v>121</v>
      </c>
      <c r="B5" s="22" t="str">
        <f t="shared" ref="B5:B38" si="0">ROMAN(F5)</f>
        <v>I</v>
      </c>
      <c r="C5" s="124" t="str">
        <f t="shared" ref="C5:C69" si="1">VLOOKUP(area,enlaces,2,FALSE)</f>
        <v>Perla Monserrat Gudiño Rojas</v>
      </c>
      <c r="D5" s="124" t="str">
        <f t="shared" ref="D5:D69" si="2">VLOOKUP(area,enlaces,4,FALSE)</f>
        <v>perla.rojas@invi.cdmx.gob.mx</v>
      </c>
      <c r="E5" s="124">
        <f t="shared" ref="E5:E69" si="3">VLOOKUP(area,enlaces,5,FALSE)</f>
        <v>5610</v>
      </c>
      <c r="F5" s="70">
        <v>1</v>
      </c>
      <c r="G5" s="22" t="s">
        <v>5</v>
      </c>
      <c r="H5" s="169" t="s">
        <v>137</v>
      </c>
      <c r="I5" s="23" t="str">
        <f t="shared" ref="I5:I37" si="4">VLOOKUP(tablero,tabla,4,FALSE)</f>
        <v>Fracción I El marco normativo aplicable al sujeto obligado, en el que deberá incluirse la gaceta oficial, leyes, códigos, reglamentos, decretos de creación, reglas de procedimiento, manuales administrativos, reglas de operación, criterios, políticas emitidas aplicables al ámbito de su competencia, entre otros;</v>
      </c>
      <c r="J5" s="156" t="s">
        <v>424</v>
      </c>
      <c r="K5" s="23"/>
      <c r="L5" s="30" t="str">
        <f t="shared" ref="L5:L37" si="5">VLOOKUP(tablero,tabla,5,FALSE)</f>
        <v xml:space="preserve">Trimestral </v>
      </c>
      <c r="M5" s="24"/>
      <c r="N5" s="41"/>
      <c r="O5" s="41"/>
      <c r="P5" s="42"/>
      <c r="Q5" s="65"/>
      <c r="R5" s="42">
        <v>42968</v>
      </c>
      <c r="S5" s="65"/>
      <c r="T5" s="146"/>
      <c r="U5" s="146"/>
      <c r="V5" s="34"/>
      <c r="W5" s="34"/>
      <c r="X5" s="25" t="str">
        <f t="shared" ref="X5:X36" si="6">VLOOKUP(tablero,tabla,6,FALSE)</f>
        <v>Información vigente</v>
      </c>
      <c r="Y5" s="25" t="str">
        <f t="shared" ref="Y5:Y36" si="7">VLOOKUP(tablero,tabla,7,FALSE)</f>
        <v>Cuando se decrete, reforme, adicione, derogue o abrogue cualquier norma aplicable al sujeto obligado. La información deberá publicarse y/o actualizarse en un plazo no mayor a 15 días hábiles a partir de su publicación en la Gaceta oficial, o de su acuerdo de aprobación en el caso de normas publicadas por medios distintos como el sitio de Internet.</v>
      </c>
      <c r="Z5" s="94" t="s">
        <v>272</v>
      </c>
    </row>
    <row r="6" spans="1:26" ht="36" customHeight="1">
      <c r="A6" s="134">
        <v>121</v>
      </c>
      <c r="B6" s="22" t="str">
        <f t="shared" si="0"/>
        <v>I</v>
      </c>
      <c r="C6" s="124" t="str">
        <f t="shared" si="1"/>
        <v>Anayeli Silverio Mondragón</v>
      </c>
      <c r="D6" s="124" t="str">
        <f t="shared" si="2"/>
        <v>anayeli.silverio@invi.df.gob.mx</v>
      </c>
      <c r="E6" s="71">
        <f t="shared" si="3"/>
        <v>5720</v>
      </c>
      <c r="F6" s="11">
        <v>1</v>
      </c>
      <c r="G6" s="4" t="s">
        <v>2</v>
      </c>
      <c r="H6" s="160" t="s">
        <v>197</v>
      </c>
      <c r="I6" s="23" t="str">
        <f t="shared" si="4"/>
        <v>Fracción I El marco normativo aplicable al sujeto obligado, en el que deberá incluirse la gaceta oficial, leyes, códigos, reglamentos, decretos de creación, reglas de procedimiento, manuales administrativos, reglas de operación, criterios, políticas emitidas aplicables al ámbito de su competencia, entre otros;</v>
      </c>
      <c r="J6" s="155" t="s">
        <v>450</v>
      </c>
      <c r="K6" s="156" t="s">
        <v>369</v>
      </c>
      <c r="L6" s="30" t="str">
        <f t="shared" si="5"/>
        <v xml:space="preserve">Trimestral </v>
      </c>
      <c r="M6" s="3"/>
      <c r="N6" s="38"/>
      <c r="O6" s="38"/>
      <c r="P6" s="37"/>
      <c r="Q6" s="53"/>
      <c r="R6" s="35">
        <v>42947</v>
      </c>
      <c r="S6" s="35">
        <v>42947</v>
      </c>
      <c r="T6" s="17"/>
      <c r="U6" s="17"/>
      <c r="V6" s="36"/>
      <c r="W6" s="36"/>
      <c r="X6" s="25" t="str">
        <f t="shared" si="6"/>
        <v>Información vigente</v>
      </c>
      <c r="Y6" s="25" t="str">
        <f t="shared" si="7"/>
        <v>Cuando se decrete, reforme, adicione, derogue o abrogue cualquier norma aplicable al sujeto obligado. La información deberá publicarse y/o actualizarse en un plazo no mayor a 15 días hábiles a partir de su publicación en la Gaceta oficial, o de su acuerdo de aprobación en el caso de normas publicadas por medios distintos como el sitio de Internet.</v>
      </c>
      <c r="Z6" s="94" t="s">
        <v>272</v>
      </c>
    </row>
    <row r="7" spans="1:26" ht="35.1" customHeight="1">
      <c r="A7" s="134">
        <v>121</v>
      </c>
      <c r="B7" s="22" t="str">
        <f t="shared" si="0"/>
        <v>I</v>
      </c>
      <c r="C7" s="124" t="str">
        <f t="shared" si="1"/>
        <v>Nora Thelma Torres Sánchez</v>
      </c>
      <c r="D7" s="124" t="str">
        <f t="shared" si="2"/>
        <v>thelma.torres@invi.df.gob.mx</v>
      </c>
      <c r="E7" s="71">
        <f t="shared" si="3"/>
        <v>5414</v>
      </c>
      <c r="F7" s="11">
        <v>1</v>
      </c>
      <c r="G7" s="4" t="s">
        <v>6</v>
      </c>
      <c r="H7" s="160" t="s">
        <v>137</v>
      </c>
      <c r="I7" s="23" t="str">
        <f t="shared" si="4"/>
        <v>Fracción I El marco normativo aplicable al sujeto obligado, en el que deberá incluirse la gaceta oficial, leyes, códigos, reglamentos, decretos de creación, reglas de procedimiento, manuales administrativos, reglas de operación, criterios, políticas emitidas aplicables al ámbito de su competencia, entre otros;</v>
      </c>
      <c r="J7" s="156" t="s">
        <v>425</v>
      </c>
      <c r="K7" s="23"/>
      <c r="L7" s="30" t="str">
        <f t="shared" si="5"/>
        <v xml:space="preserve">Trimestral </v>
      </c>
      <c r="M7" s="3"/>
      <c r="N7" s="53"/>
      <c r="O7" s="53"/>
      <c r="P7" s="37"/>
      <c r="Q7" s="53"/>
      <c r="R7" s="35">
        <v>42937</v>
      </c>
      <c r="S7" s="35">
        <v>42937</v>
      </c>
      <c r="T7" s="17"/>
      <c r="U7" s="17"/>
      <c r="V7" s="36"/>
      <c r="W7" s="36"/>
      <c r="X7" s="25" t="str">
        <f t="shared" si="6"/>
        <v>Información vigente</v>
      </c>
      <c r="Y7" s="25" t="str">
        <f t="shared" si="7"/>
        <v>Cuando se decrete, reforme, adicione, derogue o abrogue cualquier norma aplicable al sujeto obligado. La información deberá publicarse y/o actualizarse en un plazo no mayor a 15 días hábiles a partir de su publicación en la Gaceta oficial, o de su acuerdo de aprobación en el caso de normas publicadas por medios distintos como el sitio de Internet.</v>
      </c>
      <c r="Z7" s="94" t="s">
        <v>272</v>
      </c>
    </row>
    <row r="8" spans="1:26" ht="35.1" customHeight="1">
      <c r="A8" s="134">
        <v>121</v>
      </c>
      <c r="B8" s="22" t="str">
        <f t="shared" si="0"/>
        <v>II</v>
      </c>
      <c r="C8" s="124" t="str">
        <f t="shared" si="1"/>
        <v>Anayeli Silverio Mondragón</v>
      </c>
      <c r="D8" s="124" t="str">
        <f t="shared" si="2"/>
        <v>anayeli.silverio@invi.df.gob.mx</v>
      </c>
      <c r="E8" s="71">
        <f t="shared" si="3"/>
        <v>5720</v>
      </c>
      <c r="F8" s="4">
        <v>2</v>
      </c>
      <c r="G8" s="4" t="s">
        <v>2</v>
      </c>
      <c r="H8" s="161"/>
      <c r="I8" s="23" t="str">
        <f>VLOOKUP(tablero,tabla,4,FALSE)</f>
        <v>Fracción II Su estructura orgánica completa, en un formato que permita vincular cada parte de la estructura, las atribuciones y responsabilidades que le corresponden a cada servidor público, prestador de servicios profesionales o miembro de los sujetos obligados, de conformidad con las disposiciones aplicables;</v>
      </c>
      <c r="J8" s="152" t="s">
        <v>399</v>
      </c>
      <c r="K8" s="153" t="s">
        <v>363</v>
      </c>
      <c r="L8" s="30" t="str">
        <f t="shared" si="5"/>
        <v>Trimestral</v>
      </c>
      <c r="M8" s="3"/>
      <c r="N8" s="38"/>
      <c r="O8" s="38"/>
      <c r="P8" s="67"/>
      <c r="Q8" s="53"/>
      <c r="R8" s="35">
        <v>42947</v>
      </c>
      <c r="S8" s="35">
        <v>42947</v>
      </c>
      <c r="T8" s="17"/>
      <c r="U8" s="17"/>
      <c r="V8" s="36"/>
      <c r="W8" s="36"/>
      <c r="X8" s="25" t="str">
        <f t="shared" si="6"/>
        <v>Información vigente</v>
      </c>
      <c r="Y8" s="25" t="str">
        <f t="shared" si="7"/>
        <v>En su caso, 15 días hábiles después de la aprobación de alguna modificación al a estructura orgánica</v>
      </c>
      <c r="Z8" s="94" t="s">
        <v>273</v>
      </c>
    </row>
    <row r="9" spans="1:26" ht="35.1" customHeight="1">
      <c r="A9" s="134">
        <v>121</v>
      </c>
      <c r="B9" s="22" t="str">
        <f t="shared" si="0"/>
        <v>III</v>
      </c>
      <c r="C9" s="124" t="str">
        <f t="shared" si="1"/>
        <v>Anayeli Silverio Mondragón</v>
      </c>
      <c r="D9" s="124" t="str">
        <f t="shared" si="2"/>
        <v>anayeli.silverio@invi.df.gob.mx</v>
      </c>
      <c r="E9" s="71">
        <f t="shared" si="3"/>
        <v>5720</v>
      </c>
      <c r="F9" s="4">
        <v>3</v>
      </c>
      <c r="G9" s="4" t="s">
        <v>2</v>
      </c>
      <c r="H9" s="161"/>
      <c r="I9" s="23" t="str">
        <f t="shared" si="4"/>
        <v>Fracción III Las facultades de cada Área y las relativas a las funciones;</v>
      </c>
      <c r="J9" s="152" t="s">
        <v>399</v>
      </c>
      <c r="K9" s="154" t="s">
        <v>364</v>
      </c>
      <c r="L9" s="30" t="str">
        <f t="shared" si="5"/>
        <v>Trimestral</v>
      </c>
      <c r="M9" s="3"/>
      <c r="N9" s="38"/>
      <c r="O9" s="32"/>
      <c r="P9" s="51"/>
      <c r="Q9" s="45"/>
      <c r="R9" s="35">
        <v>42947</v>
      </c>
      <c r="S9" s="35">
        <v>42947</v>
      </c>
      <c r="T9" s="17"/>
      <c r="U9" s="17"/>
      <c r="V9" s="36"/>
      <c r="W9" s="36"/>
      <c r="X9" s="25" t="str">
        <f t="shared" si="6"/>
        <v>Información vigente</v>
      </c>
      <c r="Y9" s="25" t="str">
        <f t="shared" si="7"/>
        <v>En su caso, 15 días hábiles después de alguna modificación</v>
      </c>
      <c r="Z9" s="94" t="s">
        <v>274</v>
      </c>
    </row>
    <row r="10" spans="1:26" ht="35.1" customHeight="1">
      <c r="A10" s="134">
        <v>121</v>
      </c>
      <c r="B10" s="22" t="str">
        <f t="shared" si="0"/>
        <v>IV</v>
      </c>
      <c r="C10" s="124" t="str">
        <f t="shared" si="1"/>
        <v>Cuauhtemoc Rodriguez Demesa</v>
      </c>
      <c r="D10" s="124" t="str">
        <f t="shared" si="2"/>
        <v>cuauhtemoc.rodriguez@invi.cdmx.gob.mx</v>
      </c>
      <c r="E10" s="71">
        <f t="shared" si="3"/>
        <v>5754</v>
      </c>
      <c r="F10" s="11">
        <v>4</v>
      </c>
      <c r="G10" s="4" t="s">
        <v>4</v>
      </c>
      <c r="H10" s="160"/>
      <c r="I10" s="23" t="str">
        <f t="shared" si="4"/>
        <v>Fracción IV Las metas y objetivos de las Áreas de conformidad con sus programas operativos;</v>
      </c>
      <c r="J10" s="156" t="s">
        <v>426</v>
      </c>
      <c r="K10" s="23"/>
      <c r="L10" s="30" t="str">
        <f t="shared" si="5"/>
        <v>Anual</v>
      </c>
      <c r="M10" s="3"/>
      <c r="N10" s="53"/>
      <c r="O10" s="41"/>
      <c r="P10" s="52"/>
      <c r="Q10" s="52"/>
      <c r="R10" s="52"/>
      <c r="S10" s="52"/>
      <c r="T10" s="147"/>
      <c r="U10" s="147"/>
      <c r="V10" s="12"/>
      <c r="W10" s="12"/>
      <c r="X10" s="25" t="str">
        <f t="shared" si="6"/>
        <v>Información del ejercicio en curso la correspondiente a los últimos  seis ejercicios anteriores.</v>
      </c>
      <c r="Y10" s="25" t="str">
        <f t="shared" si="7"/>
        <v>o---o</v>
      </c>
      <c r="Z10" s="94" t="s">
        <v>275</v>
      </c>
    </row>
    <row r="11" spans="1:26" ht="35.1" customHeight="1">
      <c r="A11" s="134">
        <v>121</v>
      </c>
      <c r="B11" s="22" t="str">
        <f t="shared" si="0"/>
        <v>V</v>
      </c>
      <c r="C11" s="124" t="str">
        <f t="shared" si="1"/>
        <v>Micaela Castillo González</v>
      </c>
      <c r="D11" s="124" t="str">
        <f t="shared" si="2"/>
        <v>micaela.castillo@invi.cdmx.gob.mx</v>
      </c>
      <c r="E11" s="71">
        <f t="shared" si="3"/>
        <v>5220</v>
      </c>
      <c r="F11" s="4">
        <v>5</v>
      </c>
      <c r="G11" s="4" t="s">
        <v>7</v>
      </c>
      <c r="H11" s="161"/>
      <c r="I11" s="23" t="str">
        <f t="shared" si="4"/>
        <v>Fracción V Los indicadores relacionados con temas de interés público o trascendencia social que conforme a sus funciones, deban establecer;</v>
      </c>
      <c r="J11" s="152" t="s">
        <v>399</v>
      </c>
      <c r="K11" s="23"/>
      <c r="L11" s="30" t="str">
        <f t="shared" si="5"/>
        <v>Trimestral</v>
      </c>
      <c r="M11" s="10"/>
      <c r="N11" s="35"/>
      <c r="O11" s="53"/>
      <c r="P11" s="35"/>
      <c r="Q11" s="53"/>
      <c r="R11" s="53"/>
      <c r="S11" s="53"/>
      <c r="T11" s="17"/>
      <c r="U11" s="17"/>
      <c r="V11" s="36"/>
      <c r="W11" s="36"/>
      <c r="X11" s="25" t="str">
        <f t="shared" si="6"/>
        <v>Información del ejercicio en curso y la correspondiente a los últimos seis ejercicios anteriores</v>
      </c>
      <c r="Y11" s="25" t="str">
        <f t="shared" si="7"/>
        <v>o---o</v>
      </c>
      <c r="Z11" s="94" t="s">
        <v>276</v>
      </c>
    </row>
    <row r="12" spans="1:26" ht="35.1" customHeight="1">
      <c r="A12" s="134">
        <v>121</v>
      </c>
      <c r="B12" s="22" t="str">
        <f t="shared" si="0"/>
        <v>VI</v>
      </c>
      <c r="C12" s="124" t="str">
        <f t="shared" si="1"/>
        <v>Micaela Castillo González</v>
      </c>
      <c r="D12" s="124" t="str">
        <f t="shared" si="2"/>
        <v>micaela.castillo@invi.cdmx.gob.mx</v>
      </c>
      <c r="E12" s="71">
        <f t="shared" si="3"/>
        <v>5220</v>
      </c>
      <c r="F12" s="4">
        <v>6</v>
      </c>
      <c r="G12" s="4" t="s">
        <v>7</v>
      </c>
      <c r="H12" s="161"/>
      <c r="I12" s="23" t="str">
        <f>VLOOKUP(tablero,tabla,4,FALSE)</f>
        <v>Fracción VI Los indicadores que permitan rendir cuenta de sus objetivos, metas y resultados;</v>
      </c>
      <c r="J12" s="152" t="s">
        <v>399</v>
      </c>
      <c r="K12" s="23"/>
      <c r="L12" s="30" t="str">
        <f t="shared" si="5"/>
        <v>Trimestral</v>
      </c>
      <c r="M12" s="10"/>
      <c r="N12" s="53"/>
      <c r="O12" s="53"/>
      <c r="P12" s="53"/>
      <c r="Q12" s="53"/>
      <c r="R12" s="54"/>
      <c r="S12" s="54"/>
      <c r="T12" s="145">
        <v>43011</v>
      </c>
      <c r="U12" s="17"/>
      <c r="V12" s="36"/>
      <c r="W12" s="36"/>
      <c r="X12" s="25" t="str">
        <f t="shared" si="6"/>
        <v>Información del ejercicio en curso y la correspondiente a los seis ejercicios anteriores, en su caso</v>
      </c>
      <c r="Y12" s="25" t="str">
        <f t="shared" si="7"/>
        <v>o---o</v>
      </c>
      <c r="Z12" s="94" t="s">
        <v>277</v>
      </c>
    </row>
    <row r="13" spans="1:26" ht="35.1" customHeight="1">
      <c r="A13" s="134">
        <v>121</v>
      </c>
      <c r="B13" s="22" t="str">
        <f t="shared" si="0"/>
        <v>VII</v>
      </c>
      <c r="C13" s="124" t="str">
        <f t="shared" si="1"/>
        <v>Micaela Castillo González</v>
      </c>
      <c r="D13" s="124" t="str">
        <f t="shared" si="2"/>
        <v>micaela.castillo@invi.cdmx.gob.mx</v>
      </c>
      <c r="E13" s="71">
        <f t="shared" si="3"/>
        <v>5220</v>
      </c>
      <c r="F13" s="11">
        <v>7</v>
      </c>
      <c r="G13" s="4" t="s">
        <v>7</v>
      </c>
      <c r="H13" s="161" t="s">
        <v>228</v>
      </c>
      <c r="I13" s="23" t="str">
        <f t="shared" si="4"/>
        <v>Fracción VII Los planes, programas o proyectos, con indicadores de gestión, de resultados y sus metas, que permitan evaluar su desempeño por área de conformidad con sus programas operativos;</v>
      </c>
      <c r="J13" s="152" t="s">
        <v>399</v>
      </c>
      <c r="K13" s="23"/>
      <c r="L13" s="30" t="str">
        <f t="shared" si="5"/>
        <v>Trimestral</v>
      </c>
      <c r="M13" s="10"/>
      <c r="N13" s="53"/>
      <c r="O13" s="53"/>
      <c r="P13" s="90"/>
      <c r="Q13" s="53"/>
      <c r="R13" s="90"/>
      <c r="S13" s="53"/>
      <c r="T13" s="145" t="s">
        <v>360</v>
      </c>
      <c r="U13" s="17"/>
      <c r="V13" s="36"/>
      <c r="W13" s="36"/>
      <c r="X13" s="25" t="str">
        <f t="shared" si="6"/>
        <v>La información correspondiente al periodo de vigencia del Programa General de Desarrollo vigente</v>
      </c>
      <c r="Y13" s="25" t="str">
        <f t="shared" si="7"/>
        <v>o---o</v>
      </c>
      <c r="Z13" s="94" t="s">
        <v>278</v>
      </c>
    </row>
    <row r="14" spans="1:26" ht="35.1" customHeight="1">
      <c r="A14" s="134">
        <v>121</v>
      </c>
      <c r="B14" s="22" t="str">
        <f t="shared" si="0"/>
        <v>VII</v>
      </c>
      <c r="C14" s="124" t="str">
        <f t="shared" si="1"/>
        <v>Cuauhtemoc Rodriguez Demesa</v>
      </c>
      <c r="D14" s="124" t="str">
        <f t="shared" si="2"/>
        <v>cuauhtemoc.rodriguez@invi.cdmx.gob.mx</v>
      </c>
      <c r="E14" s="71">
        <f t="shared" si="3"/>
        <v>5754</v>
      </c>
      <c r="F14" s="11">
        <v>7</v>
      </c>
      <c r="G14" s="4" t="s">
        <v>4</v>
      </c>
      <c r="H14" s="160" t="s">
        <v>197</v>
      </c>
      <c r="I14" s="23" t="str">
        <f t="shared" si="4"/>
        <v>Fracción VII Los planes, programas o proyectos, con indicadores de gestión, de resultados y sus metas, que permitan evaluar su desempeño por área de conformidad con sus programas operativos;</v>
      </c>
      <c r="J14" s="152" t="s">
        <v>399</v>
      </c>
      <c r="K14" s="23"/>
      <c r="L14" s="30" t="str">
        <f t="shared" si="5"/>
        <v>Trimestral</v>
      </c>
      <c r="M14" s="3"/>
      <c r="N14" s="53"/>
      <c r="O14" s="53"/>
      <c r="P14" s="53"/>
      <c r="Q14" s="89"/>
      <c r="R14" s="54"/>
      <c r="S14" s="54"/>
      <c r="T14" s="17"/>
      <c r="U14" s="17"/>
      <c r="V14" s="36"/>
      <c r="W14" s="36"/>
      <c r="X14" s="25" t="str">
        <f t="shared" si="6"/>
        <v>La información correspondiente al periodo de vigencia del Programa General de Desarrollo vigente</v>
      </c>
      <c r="Y14" s="25" t="str">
        <f t="shared" si="7"/>
        <v>o---o</v>
      </c>
      <c r="Z14" s="94" t="s">
        <v>278</v>
      </c>
    </row>
    <row r="15" spans="1:26" ht="35.1" customHeight="1">
      <c r="A15" s="134">
        <v>121</v>
      </c>
      <c r="B15" s="22" t="str">
        <f t="shared" si="0"/>
        <v>VIII</v>
      </c>
      <c r="C15" s="124" t="str">
        <f t="shared" si="1"/>
        <v>Anayeli Silverio Mondragón</v>
      </c>
      <c r="D15" s="124" t="str">
        <f t="shared" si="2"/>
        <v>anayeli.silverio@invi.df.gob.mx</v>
      </c>
      <c r="E15" s="71">
        <f t="shared" si="3"/>
        <v>5720</v>
      </c>
      <c r="F15" s="4">
        <v>8</v>
      </c>
      <c r="G15" s="4" t="s">
        <v>2</v>
      </c>
      <c r="H15" s="161"/>
      <c r="I15" s="23" t="str">
        <f t="shared" si="4"/>
        <v>Fracción VIII El directorio de todos los servidores públicos, a partir del nivel de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cargo o nombramiento asignado, nivel del puesto en la estructura orgánica, fecha de alta en el cargo, número telefónico, domicilio para recibir correspondencia y dirección de correo electrónico oficiales</v>
      </c>
      <c r="J15" s="152" t="s">
        <v>399</v>
      </c>
      <c r="K15" s="154" t="s">
        <v>364</v>
      </c>
      <c r="L15" s="30" t="str">
        <f t="shared" si="5"/>
        <v>Trimestral</v>
      </c>
      <c r="M15" s="3"/>
      <c r="N15" s="38"/>
      <c r="O15" s="32"/>
      <c r="P15" s="37"/>
      <c r="Q15" s="33"/>
      <c r="R15" s="35">
        <v>42947</v>
      </c>
      <c r="S15" s="35">
        <v>42947</v>
      </c>
      <c r="T15" s="17"/>
      <c r="U15" s="17"/>
      <c r="V15" s="36"/>
      <c r="W15" s="36"/>
      <c r="X15" s="25" t="str">
        <f t="shared" si="6"/>
        <v>Información vigente</v>
      </c>
      <c r="Y15" s="25" t="str">
        <f t="shared" si="7"/>
        <v>o---o</v>
      </c>
      <c r="Z15" s="94" t="s">
        <v>279</v>
      </c>
    </row>
    <row r="16" spans="1:26" ht="35.1" customHeight="1">
      <c r="A16" s="134">
        <v>121</v>
      </c>
      <c r="B16" s="22" t="str">
        <f t="shared" si="0"/>
        <v>IX</v>
      </c>
      <c r="C16" s="124" t="str">
        <f t="shared" si="1"/>
        <v>Anayeli Silverio Mondragón</v>
      </c>
      <c r="D16" s="124" t="str">
        <f t="shared" si="2"/>
        <v>anayeli.silverio@invi.df.gob.mx</v>
      </c>
      <c r="E16" s="71">
        <f t="shared" si="3"/>
        <v>5720</v>
      </c>
      <c r="F16" s="4">
        <v>9</v>
      </c>
      <c r="G16" s="4" t="s">
        <v>2</v>
      </c>
      <c r="H16" s="161"/>
      <c r="I16" s="23" t="str">
        <f t="shared" si="4"/>
        <v>Fracción IX La remuneración mensual bruta y neta de todas las personas servidoras públicas de base o de confianza, de todas las percepciones, incluyendo sueldos, prestaciones, gratificaciones, primas, comisiones, dietas, bonos, estímulos, ingresos y sistemas de compensación, señalando la periodicidad de dicha remuneración, en un formato que permita vincular a cada persona servidora pública con su remuneración;</v>
      </c>
      <c r="J16" s="152" t="s">
        <v>399</v>
      </c>
      <c r="K16" s="155" t="s">
        <v>365</v>
      </c>
      <c r="L16" s="30" t="str">
        <f t="shared" si="5"/>
        <v>Trimestral</v>
      </c>
      <c r="M16" s="3"/>
      <c r="N16" s="38"/>
      <c r="O16" s="38"/>
      <c r="P16" s="37"/>
      <c r="Q16" s="53"/>
      <c r="R16" s="35">
        <v>42947</v>
      </c>
      <c r="S16" s="35">
        <v>42947</v>
      </c>
      <c r="T16" s="17"/>
      <c r="U16" s="17"/>
      <c r="V16" s="36"/>
      <c r="W16" s="36"/>
      <c r="X16" s="25" t="str">
        <f t="shared" si="6"/>
        <v>Información del ejercicio en curso y la correspondiente al ejercicio anterior.</v>
      </c>
      <c r="Y16" s="25" t="str">
        <f t="shared" si="7"/>
        <v>o---o</v>
      </c>
      <c r="Z16" s="94" t="s">
        <v>280</v>
      </c>
    </row>
    <row r="17" spans="1:26" ht="35.1" customHeight="1">
      <c r="A17" s="134">
        <v>121</v>
      </c>
      <c r="B17" s="22" t="str">
        <f t="shared" si="0"/>
        <v>X</v>
      </c>
      <c r="C17" s="124" t="str">
        <f t="shared" si="1"/>
        <v>Anayeli Silverio Mondragón</v>
      </c>
      <c r="D17" s="124" t="str">
        <f t="shared" si="2"/>
        <v>anayeli.silverio@invi.df.gob.mx</v>
      </c>
      <c r="E17" s="71">
        <f t="shared" si="3"/>
        <v>5720</v>
      </c>
      <c r="F17" s="4">
        <v>10</v>
      </c>
      <c r="G17" s="4" t="s">
        <v>2</v>
      </c>
      <c r="H17" s="161" t="s">
        <v>197</v>
      </c>
      <c r="I17" s="23" t="str">
        <f t="shared" si="4"/>
        <v>Fracción X Una lista con el importe con el concepto de viáticos y gastos de representación que mensualmente las personas servidoras públicas hayan ejecutado por concepto de encargo o comisión, así como el objeto e informe de comisión correspondiente;</v>
      </c>
      <c r="J17" s="152" t="s">
        <v>399</v>
      </c>
      <c r="K17" s="153" t="s">
        <v>366</v>
      </c>
      <c r="L17" s="30" t="str">
        <f t="shared" si="5"/>
        <v>Trimestral</v>
      </c>
      <c r="M17" s="3"/>
      <c r="N17" s="38"/>
      <c r="O17" s="32"/>
      <c r="P17" s="67"/>
      <c r="Q17" s="53"/>
      <c r="R17" s="35">
        <v>42947</v>
      </c>
      <c r="S17" s="35">
        <v>42947</v>
      </c>
      <c r="T17" s="17"/>
      <c r="U17" s="17"/>
      <c r="V17" s="36"/>
      <c r="W17" s="36"/>
      <c r="X17" s="25" t="str">
        <f t="shared" si="6"/>
        <v>Información del ejercicio en curso y la correspondiente al ejercicio anterior.</v>
      </c>
      <c r="Y17" s="25" t="str">
        <f t="shared" si="7"/>
        <v>o---o</v>
      </c>
      <c r="Z17" s="94" t="s">
        <v>281</v>
      </c>
    </row>
    <row r="18" spans="1:26" ht="35.1" customHeight="1">
      <c r="A18" s="134">
        <v>121</v>
      </c>
      <c r="B18" s="22" t="str">
        <f t="shared" si="0"/>
        <v>XI</v>
      </c>
      <c r="C18" s="124" t="str">
        <f t="shared" si="1"/>
        <v>Anayeli Silverio Mondragón</v>
      </c>
      <c r="D18" s="124" t="str">
        <f t="shared" si="2"/>
        <v>anayeli.silverio@invi.df.gob.mx</v>
      </c>
      <c r="E18" s="71">
        <f t="shared" si="3"/>
        <v>5720</v>
      </c>
      <c r="F18" s="4">
        <v>11</v>
      </c>
      <c r="G18" s="4" t="s">
        <v>2</v>
      </c>
      <c r="H18" s="161" t="s">
        <v>367</v>
      </c>
      <c r="I18" s="23" t="str">
        <f t="shared" si="4"/>
        <v>Fracción XI El número total de las plazas y del personal de base y confianza, especificando el total de las vacantes, por nivel de puesto, para cada unidad administrativa;</v>
      </c>
      <c r="J18" s="152" t="s">
        <v>399</v>
      </c>
      <c r="K18" s="152" t="s">
        <v>368</v>
      </c>
      <c r="L18" s="30" t="str">
        <f t="shared" si="5"/>
        <v>Trimestral</v>
      </c>
      <c r="M18" s="3"/>
      <c r="N18" s="38"/>
      <c r="O18" s="43"/>
      <c r="P18" s="37"/>
      <c r="Q18" s="53"/>
      <c r="R18" s="35">
        <v>42947</v>
      </c>
      <c r="S18" s="35">
        <v>42947</v>
      </c>
      <c r="T18" s="17"/>
      <c r="U18" s="17"/>
      <c r="V18" s="36"/>
      <c r="W18" s="36"/>
      <c r="X18" s="25" t="str">
        <f t="shared" si="6"/>
        <v>Información vigente</v>
      </c>
      <c r="Y18" s="25" t="str">
        <f t="shared" si="7"/>
        <v>o---o</v>
      </c>
      <c r="Z18" s="94" t="s">
        <v>282</v>
      </c>
    </row>
    <row r="19" spans="1:26" ht="35.1" customHeight="1">
      <c r="A19" s="134">
        <v>121</v>
      </c>
      <c r="B19" s="22" t="str">
        <f t="shared" si="0"/>
        <v>XII</v>
      </c>
      <c r="C19" s="124" t="str">
        <f t="shared" si="1"/>
        <v>Anayeli Silverio Mondragón</v>
      </c>
      <c r="D19" s="124" t="str">
        <f t="shared" si="2"/>
        <v>anayeli.silverio@invi.df.gob.mx</v>
      </c>
      <c r="E19" s="71">
        <f t="shared" si="3"/>
        <v>5720</v>
      </c>
      <c r="F19" s="4">
        <v>12</v>
      </c>
      <c r="G19" s="4" t="s">
        <v>2</v>
      </c>
      <c r="H19" s="161"/>
      <c r="I19" s="23" t="str">
        <f t="shared" si="4"/>
        <v>Fracción XII Las contrataciones de servicios profesionales por honorarios, señalando los nombres de los prestadores de servicios, los servicios contratados, el monto de los honorarios y el periodo de contratación;</v>
      </c>
      <c r="J19" s="152" t="s">
        <v>399</v>
      </c>
      <c r="K19" s="152" t="s">
        <v>363</v>
      </c>
      <c r="L19" s="30" t="str">
        <f t="shared" si="5"/>
        <v>Trimestral</v>
      </c>
      <c r="M19" s="3"/>
      <c r="N19" s="38"/>
      <c r="O19" s="38"/>
      <c r="P19" s="37"/>
      <c r="Q19" s="53"/>
      <c r="R19" s="35">
        <v>42947</v>
      </c>
      <c r="S19" s="35">
        <v>42947</v>
      </c>
      <c r="T19" s="17"/>
      <c r="U19" s="17"/>
      <c r="V19" s="36"/>
      <c r="W19" s="36"/>
      <c r="X19" s="25" t="str">
        <f t="shared" si="6"/>
        <v>Información del ejercicio en curso y la correspondiente al ejercicio anterior.</v>
      </c>
      <c r="Y19" s="25" t="str">
        <f t="shared" si="7"/>
        <v>o---o</v>
      </c>
      <c r="Z19" s="94" t="s">
        <v>283</v>
      </c>
    </row>
    <row r="20" spans="1:26" ht="35.1" customHeight="1">
      <c r="A20" s="134">
        <v>121</v>
      </c>
      <c r="B20" s="22" t="str">
        <f t="shared" si="0"/>
        <v>XIII</v>
      </c>
      <c r="C20" s="124" t="str">
        <f t="shared" si="1"/>
        <v>Micaela Castillo González</v>
      </c>
      <c r="D20" s="124" t="str">
        <f t="shared" si="2"/>
        <v>micaela.castillo@invi.cdmx.gob.mx</v>
      </c>
      <c r="E20" s="71">
        <f t="shared" si="3"/>
        <v>5220</v>
      </c>
      <c r="F20" s="4">
        <v>13</v>
      </c>
      <c r="G20" s="4" t="s">
        <v>7</v>
      </c>
      <c r="H20" s="161"/>
      <c r="I20" s="23" t="str">
        <f t="shared" si="4"/>
        <v>Fracción XIII La Versión Pública en los sistemas habilitados para ello, de las Declaraciones Patrimoniales, de Intereses y Fiscal de las personas servidoras públicas y colaboradores de los sujetos obligados, que deban presentarlas de acuerdo a la normatividad aplicable</v>
      </c>
      <c r="J20" s="152" t="s">
        <v>399</v>
      </c>
      <c r="K20" s="23"/>
      <c r="L20" s="30" t="str">
        <f t="shared" si="5"/>
        <v>Trimestral</v>
      </c>
      <c r="M20" s="10"/>
      <c r="N20" s="53"/>
      <c r="O20" s="53"/>
      <c r="P20" s="53"/>
      <c r="Q20" s="53"/>
      <c r="R20" s="53"/>
      <c r="S20" s="53"/>
      <c r="T20" s="145">
        <v>43011</v>
      </c>
      <c r="U20" s="148"/>
      <c r="V20" s="12"/>
      <c r="W20" s="12"/>
      <c r="X20" s="25" t="str">
        <f t="shared" si="6"/>
        <v>Información del ejercicio en curso y la correspondiente al ejercicio anterior.</v>
      </c>
      <c r="Y20" s="25" t="str">
        <f t="shared" si="7"/>
        <v>o---o</v>
      </c>
      <c r="Z20" s="94" t="s">
        <v>284</v>
      </c>
    </row>
    <row r="21" spans="1:26" ht="35.1" customHeight="1">
      <c r="A21" s="134">
        <v>121</v>
      </c>
      <c r="B21" s="22" t="str">
        <f t="shared" si="0"/>
        <v>XIV</v>
      </c>
      <c r="C21" s="124" t="str">
        <f t="shared" si="1"/>
        <v>Ricardo García Xolalpa</v>
      </c>
      <c r="D21" s="124" t="str">
        <f t="shared" si="2"/>
        <v>ricardo.garcia@invi.cdmx.gob.mx</v>
      </c>
      <c r="E21" s="71">
        <f t="shared" si="3"/>
        <v>5204</v>
      </c>
      <c r="F21" s="4">
        <v>14</v>
      </c>
      <c r="G21" s="4" t="s">
        <v>11</v>
      </c>
      <c r="H21" s="161"/>
      <c r="I21" s="23" t="str">
        <f>VLOOKUP(tablero,tabla,4,FALSE)</f>
        <v>Fracción XIV El domicilio de la Unidad de Transparencia, además de la dirección electrónica donde podrán recibirse las solicitudes para obtener la información;</v>
      </c>
      <c r="J21" s="152" t="s">
        <v>399</v>
      </c>
      <c r="K21" s="23"/>
      <c r="L21" s="30" t="str">
        <f t="shared" si="5"/>
        <v>Trimestral</v>
      </c>
      <c r="M21" s="10"/>
      <c r="N21" s="53"/>
      <c r="O21" s="53"/>
      <c r="P21" s="35"/>
      <c r="Q21" s="53"/>
      <c r="R21" s="53"/>
      <c r="S21" s="53"/>
      <c r="T21" s="17"/>
      <c r="U21" s="17"/>
      <c r="V21" s="36"/>
      <c r="W21" s="36"/>
      <c r="X21" s="25" t="str">
        <f t="shared" si="6"/>
        <v>Información vigente.</v>
      </c>
      <c r="Y21" s="25" t="str">
        <f t="shared" si="7"/>
        <v>En su caso, 15 días hábiles después de una modificación.</v>
      </c>
      <c r="Z21" s="94" t="s">
        <v>285</v>
      </c>
    </row>
    <row r="22" spans="1:26" ht="97.5" customHeight="1">
      <c r="A22" s="134">
        <v>121</v>
      </c>
      <c r="B22" s="22" t="str">
        <f t="shared" si="0"/>
        <v>XV</v>
      </c>
      <c r="C22" s="124" t="str">
        <f t="shared" si="1"/>
        <v>Anayeli Silverio Mondragón</v>
      </c>
      <c r="D22" s="124" t="str">
        <f t="shared" si="2"/>
        <v>anayeli.silverio@invi.df.gob.mx</v>
      </c>
      <c r="E22" s="71">
        <f t="shared" si="3"/>
        <v>5720</v>
      </c>
      <c r="F22" s="4">
        <v>15</v>
      </c>
      <c r="G22" s="4" t="s">
        <v>2</v>
      </c>
      <c r="H22" s="161" t="s">
        <v>197</v>
      </c>
      <c r="I22" s="23" t="str">
        <f>VLOOKUP(tablero,tabla,4,FALSE)</f>
        <v>Fracción XV Las convocatorias a concursos para ocupar cargos públicos y los resultados de los mismos;</v>
      </c>
      <c r="J22" s="152" t="s">
        <v>399</v>
      </c>
      <c r="K22" s="156" t="s">
        <v>376</v>
      </c>
      <c r="L22" s="30" t="str">
        <f t="shared" si="5"/>
        <v>Trimestral y/o cuando exista alguna convocatoria a concursos para ocupar cargos públicos</v>
      </c>
      <c r="M22" s="3"/>
      <c r="N22" s="38"/>
      <c r="O22" s="43"/>
      <c r="P22" s="37"/>
      <c r="Q22" s="53"/>
      <c r="R22" s="35">
        <v>42947</v>
      </c>
      <c r="S22" s="35">
        <v>42947</v>
      </c>
      <c r="T22" s="17"/>
      <c r="U22" s="17"/>
      <c r="V22" s="36"/>
      <c r="W22" s="36"/>
      <c r="X22" s="25" t="str">
        <f t="shared" si="6"/>
        <v>Información vigente y del ejercicio en curso.</v>
      </c>
      <c r="Y22" s="25" t="str">
        <f t="shared" si="7"/>
        <v>o---o</v>
      </c>
      <c r="Z22" s="94" t="s">
        <v>286</v>
      </c>
    </row>
    <row r="23" spans="1:26" ht="117.75" customHeight="1">
      <c r="A23" s="134">
        <v>121</v>
      </c>
      <c r="B23" s="22" t="str">
        <f t="shared" si="0"/>
        <v>XVI</v>
      </c>
      <c r="C23" s="124" t="str">
        <f t="shared" si="1"/>
        <v>Anayeli Silverio Mondragón</v>
      </c>
      <c r="D23" s="124" t="str">
        <f t="shared" si="2"/>
        <v>anayeli.silverio@invi.df.gob.mx</v>
      </c>
      <c r="E23" s="71">
        <f t="shared" si="3"/>
        <v>5720</v>
      </c>
      <c r="F23" s="4">
        <v>16</v>
      </c>
      <c r="G23" s="4" t="s">
        <v>2</v>
      </c>
      <c r="H23" s="161" t="s">
        <v>137</v>
      </c>
      <c r="I23" s="23" t="str">
        <f>VLOOKUP(tablero,tabla,4,FALSE)</f>
        <v>Fracción XVI Las condiciones generales de trabajo, contratos o convenios que regulen las relaciones laborales del personal de base o de confianza, así como los recursos públicos económicos, en especie o donativos, que sean entregados a los sindicatos y ejerzan como recursos públicos;</v>
      </c>
      <c r="J23" s="156" t="s">
        <v>427</v>
      </c>
      <c r="K23" s="156" t="s">
        <v>377</v>
      </c>
      <c r="L23" s="30" t="str">
        <f t="shared" si="5"/>
        <v>Trimestral</v>
      </c>
      <c r="M23" s="3"/>
      <c r="N23" s="38"/>
      <c r="O23" s="38"/>
      <c r="P23" s="38"/>
      <c r="Q23" s="53"/>
      <c r="R23" s="35">
        <v>42947</v>
      </c>
      <c r="S23" s="35">
        <v>42947</v>
      </c>
      <c r="T23" s="17"/>
      <c r="U23" s="17"/>
      <c r="V23" s="36"/>
      <c r="W23" s="36"/>
      <c r="X23" s="25" t="str">
        <f t="shared" si="6"/>
        <v>En cuanto a la normatividad: la información vigente. Respecto a los recursos entregados a sindicatos: información del ejercicio en curso y la correspondiente a los dos ejercicios anteriores.</v>
      </c>
      <c r="Y23" s="25" t="str">
        <f t="shared" si="7"/>
        <v>Cuando se establezca, modifique o derogue cualquier norma laboral aplicable al sujeto obligado. La información normativa deberá actualizarse en un plazo no mayor a 15días hábiles a partir de su publicación y/o aprobación.</v>
      </c>
      <c r="Z23" s="94" t="s">
        <v>287</v>
      </c>
    </row>
    <row r="24" spans="1:26" ht="43.5" customHeight="1">
      <c r="A24" s="134">
        <v>121</v>
      </c>
      <c r="B24" s="22" t="str">
        <f t="shared" si="0"/>
        <v>XVI</v>
      </c>
      <c r="C24" s="124" t="str">
        <f t="shared" si="1"/>
        <v>Felix Roberto Lozano Serrano</v>
      </c>
      <c r="D24" s="124" t="str">
        <f t="shared" si="2"/>
        <v>felix.lozano@invi.cdmx.gob.mx</v>
      </c>
      <c r="E24" s="71">
        <f t="shared" si="3"/>
        <v>5103</v>
      </c>
      <c r="F24" s="4">
        <v>16</v>
      </c>
      <c r="G24" s="4" t="s">
        <v>220</v>
      </c>
      <c r="H24" s="161" t="s">
        <v>195</v>
      </c>
      <c r="I24" s="23" t="str">
        <f t="shared" si="4"/>
        <v>Fracción XVI Las condiciones generales de trabajo, contratos o convenios que regulen las relaciones laborales del personal de base o de confianza, así como los recursos públicos económicos, en especie o donativos, que sean entregados a los sindicatos y ejerzan como recursos públicos;</v>
      </c>
      <c r="J24" s="156" t="s">
        <v>428</v>
      </c>
      <c r="K24" s="23"/>
      <c r="L24" s="30" t="str">
        <f t="shared" si="5"/>
        <v>Trimestral</v>
      </c>
      <c r="M24" s="3"/>
      <c r="N24" s="81"/>
      <c r="O24" s="81"/>
      <c r="P24" s="82"/>
      <c r="Q24" s="54"/>
      <c r="R24" s="83"/>
      <c r="S24" s="83"/>
      <c r="T24" s="17"/>
      <c r="U24" s="17"/>
      <c r="V24" s="36"/>
      <c r="W24" s="36"/>
      <c r="X24" s="25" t="str">
        <f t="shared" si="6"/>
        <v>En cuanto a la normatividad: la información vigente. Respecto a los recursos entregados a sindicatos: información del ejercicio en curso y la correspondiente a los dos ejercicios anteriores.</v>
      </c>
      <c r="Y24" s="25" t="str">
        <f t="shared" si="7"/>
        <v>Cuando se establezca, modifique o derogue cualquier norma laboral aplicable al sujeto obligado. La información normativa deberá actualizarse en un plazo no mayor a 15días hábiles a partir de su publicación y/o aprobación.</v>
      </c>
      <c r="Z24" s="94" t="s">
        <v>287</v>
      </c>
    </row>
    <row r="25" spans="1:26" ht="62.25" customHeight="1">
      <c r="A25" s="134">
        <v>121</v>
      </c>
      <c r="B25" s="22" t="str">
        <f t="shared" si="0"/>
        <v>XVII</v>
      </c>
      <c r="C25" s="124" t="str">
        <f t="shared" si="1"/>
        <v>Anayeli Silverio Mondragón</v>
      </c>
      <c r="D25" s="124" t="str">
        <f t="shared" si="2"/>
        <v>anayeli.silverio@invi.df.gob.mx</v>
      </c>
      <c r="E25" s="71">
        <f t="shared" si="3"/>
        <v>5720</v>
      </c>
      <c r="F25" s="4">
        <v>17</v>
      </c>
      <c r="G25" s="4" t="s">
        <v>2</v>
      </c>
      <c r="H25" s="161" t="s">
        <v>197</v>
      </c>
      <c r="I25" s="23" t="str">
        <f t="shared" si="4"/>
        <v>Fracción XVII La información curricular y perfil de los puestos de las personas servidoras públicas, desde el nivel de jefe de departamento o equivalente, hasta el titular del sujeto obligado, así como, en su caso, las sanciones administrativas de que haya sido objeto;</v>
      </c>
      <c r="J25" s="152" t="s">
        <v>399</v>
      </c>
      <c r="K25" s="157" t="s">
        <v>378</v>
      </c>
      <c r="L25" s="30" t="str">
        <f t="shared" si="5"/>
        <v>Trimestral</v>
      </c>
      <c r="M25" s="3"/>
      <c r="N25" s="38"/>
      <c r="O25" s="38"/>
      <c r="P25" s="37"/>
      <c r="Q25" s="53"/>
      <c r="R25" s="35">
        <v>42947</v>
      </c>
      <c r="S25" s="35">
        <v>42947</v>
      </c>
      <c r="T25" s="17"/>
      <c r="U25" s="17"/>
      <c r="V25" s="36"/>
      <c r="W25" s="36"/>
      <c r="X25" s="25" t="str">
        <f t="shared" si="6"/>
        <v>Información del ejercicio en curso. En el caso de las sanciones, conservar la correspondiente a dos ejercicios anteriores.</v>
      </c>
      <c r="Y25" s="25" t="str">
        <f t="shared" si="7"/>
        <v>En su caso, 15 días hábiles después de alguna modificación.</v>
      </c>
      <c r="Z25" s="94" t="s">
        <v>288</v>
      </c>
    </row>
    <row r="26" spans="1:26" ht="35.1" customHeight="1">
      <c r="A26" s="134">
        <v>121</v>
      </c>
      <c r="B26" s="22" t="str">
        <f t="shared" si="0"/>
        <v>XVIII</v>
      </c>
      <c r="C26" s="124" t="str">
        <f t="shared" si="1"/>
        <v>Micaela Castillo González</v>
      </c>
      <c r="D26" s="124" t="str">
        <f t="shared" si="2"/>
        <v>micaela.castillo@invi.cdmx.gob.mx</v>
      </c>
      <c r="E26" s="71">
        <f t="shared" si="3"/>
        <v>5220</v>
      </c>
      <c r="F26" s="4">
        <v>18</v>
      </c>
      <c r="G26" s="4" t="s">
        <v>7</v>
      </c>
      <c r="H26" s="161"/>
      <c r="I26" s="23" t="str">
        <f t="shared" si="4"/>
        <v>Fracción XVIII El listado de personas servidoras públicas con sanciones administrativas definitivas, especificando la causa de sanción y la disposición;</v>
      </c>
      <c r="J26" s="152" t="s">
        <v>399</v>
      </c>
      <c r="K26" s="23"/>
      <c r="L26" s="30" t="str">
        <f t="shared" si="5"/>
        <v>Trimestral</v>
      </c>
      <c r="M26" s="5"/>
      <c r="N26" s="35">
        <v>42963</v>
      </c>
      <c r="O26" s="35">
        <v>42963</v>
      </c>
      <c r="P26" s="35">
        <v>42963</v>
      </c>
      <c r="Q26" s="35">
        <v>42963</v>
      </c>
      <c r="R26" s="35">
        <v>42963</v>
      </c>
      <c r="S26" s="35">
        <v>42963</v>
      </c>
      <c r="T26" s="145">
        <v>43011</v>
      </c>
      <c r="U26" s="148"/>
      <c r="V26" s="55"/>
      <c r="W26" s="55"/>
      <c r="X26" s="25" t="str">
        <f t="shared" si="6"/>
        <v>Información del ejercicio en curso y la correspondiente a dos ejercicios anteriores.</v>
      </c>
      <c r="Y26" s="25" t="str">
        <f t="shared" si="7"/>
        <v>o---o</v>
      </c>
      <c r="Z26" s="94" t="s">
        <v>289</v>
      </c>
    </row>
    <row r="27" spans="1:26" ht="35.1" customHeight="1">
      <c r="A27" s="134">
        <v>121</v>
      </c>
      <c r="B27" s="22" t="str">
        <f t="shared" si="0"/>
        <v>XIX</v>
      </c>
      <c r="C27" s="124" t="str">
        <f t="shared" si="1"/>
        <v>Ricardo Martínez Mondragón</v>
      </c>
      <c r="D27" s="124" t="str">
        <f t="shared" si="2"/>
        <v>ricardo.rodriguez@invi.cdmx.gob.mx</v>
      </c>
      <c r="E27" s="71">
        <f t="shared" si="3"/>
        <v>0</v>
      </c>
      <c r="F27" s="4">
        <v>19</v>
      </c>
      <c r="G27" s="4" t="s">
        <v>229</v>
      </c>
      <c r="H27" s="161"/>
      <c r="I27" s="23" t="str">
        <f t="shared" si="4"/>
        <v>Fracción XIX Los servicios que ofrecen señalando los requisitos para acceder a ellos;</v>
      </c>
      <c r="J27" s="152" t="s">
        <v>399</v>
      </c>
      <c r="K27" s="23"/>
      <c r="L27" s="30" t="str">
        <f t="shared" si="5"/>
        <v>Trimestral</v>
      </c>
      <c r="M27" s="10"/>
      <c r="N27" s="53"/>
      <c r="O27" s="54"/>
      <c r="P27" s="53"/>
      <c r="Q27" s="54"/>
      <c r="R27" s="35">
        <v>42993</v>
      </c>
      <c r="S27" s="54"/>
      <c r="T27" s="145">
        <v>43012</v>
      </c>
      <c r="U27" s="17"/>
      <c r="V27" s="36"/>
      <c r="W27" s="36"/>
      <c r="X27" s="25" t="str">
        <f t="shared" si="6"/>
        <v>Información vigente</v>
      </c>
      <c r="Y27" s="25" t="str">
        <f t="shared" si="7"/>
        <v>o---o</v>
      </c>
      <c r="Z27" s="94" t="s">
        <v>290</v>
      </c>
    </row>
    <row r="28" spans="1:26" ht="35.1" customHeight="1">
      <c r="A28" s="134">
        <v>121</v>
      </c>
      <c r="B28" s="22" t="str">
        <f t="shared" si="0"/>
        <v>XX</v>
      </c>
      <c r="C28" s="124" t="str">
        <f t="shared" si="1"/>
        <v>Rubén Díaz Tufiño</v>
      </c>
      <c r="D28" s="124" t="str">
        <f t="shared" si="2"/>
        <v>ruben.diaz@invi.cdmx.gob.mx</v>
      </c>
      <c r="E28" s="71">
        <f t="shared" si="3"/>
        <v>0</v>
      </c>
      <c r="F28" s="11">
        <v>20</v>
      </c>
      <c r="G28" s="4" t="s">
        <v>183</v>
      </c>
      <c r="H28" s="160"/>
      <c r="I28" s="23" t="str">
        <f t="shared" si="4"/>
        <v>Fracción XX Los trámites, requisitos y formatos que ofrecen;</v>
      </c>
      <c r="J28" s="164" t="s">
        <v>429</v>
      </c>
      <c r="K28" s="23"/>
      <c r="L28" s="30" t="str">
        <f t="shared" si="5"/>
        <v>Trimestral</v>
      </c>
      <c r="M28" s="3"/>
      <c r="N28" s="53"/>
      <c r="O28" s="53"/>
      <c r="P28" s="37"/>
      <c r="Q28" s="61"/>
      <c r="R28" s="37">
        <v>42972</v>
      </c>
      <c r="S28" s="61"/>
      <c r="T28" s="17"/>
      <c r="U28" s="17"/>
      <c r="V28" s="36"/>
      <c r="W28" s="36"/>
      <c r="X28" s="25" t="str">
        <f t="shared" si="6"/>
        <v>Información vigente</v>
      </c>
      <c r="Y28" s="25" t="str">
        <f t="shared" si="7"/>
        <v>o---o</v>
      </c>
      <c r="Z28" s="94" t="s">
        <v>291</v>
      </c>
    </row>
    <row r="29" spans="1:26" ht="35.1" customHeight="1">
      <c r="A29" s="134">
        <v>121</v>
      </c>
      <c r="B29" s="22" t="str">
        <f t="shared" si="0"/>
        <v>XX</v>
      </c>
      <c r="C29" s="124" t="str">
        <f t="shared" si="1"/>
        <v>Beatriz Ruiz Lapayre</v>
      </c>
      <c r="D29" s="124" t="str">
        <f t="shared" si="2"/>
        <v>beatriz.ruiz@invidf.gob.mx</v>
      </c>
      <c r="E29" s="71">
        <f t="shared" si="3"/>
        <v>5606</v>
      </c>
      <c r="F29" s="11">
        <v>20</v>
      </c>
      <c r="G29" s="4" t="s">
        <v>10</v>
      </c>
      <c r="H29" s="160"/>
      <c r="I29" s="23" t="str">
        <f t="shared" si="4"/>
        <v>Fracción XX Los trámites, requisitos y formatos que ofrecen;</v>
      </c>
      <c r="J29" s="164" t="s">
        <v>430</v>
      </c>
      <c r="K29" s="23"/>
      <c r="L29" s="30" t="str">
        <f t="shared" si="5"/>
        <v>Trimestral</v>
      </c>
      <c r="M29" s="10"/>
      <c r="N29" s="54"/>
      <c r="O29" s="53"/>
      <c r="P29" s="54"/>
      <c r="Q29" s="54"/>
      <c r="R29" s="54"/>
      <c r="S29" s="54"/>
      <c r="T29" s="17"/>
      <c r="U29" s="17"/>
      <c r="V29" s="36"/>
      <c r="W29" s="36"/>
      <c r="X29" s="25" t="str">
        <f t="shared" si="6"/>
        <v>Información vigente</v>
      </c>
      <c r="Y29" s="25" t="str">
        <f t="shared" si="7"/>
        <v>o---o</v>
      </c>
      <c r="Z29" s="94" t="s">
        <v>291</v>
      </c>
    </row>
    <row r="30" spans="1:26" ht="35.1" customHeight="1">
      <c r="A30" s="134">
        <v>121</v>
      </c>
      <c r="B30" s="22" t="str">
        <f t="shared" si="0"/>
        <v>XX</v>
      </c>
      <c r="C30" s="124" t="str">
        <f t="shared" si="1"/>
        <v>Ricardo García Xolalpa</v>
      </c>
      <c r="D30" s="124" t="str">
        <f t="shared" si="2"/>
        <v>ricardo.garcia@invi.cdmx.gob.mx</v>
      </c>
      <c r="E30" s="71">
        <f t="shared" si="3"/>
        <v>5204</v>
      </c>
      <c r="F30" s="11">
        <v>20</v>
      </c>
      <c r="G30" s="4" t="s">
        <v>11</v>
      </c>
      <c r="H30" s="160"/>
      <c r="I30" s="23" t="str">
        <f t="shared" si="4"/>
        <v>Fracción XX Los trámites, requisitos y formatos que ofrecen;</v>
      </c>
      <c r="J30" s="152" t="s">
        <v>399</v>
      </c>
      <c r="K30" s="23"/>
      <c r="L30" s="30" t="str">
        <f t="shared" si="5"/>
        <v>Trimestral</v>
      </c>
      <c r="M30" s="3"/>
      <c r="N30" s="53"/>
      <c r="O30" s="53"/>
      <c r="P30" s="53"/>
      <c r="Q30" s="53"/>
      <c r="R30" s="53"/>
      <c r="S30" s="53"/>
      <c r="T30" s="17"/>
      <c r="U30" s="17"/>
      <c r="V30" s="36"/>
      <c r="W30" s="36"/>
      <c r="X30" s="25" t="str">
        <f t="shared" si="6"/>
        <v>Información vigente</v>
      </c>
      <c r="Y30" s="25" t="str">
        <f t="shared" si="7"/>
        <v>o---o</v>
      </c>
      <c r="Z30" s="94" t="s">
        <v>291</v>
      </c>
    </row>
    <row r="31" spans="1:26" ht="35.1" customHeight="1">
      <c r="A31" s="134">
        <v>121</v>
      </c>
      <c r="B31" s="22" t="str">
        <f t="shared" si="0"/>
        <v>XX</v>
      </c>
      <c r="C31" s="124" t="str">
        <f t="shared" si="1"/>
        <v>María de Lourdes Ortiz Cabrera</v>
      </c>
      <c r="D31" s="124" t="str">
        <f t="shared" si="2"/>
        <v>lourdes.ortiz@invi.df.gob.mx</v>
      </c>
      <c r="E31" s="71">
        <f t="shared" si="3"/>
        <v>5520</v>
      </c>
      <c r="F31" s="11">
        <v>20</v>
      </c>
      <c r="G31" s="4" t="s">
        <v>12</v>
      </c>
      <c r="H31" s="160"/>
      <c r="I31" s="23" t="str">
        <f>VLOOKUP(tablero,tabla,4,FALSE)</f>
        <v>Fracción XX Los trámites, requisitos y formatos que ofrecen;</v>
      </c>
      <c r="J31" s="152" t="s">
        <v>399</v>
      </c>
      <c r="K31" s="152" t="s">
        <v>363</v>
      </c>
      <c r="L31" s="30" t="str">
        <f t="shared" si="5"/>
        <v>Trimestral</v>
      </c>
      <c r="M31" s="10"/>
      <c r="N31" s="54"/>
      <c r="O31" s="35">
        <v>43005</v>
      </c>
      <c r="P31" s="54"/>
      <c r="Q31" s="35">
        <v>43005</v>
      </c>
      <c r="R31" s="54"/>
      <c r="S31" s="35">
        <v>43005</v>
      </c>
      <c r="T31" s="17"/>
      <c r="U31" s="17"/>
      <c r="V31" s="36"/>
      <c r="W31" s="36"/>
      <c r="X31" s="25" t="str">
        <f t="shared" si="6"/>
        <v>Información vigente</v>
      </c>
      <c r="Y31" s="25" t="str">
        <f t="shared" si="7"/>
        <v>o---o</v>
      </c>
      <c r="Z31" s="94" t="s">
        <v>291</v>
      </c>
    </row>
    <row r="32" spans="1:26" ht="35.1" customHeight="1">
      <c r="A32" s="134">
        <v>121</v>
      </c>
      <c r="B32" s="22" t="str">
        <f t="shared" si="0"/>
        <v>XX</v>
      </c>
      <c r="C32" s="124" t="str">
        <f t="shared" si="1"/>
        <v>Cuauhtemoc Rodriguez Demesa</v>
      </c>
      <c r="D32" s="124" t="str">
        <f t="shared" si="2"/>
        <v>cuauhtemoc.rodriguez@invi.cdmx.gob.mx</v>
      </c>
      <c r="E32" s="71">
        <f t="shared" si="3"/>
        <v>5754</v>
      </c>
      <c r="F32" s="11">
        <v>20</v>
      </c>
      <c r="G32" s="4" t="s">
        <v>4</v>
      </c>
      <c r="H32" s="160"/>
      <c r="I32" s="23" t="str">
        <f t="shared" si="4"/>
        <v>Fracción XX Los trámites, requisitos y formatos que ofrecen;</v>
      </c>
      <c r="J32" s="156" t="s">
        <v>431</v>
      </c>
      <c r="K32" s="23"/>
      <c r="L32" s="30" t="str">
        <f t="shared" si="5"/>
        <v>Trimestral</v>
      </c>
      <c r="M32" s="3"/>
      <c r="N32" s="53"/>
      <c r="O32" s="53"/>
      <c r="P32" s="53"/>
      <c r="Q32" s="53"/>
      <c r="R32" s="54"/>
      <c r="S32" s="54"/>
      <c r="T32" s="17"/>
      <c r="U32" s="17"/>
      <c r="V32" s="36"/>
      <c r="W32" s="36"/>
      <c r="X32" s="25" t="str">
        <f t="shared" si="6"/>
        <v>Información vigente</v>
      </c>
      <c r="Y32" s="25" t="str">
        <f t="shared" si="7"/>
        <v>o---o</v>
      </c>
      <c r="Z32" s="94" t="s">
        <v>291</v>
      </c>
    </row>
    <row r="33" spans="1:26" ht="35.1" customHeight="1">
      <c r="A33" s="134">
        <v>121</v>
      </c>
      <c r="B33" s="22" t="str">
        <f t="shared" si="0"/>
        <v>XX</v>
      </c>
      <c r="C33" s="124" t="str">
        <f t="shared" si="1"/>
        <v>Hugo Enrique Maya Patiño</v>
      </c>
      <c r="D33" s="124" t="str">
        <f t="shared" si="2"/>
        <v>hugo.maya@invi.df.gob.mx</v>
      </c>
      <c r="E33" s="71">
        <f t="shared" si="3"/>
        <v>5304</v>
      </c>
      <c r="F33" s="11">
        <v>20</v>
      </c>
      <c r="G33" s="4" t="s">
        <v>3</v>
      </c>
      <c r="H33" s="160"/>
      <c r="I33" s="23" t="str">
        <f t="shared" si="4"/>
        <v>Fracción XX Los trámites, requisitos y formatos que ofrecen;</v>
      </c>
      <c r="J33" s="156" t="s">
        <v>448</v>
      </c>
      <c r="K33" s="23"/>
      <c r="L33" s="30" t="str">
        <f t="shared" si="5"/>
        <v>Trimestral</v>
      </c>
      <c r="M33" s="10"/>
      <c r="N33" s="53"/>
      <c r="O33" s="38"/>
      <c r="P33" s="35"/>
      <c r="Q33" s="35">
        <v>42937</v>
      </c>
      <c r="R33" s="35">
        <v>42940</v>
      </c>
      <c r="S33" s="35">
        <v>42940</v>
      </c>
      <c r="T33" s="17"/>
      <c r="U33" s="17"/>
      <c r="V33" s="36"/>
      <c r="W33" s="36"/>
      <c r="X33" s="25" t="str">
        <f t="shared" si="6"/>
        <v>Información vigente</v>
      </c>
      <c r="Y33" s="25" t="str">
        <f t="shared" si="7"/>
        <v>o---o</v>
      </c>
      <c r="Z33" s="94" t="s">
        <v>291</v>
      </c>
    </row>
    <row r="34" spans="1:26" ht="35.1" customHeight="1">
      <c r="A34" s="134">
        <v>121</v>
      </c>
      <c r="B34" s="22" t="str">
        <f t="shared" si="0"/>
        <v>XX</v>
      </c>
      <c r="C34" s="124" t="str">
        <f t="shared" si="1"/>
        <v>José Raúl Franco Gutiérrez</v>
      </c>
      <c r="D34" s="124" t="str">
        <f t="shared" si="2"/>
        <v>raul.franco@invi.df.gob.mx</v>
      </c>
      <c r="E34" s="71">
        <f t="shared" si="3"/>
        <v>5462</v>
      </c>
      <c r="F34" s="11">
        <v>20</v>
      </c>
      <c r="G34" s="4" t="s">
        <v>8</v>
      </c>
      <c r="H34" s="160"/>
      <c r="I34" s="23" t="str">
        <f t="shared" si="4"/>
        <v>Fracción XX Los trámites, requisitos y formatos que ofrecen;</v>
      </c>
      <c r="J34" s="156" t="s">
        <v>432</v>
      </c>
      <c r="K34" s="156" t="s">
        <v>387</v>
      </c>
      <c r="L34" s="30" t="str">
        <f t="shared" si="5"/>
        <v>Trimestral</v>
      </c>
      <c r="M34" s="3"/>
      <c r="N34" s="53"/>
      <c r="O34" s="53"/>
      <c r="P34" s="35"/>
      <c r="Q34" s="53"/>
      <c r="R34" s="35">
        <v>42990</v>
      </c>
      <c r="S34" s="35">
        <v>42940</v>
      </c>
      <c r="T34" s="17"/>
      <c r="U34" s="17"/>
      <c r="V34" s="36"/>
      <c r="W34" s="36"/>
      <c r="X34" s="25" t="str">
        <f t="shared" si="6"/>
        <v>Información vigente</v>
      </c>
      <c r="Y34" s="25" t="str">
        <f t="shared" si="7"/>
        <v>o---o</v>
      </c>
      <c r="Z34" s="94" t="s">
        <v>291</v>
      </c>
    </row>
    <row r="35" spans="1:26" ht="35.1" customHeight="1">
      <c r="A35" s="134">
        <v>121</v>
      </c>
      <c r="B35" s="22" t="str">
        <f t="shared" si="0"/>
        <v>XX</v>
      </c>
      <c r="C35" s="124" t="str">
        <f t="shared" si="1"/>
        <v>Nora Thelma Torres Sánchez</v>
      </c>
      <c r="D35" s="124" t="str">
        <f t="shared" si="2"/>
        <v>thelma.torres@invi.df.gob.mx</v>
      </c>
      <c r="E35" s="71">
        <f t="shared" si="3"/>
        <v>5414</v>
      </c>
      <c r="F35" s="11">
        <v>20</v>
      </c>
      <c r="G35" s="4" t="s">
        <v>6</v>
      </c>
      <c r="H35" s="160"/>
      <c r="I35" s="23" t="str">
        <f t="shared" si="4"/>
        <v>Fracción XX Los trámites, requisitos y formatos que ofrecen;</v>
      </c>
      <c r="J35" s="156" t="s">
        <v>433</v>
      </c>
      <c r="K35" s="23"/>
      <c r="L35" s="30" t="str">
        <f t="shared" si="5"/>
        <v>Trimestral</v>
      </c>
      <c r="M35" s="3"/>
      <c r="N35" s="53"/>
      <c r="O35" s="53"/>
      <c r="P35" s="37"/>
      <c r="Q35" s="53"/>
      <c r="R35" s="35">
        <v>42937</v>
      </c>
      <c r="S35" s="35">
        <v>42937</v>
      </c>
      <c r="T35" s="17"/>
      <c r="U35" s="17"/>
      <c r="V35" s="36"/>
      <c r="W35" s="36"/>
      <c r="X35" s="25" t="str">
        <f t="shared" si="6"/>
        <v>Información vigente</v>
      </c>
      <c r="Y35" s="25" t="str">
        <f t="shared" si="7"/>
        <v>o---o</v>
      </c>
      <c r="Z35" s="94" t="s">
        <v>291</v>
      </c>
    </row>
    <row r="36" spans="1:26" ht="35.1" customHeight="1">
      <c r="A36" s="134">
        <v>121</v>
      </c>
      <c r="B36" s="22" t="str">
        <f t="shared" si="0"/>
        <v>XX</v>
      </c>
      <c r="C36" s="124" t="str">
        <f t="shared" si="1"/>
        <v>Mario de la Cruz Solís</v>
      </c>
      <c r="D36" s="124" t="str">
        <f t="shared" si="2"/>
        <v>mario.delacruz@invi.df.gob.mx</v>
      </c>
      <c r="E36" s="71">
        <f t="shared" si="3"/>
        <v>5439</v>
      </c>
      <c r="F36" s="11">
        <v>20</v>
      </c>
      <c r="G36" s="4" t="s">
        <v>9</v>
      </c>
      <c r="H36" s="160"/>
      <c r="I36" s="23" t="str">
        <f>VLOOKUP(tablero,tabla,4,FALSE)</f>
        <v>Fracción XX Los trámites, requisitos y formatos que ofrecen;</v>
      </c>
      <c r="J36" s="156" t="s">
        <v>434</v>
      </c>
      <c r="K36" s="155" t="s">
        <v>365</v>
      </c>
      <c r="L36" s="30" t="str">
        <f t="shared" si="5"/>
        <v>Trimestral</v>
      </c>
      <c r="M36" s="3"/>
      <c r="N36" s="53"/>
      <c r="O36" s="53"/>
      <c r="P36" s="53"/>
      <c r="Q36" s="53"/>
      <c r="R36" s="78">
        <v>42963</v>
      </c>
      <c r="S36" s="53"/>
      <c r="T36" s="17"/>
      <c r="U36" s="17"/>
      <c r="V36" s="36"/>
      <c r="W36" s="36"/>
      <c r="X36" s="25" t="str">
        <f t="shared" si="6"/>
        <v>Información vigente</v>
      </c>
      <c r="Y36" s="25" t="str">
        <f t="shared" si="7"/>
        <v>o---o</v>
      </c>
      <c r="Z36" s="94" t="s">
        <v>291</v>
      </c>
    </row>
    <row r="37" spans="1:26" ht="35.1" customHeight="1">
      <c r="A37" s="134">
        <v>121</v>
      </c>
      <c r="B37" s="22" t="str">
        <f t="shared" si="0"/>
        <v>XX</v>
      </c>
      <c r="C37" s="124"/>
      <c r="D37" s="124"/>
      <c r="E37" s="71"/>
      <c r="F37" s="11">
        <v>20</v>
      </c>
      <c r="G37" s="4" t="s">
        <v>229</v>
      </c>
      <c r="H37" s="160"/>
      <c r="I37" s="23" t="str">
        <f t="shared" si="4"/>
        <v>Fracción XX Los trámites, requisitos y formatos que ofrecen;</v>
      </c>
      <c r="J37" s="152" t="s">
        <v>399</v>
      </c>
      <c r="K37" s="23"/>
      <c r="L37" s="30" t="str">
        <f t="shared" si="5"/>
        <v>Trimestral</v>
      </c>
      <c r="M37" s="3"/>
      <c r="N37" s="53"/>
      <c r="O37" s="53"/>
      <c r="P37" s="53"/>
      <c r="Q37" s="54"/>
      <c r="R37" s="78"/>
      <c r="S37" s="54"/>
      <c r="T37" s="151"/>
      <c r="U37" s="150"/>
      <c r="V37" s="36"/>
      <c r="W37" s="36"/>
      <c r="X37" s="25"/>
      <c r="Y37" s="25"/>
      <c r="Z37" s="94" t="s">
        <v>291</v>
      </c>
    </row>
    <row r="38" spans="1:26" ht="35.1" customHeight="1">
      <c r="A38" s="134">
        <v>121</v>
      </c>
      <c r="B38" s="22" t="str">
        <f t="shared" si="0"/>
        <v>XXI</v>
      </c>
      <c r="C38" s="124" t="str">
        <f t="shared" si="1"/>
        <v>Cuauhtemoc Rodriguez Demesa</v>
      </c>
      <c r="D38" s="124" t="str">
        <f t="shared" si="2"/>
        <v>cuauhtemoc.rodriguez@invi.cdmx.gob.mx</v>
      </c>
      <c r="E38" s="71">
        <f t="shared" si="3"/>
        <v>5754</v>
      </c>
      <c r="F38" s="11">
        <v>21</v>
      </c>
      <c r="G38" s="4" t="s">
        <v>4</v>
      </c>
      <c r="H38" s="160"/>
      <c r="I38" s="23" t="str">
        <f t="shared" ref="I38:I69" si="8">VLOOKUP(tablero,tabla,4,FALSE)</f>
        <v>Fracción XXI La información financiera sobre el presupuesto asignado, de los últimos tres ejercicios fiscales, la relativa al presupuesto asignado en lo general y por programas, así como los informes trimestrales sobre su ejecución. Esta información incluirá: (…)</v>
      </c>
      <c r="J38" s="156" t="s">
        <v>435</v>
      </c>
      <c r="K38" s="23"/>
      <c r="L38" s="30" t="str">
        <f t="shared" ref="L38:L69" si="9">VLOOKUP(tablero,tabla,5,FALSE)</f>
        <v>Trimestral</v>
      </c>
      <c r="M38" s="3"/>
      <c r="N38" s="53"/>
      <c r="O38" s="53"/>
      <c r="P38" s="53"/>
      <c r="Q38" s="33"/>
      <c r="R38" s="54"/>
      <c r="S38" s="54"/>
      <c r="T38" s="17"/>
      <c r="U38" s="17"/>
      <c r="V38" s="36"/>
      <c r="W38" s="36"/>
      <c r="X38" s="25" t="str">
        <f t="shared" ref="X38:X69" si="10">VLOOKUP(tablero,tabla,6,FALSE)</f>
        <v>Información del ejercicio en curso y por lo menos la correspondiente a seis ejercicios anteriores.</v>
      </c>
      <c r="Y38" s="25" t="str">
        <f t="shared" ref="Y38:Y69" si="11">VLOOKUP(tablero,tabla,7,FALSE)</f>
        <v>A excepción de los informes y documentos de naturaleza anual y otros que por virtud de esta Ley o disposición legal aplicable tengan un plazo y periodicidad determinada.</v>
      </c>
      <c r="Z38" s="94" t="s">
        <v>292</v>
      </c>
    </row>
    <row r="39" spans="1:26" ht="35.1" customHeight="1">
      <c r="A39" s="134">
        <v>121</v>
      </c>
      <c r="B39" s="22" t="str">
        <f t="shared" ref="B39:B72" si="12">ROMAN(F39)</f>
        <v>XXI</v>
      </c>
      <c r="C39" s="124" t="str">
        <f t="shared" si="1"/>
        <v>Anayeli Silverio Mondragón</v>
      </c>
      <c r="D39" s="124" t="str">
        <f t="shared" si="2"/>
        <v>anayeli.silverio@invi.df.gob.mx</v>
      </c>
      <c r="E39" s="71">
        <f t="shared" si="3"/>
        <v>5720</v>
      </c>
      <c r="F39" s="11">
        <v>21</v>
      </c>
      <c r="G39" s="4" t="s">
        <v>2</v>
      </c>
      <c r="H39" s="160" t="s">
        <v>189</v>
      </c>
      <c r="I39" s="23" t="str">
        <f t="shared" si="8"/>
        <v>Fracción XXI La información financiera sobre el presupuesto asignado, de los últimos tres ejercicios fiscales, la relativa al presupuesto asignado en lo general y por programas, así como los informes trimestrales sobre su ejecución. Esta información incluirá: (…)</v>
      </c>
      <c r="J39" s="156" t="s">
        <v>436</v>
      </c>
      <c r="K39" s="156" t="s">
        <v>370</v>
      </c>
      <c r="L39" s="30" t="str">
        <f t="shared" si="9"/>
        <v>Trimestral</v>
      </c>
      <c r="M39" s="3"/>
      <c r="N39" s="38"/>
      <c r="O39" s="38"/>
      <c r="P39" s="37"/>
      <c r="Q39" s="53"/>
      <c r="R39" s="35">
        <v>42947</v>
      </c>
      <c r="S39" s="35">
        <v>42947</v>
      </c>
      <c r="T39" s="17"/>
      <c r="U39" s="17"/>
      <c r="V39" s="36"/>
      <c r="W39" s="36"/>
      <c r="X39" s="25" t="str">
        <f t="shared" si="10"/>
        <v>Información del ejercicio en curso y por lo menos la correspondiente a seis ejercicios anteriores.</v>
      </c>
      <c r="Y39" s="25" t="str">
        <f t="shared" si="11"/>
        <v>A excepción de los informes y documentos de naturaleza anual y otros que por virtud de esta Ley o disposición legal aplicable tengan un plazo y periodicidad determinada.</v>
      </c>
      <c r="Z39" s="94" t="s">
        <v>292</v>
      </c>
    </row>
    <row r="40" spans="1:26" ht="45.75" customHeight="1">
      <c r="A40" s="134">
        <v>121</v>
      </c>
      <c r="B40" s="22" t="str">
        <f t="shared" si="12"/>
        <v>XXII</v>
      </c>
      <c r="C40" s="124" t="str">
        <f t="shared" si="1"/>
        <v>Cuauhtemoc Rodriguez Demesa</v>
      </c>
      <c r="D40" s="124" t="str">
        <f t="shared" si="2"/>
        <v>cuauhtemoc.rodriguez@invi.cdmx.gob.mx</v>
      </c>
      <c r="E40" s="71">
        <f t="shared" si="3"/>
        <v>5754</v>
      </c>
      <c r="F40" s="4">
        <v>22</v>
      </c>
      <c r="G40" s="4" t="s">
        <v>4</v>
      </c>
      <c r="H40" s="161" t="s">
        <v>197</v>
      </c>
      <c r="I40" s="23" t="str">
        <f>VLOOKUP(tablero,tabla,4,FALSE)</f>
        <v>Fracción XXII Los programas operativos anuales y de trabajo en los que se refleje de forma desglosada la ejecución del presupuesto asignado por rubros y capítulos, para verificar el monto ejercido de forma parcial y total</v>
      </c>
      <c r="J40" s="163" t="s">
        <v>451</v>
      </c>
      <c r="K40" s="23"/>
      <c r="L40" s="30" t="str">
        <f t="shared" si="9"/>
        <v>Anual o Trimestral, según corresponda</v>
      </c>
      <c r="M40" s="3"/>
      <c r="N40" s="53"/>
      <c r="O40" s="53"/>
      <c r="P40" s="53"/>
      <c r="Q40" s="33"/>
      <c r="R40" s="54"/>
      <c r="S40" s="54"/>
      <c r="T40" s="17"/>
      <c r="U40" s="17"/>
      <c r="V40" s="36"/>
      <c r="W40" s="36"/>
      <c r="X40" s="25" t="str">
        <f t="shared" si="10"/>
        <v>Información del ejercicio en curso y la correspondiente a dos ejercicios anteriores.</v>
      </c>
      <c r="Y40" s="25" t="str">
        <f t="shared" si="11"/>
        <v>(a más tardar 45 días naturales después de concluido el trimestre correspondiente)</v>
      </c>
      <c r="Z40" s="94" t="s">
        <v>293</v>
      </c>
    </row>
    <row r="41" spans="1:26" ht="35.1" customHeight="1">
      <c r="A41" s="134">
        <v>121</v>
      </c>
      <c r="B41" s="22" t="str">
        <f t="shared" si="12"/>
        <v>XXIII</v>
      </c>
      <c r="C41" s="124" t="str">
        <f t="shared" si="1"/>
        <v>Cuauhtemoc Rodriguez Demesa</v>
      </c>
      <c r="D41" s="124" t="str">
        <f t="shared" si="2"/>
        <v>cuauhtemoc.rodriguez@invi.cdmx.gob.mx</v>
      </c>
      <c r="E41" s="71">
        <f t="shared" si="3"/>
        <v>5754</v>
      </c>
      <c r="F41" s="11">
        <v>23</v>
      </c>
      <c r="G41" s="4" t="s">
        <v>4</v>
      </c>
      <c r="H41" s="160"/>
      <c r="I41" s="23" t="str">
        <f t="shared" si="8"/>
        <v>Fracción XXIII Metas y objetivos de las unidades administrativas de conformidad con sus programas operativos;</v>
      </c>
      <c r="J41" s="152" t="s">
        <v>399</v>
      </c>
      <c r="K41" s="23"/>
      <c r="L41" s="30" t="str">
        <f t="shared" si="9"/>
        <v>Anual</v>
      </c>
      <c r="M41" s="3"/>
      <c r="N41" s="53"/>
      <c r="O41" s="53"/>
      <c r="P41" s="49"/>
      <c r="Q41" s="50"/>
      <c r="R41" s="50"/>
      <c r="S41" s="48"/>
      <c r="T41" s="147"/>
      <c r="U41" s="147"/>
      <c r="V41" s="12"/>
      <c r="W41" s="12"/>
      <c r="X41" s="25" t="str">
        <f t="shared" si="10"/>
        <v>Información del ejercicio en curso y la correspondiente a los últimos seis ejercicios anteriores</v>
      </c>
      <c r="Y41" s="25" t="str">
        <f t="shared" si="11"/>
        <v>o---o</v>
      </c>
      <c r="Z41" s="94" t="s">
        <v>294</v>
      </c>
    </row>
    <row r="42" spans="1:26" ht="35.1" customHeight="1">
      <c r="A42" s="134">
        <v>121</v>
      </c>
      <c r="B42" s="22" t="str">
        <f t="shared" si="12"/>
        <v>XXIV</v>
      </c>
      <c r="C42" s="124" t="str">
        <f t="shared" si="1"/>
        <v>Cuauhtemoc Rodriguez Demesa</v>
      </c>
      <c r="D42" s="124" t="str">
        <f t="shared" si="2"/>
        <v>cuauhtemoc.rodriguez@invi.cdmx.gob.mx</v>
      </c>
      <c r="E42" s="71">
        <f t="shared" si="3"/>
        <v>5754</v>
      </c>
      <c r="F42" s="4">
        <v>24</v>
      </c>
      <c r="G42" s="4" t="s">
        <v>4</v>
      </c>
      <c r="H42" s="161"/>
      <c r="I42" s="23" t="str">
        <f t="shared" si="8"/>
        <v>Fracción XXIV La información relativa a la Cuenta y Deuda públicas, en términos de la normatividad aplicable</v>
      </c>
      <c r="J42" s="156" t="s">
        <v>452</v>
      </c>
      <c r="K42" s="23"/>
      <c r="L42" s="30" t="str">
        <f t="shared" si="9"/>
        <v>Trimestral</v>
      </c>
      <c r="M42" s="3"/>
      <c r="N42" s="53"/>
      <c r="O42" s="53"/>
      <c r="P42" s="53"/>
      <c r="Q42" s="53"/>
      <c r="R42" s="54"/>
      <c r="S42" s="54"/>
      <c r="T42" s="17"/>
      <c r="U42" s="17"/>
      <c r="V42" s="36"/>
      <c r="W42" s="36"/>
      <c r="X42" s="25" t="str">
        <f t="shared" si="10"/>
        <v>Información del ejercicio en curso y la correspondiente a dos ejercicios anteriores.</v>
      </c>
      <c r="Y42" s="25">
        <f t="shared" si="11"/>
        <v>0</v>
      </c>
      <c r="Z42" s="94" t="s">
        <v>295</v>
      </c>
    </row>
    <row r="43" spans="1:26" ht="75.75" customHeight="1">
      <c r="A43" s="134">
        <v>121</v>
      </c>
      <c r="B43" s="22" t="str">
        <f t="shared" si="12"/>
        <v>XXV</v>
      </c>
      <c r="C43" s="124" t="str">
        <f t="shared" si="1"/>
        <v>Anayeli Silverio Mondragón</v>
      </c>
      <c r="D43" s="124" t="str">
        <f t="shared" si="2"/>
        <v>anayeli.silverio@invi.df.gob.mx</v>
      </c>
      <c r="E43" s="71">
        <f t="shared" si="3"/>
        <v>5720</v>
      </c>
      <c r="F43" s="4">
        <v>25</v>
      </c>
      <c r="G43" s="4" t="s">
        <v>2</v>
      </c>
      <c r="H43" s="161" t="s">
        <v>198</v>
      </c>
      <c r="I43" s="23" t="str">
        <f t="shared" si="8"/>
        <v>Fracción XXV Los montos destinados a gastos relativos a comunicación social y publicidad oficial desglosada por tipo demedio, proveedores, número de contrato y concepto o campaña;</v>
      </c>
      <c r="J43" s="152" t="s">
        <v>399</v>
      </c>
      <c r="K43" s="156" t="s">
        <v>371</v>
      </c>
      <c r="L43" s="30" t="str">
        <f t="shared" si="9"/>
        <v>Trimestral</v>
      </c>
      <c r="M43" s="3"/>
      <c r="N43" s="38"/>
      <c r="O43" s="38"/>
      <c r="P43" s="37"/>
      <c r="Q43" s="53"/>
      <c r="R43" s="35">
        <v>42947</v>
      </c>
      <c r="S43" s="35">
        <v>42947</v>
      </c>
      <c r="T43" s="17"/>
      <c r="U43" s="17"/>
      <c r="V43" s="36"/>
      <c r="W43" s="36"/>
      <c r="X43" s="25" t="str">
        <f t="shared" si="10"/>
        <v>Información del ejercicio en curso y la correspondiente a dos ejercicios anteriores.</v>
      </c>
      <c r="Y43" s="25" t="str">
        <f t="shared" si="11"/>
        <v>Anual, respecto al Programa de Comunicación social o equivalente.</v>
      </c>
      <c r="Z43" s="94" t="s">
        <v>296</v>
      </c>
    </row>
    <row r="44" spans="1:26" ht="35.1" customHeight="1">
      <c r="A44" s="134">
        <v>121</v>
      </c>
      <c r="B44" s="22" t="str">
        <f t="shared" si="12"/>
        <v>XXVI</v>
      </c>
      <c r="C44" s="124" t="str">
        <f t="shared" si="1"/>
        <v>Cuauhtemoc Rodriguez Demesa</v>
      </c>
      <c r="D44" s="124" t="str">
        <f t="shared" si="2"/>
        <v>cuauhtemoc.rodriguez@invi.cdmx.gob.mx</v>
      </c>
      <c r="E44" s="71">
        <f t="shared" si="3"/>
        <v>5754</v>
      </c>
      <c r="F44" s="4">
        <v>26</v>
      </c>
      <c r="G44" s="4" t="s">
        <v>4</v>
      </c>
      <c r="H44" s="161"/>
      <c r="I44" s="23" t="str">
        <f t="shared" si="8"/>
        <v>Fracción XXVI Los informes de resultados de las auditorías al ejercicio presupuestal y revisiones. Cada sujeto obligado deberá presentar un informe que contenga lo siguiente: (…)</v>
      </c>
      <c r="J44" s="156" t="s">
        <v>437</v>
      </c>
      <c r="K44" s="23"/>
      <c r="L44" s="30" t="str">
        <f t="shared" si="9"/>
        <v>Trimestral</v>
      </c>
      <c r="M44" s="3"/>
      <c r="N44" s="53"/>
      <c r="O44" s="53"/>
      <c r="P44" s="53"/>
      <c r="Q44" s="53"/>
      <c r="R44" s="54"/>
      <c r="S44" s="54"/>
      <c r="T44" s="17"/>
      <c r="U44" s="17"/>
      <c r="V44" s="36"/>
      <c r="W44" s="36"/>
      <c r="X44" s="25" t="str">
        <f t="shared" si="10"/>
        <v>Información del ejercicio en curso y la correspondiente a las auditorías realizadas en los tres ejercicios anteriores.</v>
      </c>
      <c r="Y44" s="25" t="str">
        <f t="shared" si="11"/>
        <v>o---o</v>
      </c>
      <c r="Z44" s="94" t="s">
        <v>297</v>
      </c>
    </row>
    <row r="45" spans="1:26" ht="35.1" customHeight="1">
      <c r="A45" s="134">
        <v>121</v>
      </c>
      <c r="B45" s="22" t="str">
        <f t="shared" si="12"/>
        <v>XXVII</v>
      </c>
      <c r="C45" s="124" t="str">
        <f t="shared" si="1"/>
        <v>Cuauhtemoc Rodriguez Demesa</v>
      </c>
      <c r="D45" s="124" t="str">
        <f t="shared" si="2"/>
        <v>cuauhtemoc.rodriguez@invi.cdmx.gob.mx</v>
      </c>
      <c r="E45" s="71">
        <f t="shared" si="3"/>
        <v>5754</v>
      </c>
      <c r="F45" s="4">
        <v>27</v>
      </c>
      <c r="G45" s="4" t="s">
        <v>4</v>
      </c>
      <c r="H45" s="161" t="s">
        <v>197</v>
      </c>
      <c r="I45" s="23" t="str">
        <f t="shared" si="8"/>
        <v>Fracción XXVII Los dictámenes de cuenta pública así como los estados financieros y demás información que los órganos de fiscalización superior utilizan para emitir dichos dictámenes</v>
      </c>
      <c r="J45" s="156" t="s">
        <v>423</v>
      </c>
      <c r="K45" s="23"/>
      <c r="L45" s="30" t="str">
        <f t="shared" si="9"/>
        <v>Anual</v>
      </c>
      <c r="M45" s="3"/>
      <c r="N45" s="53"/>
      <c r="O45" s="53"/>
      <c r="P45" s="52"/>
      <c r="Q45" s="52"/>
      <c r="R45" s="52"/>
      <c r="S45" s="52"/>
      <c r="T45" s="147"/>
      <c r="U45" s="147"/>
      <c r="V45" s="12"/>
      <c r="W45" s="12"/>
      <c r="X45" s="25" t="str">
        <f t="shared" si="10"/>
        <v>Información correspondiente a los últimos tres ejercicios concluidos.</v>
      </c>
      <c r="Y45" s="25" t="str">
        <f t="shared" si="11"/>
        <v>En su caso, 15 días hábiles después de que el contador público independiente entregue una dictaminación especial.</v>
      </c>
      <c r="Z45" s="94" t="s">
        <v>298</v>
      </c>
    </row>
    <row r="46" spans="1:26" ht="35.1" customHeight="1">
      <c r="A46" s="134">
        <v>121</v>
      </c>
      <c r="B46" s="22" t="str">
        <f t="shared" si="12"/>
        <v>XXVIII</v>
      </c>
      <c r="C46" s="124" t="str">
        <f t="shared" si="1"/>
        <v>José Raúl Franco Gutiérrez</v>
      </c>
      <c r="D46" s="124" t="str">
        <f t="shared" si="2"/>
        <v>raul.franco@invi.df.gob.mx</v>
      </c>
      <c r="E46" s="71">
        <f t="shared" si="3"/>
        <v>5462</v>
      </c>
      <c r="F46" s="11">
        <v>28</v>
      </c>
      <c r="G46" s="4" t="s">
        <v>8</v>
      </c>
      <c r="H46" s="160"/>
      <c r="I46" s="23" t="str">
        <f t="shared" si="8"/>
        <v>Fracción XXVIII Los montos, criterios, convocatorias y listado de personas físicas o morales a quienes, por cualquier motivo, se les asigne o permita usar recursos públicos o, en los términos de las disposiciones aplicables, realicen actos de autoridad. Asimismo, los informes que dichas personas les entreguen sobre el uso y destino de dichos recursos;</v>
      </c>
      <c r="J46" s="152" t="s">
        <v>399</v>
      </c>
      <c r="K46" s="155" t="s">
        <v>365</v>
      </c>
      <c r="L46" s="30" t="str">
        <f t="shared" si="9"/>
        <v>Trimestral</v>
      </c>
      <c r="M46" s="3"/>
      <c r="N46" s="53"/>
      <c r="O46" s="53"/>
      <c r="P46" s="35"/>
      <c r="Q46" s="53"/>
      <c r="R46" s="80"/>
      <c r="S46" s="46">
        <v>42940</v>
      </c>
      <c r="T46" s="17"/>
      <c r="U46" s="17"/>
      <c r="V46" s="36"/>
      <c r="W46" s="36"/>
      <c r="X46" s="25" t="str">
        <f t="shared" si="10"/>
        <v>Información del ejercicio en curso y la correspondiente a dos ejercicios anteriores.</v>
      </c>
      <c r="Y46" s="25" t="str">
        <f t="shared" si="11"/>
        <v>o---o</v>
      </c>
      <c r="Z46" s="94" t="s">
        <v>299</v>
      </c>
    </row>
    <row r="47" spans="1:26" ht="35.1" customHeight="1">
      <c r="A47" s="134">
        <v>121</v>
      </c>
      <c r="B47" s="22" t="str">
        <f>ROMAN(F47)</f>
        <v>XXVIII</v>
      </c>
      <c r="C47" s="124" t="str">
        <f t="shared" si="1"/>
        <v>Anayeli Silverio Mondragón</v>
      </c>
      <c r="D47" s="124" t="str">
        <f t="shared" si="2"/>
        <v>anayeli.silverio@invi.df.gob.mx</v>
      </c>
      <c r="E47" s="71">
        <f t="shared" si="3"/>
        <v>5720</v>
      </c>
      <c r="F47" s="11">
        <v>28</v>
      </c>
      <c r="G47" s="4" t="s">
        <v>2</v>
      </c>
      <c r="H47" s="160"/>
      <c r="I47" s="23" t="str">
        <f>VLOOKUP(tablero,tabla,4,FALSE)</f>
        <v>Fracción XXVIII Los montos, criterios, convocatorias y listado de personas físicas o morales a quienes, por cualquier motivo, se les asigne o permita usar recursos públicos o, en los términos de las disposiciones aplicables, realicen actos de autoridad. Asimismo, los informes que dichas personas les entreguen sobre el uso y destino de dichos recursos;</v>
      </c>
      <c r="J47" s="156" t="s">
        <v>422</v>
      </c>
      <c r="K47" s="156" t="s">
        <v>379</v>
      </c>
      <c r="L47" s="30" t="str">
        <f t="shared" si="9"/>
        <v>Trimestral</v>
      </c>
      <c r="M47" s="3"/>
      <c r="N47" s="53"/>
      <c r="O47" s="53"/>
      <c r="P47" s="35"/>
      <c r="Q47" s="53"/>
      <c r="R47" s="80"/>
      <c r="S47" s="80"/>
      <c r="T47" s="17"/>
      <c r="U47" s="17"/>
      <c r="V47" s="36"/>
      <c r="W47" s="36"/>
      <c r="X47" s="25" t="str">
        <f t="shared" si="10"/>
        <v>Información del ejercicio en curso y la correspondiente a dos ejercicios anteriores.</v>
      </c>
      <c r="Y47" s="25" t="str">
        <f t="shared" si="11"/>
        <v>o---o</v>
      </c>
      <c r="Z47" s="94" t="s">
        <v>299</v>
      </c>
    </row>
    <row r="48" spans="1:26" ht="51" customHeight="1">
      <c r="A48" s="134">
        <v>121</v>
      </c>
      <c r="B48" s="22" t="str">
        <f>ROMAN(F48)</f>
        <v>XXVIII</v>
      </c>
      <c r="C48" s="124" t="str">
        <f t="shared" si="1"/>
        <v>Felix Roberto Lozano Serrano</v>
      </c>
      <c r="D48" s="124" t="str">
        <f t="shared" si="2"/>
        <v>felix.lozano@invi.cdmx.gob.mx</v>
      </c>
      <c r="E48" s="71">
        <f t="shared" si="3"/>
        <v>5103</v>
      </c>
      <c r="F48" s="11">
        <v>28</v>
      </c>
      <c r="G48" s="4" t="s">
        <v>220</v>
      </c>
      <c r="H48" s="160"/>
      <c r="I48" s="23" t="str">
        <f t="shared" si="8"/>
        <v>Fracción XXVIII Los montos, criterios, convocatorias y listado de personas físicas o morales a quienes, por cualquier motivo, se les asigne o permita usar recursos públicos o, en los términos de las disposiciones aplicables, realicen actos de autoridad. Asimismo, los informes que dichas personas les entreguen sobre el uso y destino de dichos recursos;</v>
      </c>
      <c r="J48" s="156" t="s">
        <v>421</v>
      </c>
      <c r="K48" s="23"/>
      <c r="L48" s="30" t="str">
        <f t="shared" si="9"/>
        <v>Trimestral</v>
      </c>
      <c r="M48" s="3"/>
      <c r="N48" s="80"/>
      <c r="O48" s="80"/>
      <c r="P48" s="80"/>
      <c r="Q48" s="80"/>
      <c r="R48" s="80"/>
      <c r="S48" s="80"/>
      <c r="T48" s="17"/>
      <c r="U48" s="17"/>
      <c r="V48" s="36"/>
      <c r="W48" s="36"/>
      <c r="X48" s="25" t="str">
        <f t="shared" si="10"/>
        <v>Información del ejercicio en curso y la correspondiente a dos ejercicios anteriores.</v>
      </c>
      <c r="Y48" s="25" t="str">
        <f t="shared" si="11"/>
        <v>o---o</v>
      </c>
      <c r="Z48" s="94" t="s">
        <v>299</v>
      </c>
    </row>
    <row r="49" spans="1:26" ht="51.75" customHeight="1">
      <c r="A49" s="134">
        <v>121</v>
      </c>
      <c r="B49" s="22" t="str">
        <f t="shared" si="12"/>
        <v>XXIX</v>
      </c>
      <c r="C49" s="124" t="str">
        <f t="shared" si="1"/>
        <v>Perla Monserrat Gudiño Rojas</v>
      </c>
      <c r="D49" s="124" t="str">
        <f t="shared" si="2"/>
        <v>perla.rojas@invi.cdmx.gob.mx</v>
      </c>
      <c r="E49" s="71">
        <f t="shared" si="3"/>
        <v>5610</v>
      </c>
      <c r="F49" s="4">
        <v>29</v>
      </c>
      <c r="G49" s="4" t="s">
        <v>5</v>
      </c>
      <c r="H49" s="161"/>
      <c r="I49" s="23" t="str">
        <f t="shared" si="8"/>
        <v>Fracción XXIX 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v>
      </c>
      <c r="J49" s="152" t="s">
        <v>399</v>
      </c>
      <c r="K49" s="23"/>
      <c r="L49" s="30" t="str">
        <f t="shared" si="9"/>
        <v>Trimestral</v>
      </c>
      <c r="M49" s="5"/>
      <c r="N49" s="35">
        <v>42963</v>
      </c>
      <c r="O49" s="35">
        <v>42963</v>
      </c>
      <c r="P49" s="35">
        <v>42963</v>
      </c>
      <c r="Q49" s="35">
        <v>42963</v>
      </c>
      <c r="R49" s="35">
        <v>42963</v>
      </c>
      <c r="S49" s="35">
        <v>42963</v>
      </c>
      <c r="T49" s="148"/>
      <c r="U49" s="148"/>
      <c r="V49" s="55"/>
      <c r="W49" s="55"/>
      <c r="X49" s="25" t="str">
        <f t="shared" si="10"/>
        <v>Información del ejercicio en curso y la correspondiente a dos ejercicios anteriores.</v>
      </c>
      <c r="Y49" s="25" t="str">
        <f t="shared" si="11"/>
        <v>o---o</v>
      </c>
      <c r="Z49" s="94" t="s">
        <v>300</v>
      </c>
    </row>
    <row r="50" spans="1:26" ht="101.25" customHeight="1">
      <c r="A50" s="134">
        <v>121</v>
      </c>
      <c r="B50" s="22" t="str">
        <f t="shared" si="12"/>
        <v>XXX</v>
      </c>
      <c r="C50" s="124" t="str">
        <f t="shared" si="1"/>
        <v>Anayeli Silverio Mondragón</v>
      </c>
      <c r="D50" s="124" t="str">
        <f t="shared" si="2"/>
        <v>anayeli.silverio@invi.df.gob.mx</v>
      </c>
      <c r="E50" s="71">
        <f t="shared" si="3"/>
        <v>5720</v>
      </c>
      <c r="F50" s="4">
        <v>30</v>
      </c>
      <c r="G50" s="4" t="s">
        <v>2</v>
      </c>
      <c r="H50" s="161" t="s">
        <v>197</v>
      </c>
      <c r="I50" s="23" t="str">
        <f t="shared" si="8"/>
        <v>Fracción XXX La información de los resultados sobre procedimientos de adjudicación directa, invitación restringida y licitación de cualquier naturaleza, incluyendo la Versión Pública del documento respectivo y de los contratos celebrados, que deberá contener, por lo menos, lo siguiente: (…)</v>
      </c>
      <c r="J50" s="156" t="s">
        <v>420</v>
      </c>
      <c r="K50" s="155" t="s">
        <v>365</v>
      </c>
      <c r="L50" s="30" t="str">
        <f t="shared" si="9"/>
        <v>Trimestral</v>
      </c>
      <c r="M50" s="3"/>
      <c r="N50" s="38"/>
      <c r="O50" s="40"/>
      <c r="P50" s="37"/>
      <c r="Q50" s="53"/>
      <c r="R50" s="35">
        <v>42947</v>
      </c>
      <c r="S50" s="35">
        <v>42947</v>
      </c>
      <c r="T50" s="17"/>
      <c r="U50" s="17"/>
      <c r="V50" s="36"/>
      <c r="W50" s="36"/>
      <c r="X50" s="25" t="str">
        <f t="shared" si="10"/>
        <v>Información vigente; la generada en el ejercicio en curso y la correspondiente a dos ejercicios anteriores.</v>
      </c>
      <c r="Y50" s="25" t="str">
        <f t="shared" si="11"/>
        <v>o---o</v>
      </c>
      <c r="Z50" s="94" t="s">
        <v>301</v>
      </c>
    </row>
    <row r="51" spans="1:26" ht="35.1" customHeight="1">
      <c r="A51" s="134">
        <v>121</v>
      </c>
      <c r="B51" s="22" t="str">
        <f t="shared" si="12"/>
        <v>XXXI</v>
      </c>
      <c r="C51" s="124" t="str">
        <f t="shared" si="1"/>
        <v>Cuauhtemoc Rodriguez Demesa</v>
      </c>
      <c r="D51" s="124" t="str">
        <f t="shared" si="2"/>
        <v>cuauhtemoc.rodriguez@invi.cdmx.gob.mx</v>
      </c>
      <c r="E51" s="71">
        <f t="shared" si="3"/>
        <v>5754</v>
      </c>
      <c r="F51" s="4">
        <v>31</v>
      </c>
      <c r="G51" s="4" t="s">
        <v>4</v>
      </c>
      <c r="H51" s="161"/>
      <c r="I51" s="23" t="str">
        <f t="shared" si="8"/>
        <v>Fracción XXXI Los informes que por disposición legal debe rendir el Sujeto Obligado, la unidad responsable de los mismos, el fundamento legal que obliga a su generación, así como su calendario de publicación;</v>
      </c>
      <c r="J51" s="156" t="s">
        <v>419</v>
      </c>
      <c r="K51" s="23"/>
      <c r="L51" s="30" t="str">
        <f t="shared" si="9"/>
        <v>Trimestral</v>
      </c>
      <c r="M51" s="3"/>
      <c r="N51" s="53"/>
      <c r="O51" s="53"/>
      <c r="P51" s="53"/>
      <c r="Q51" s="53"/>
      <c r="R51" s="54"/>
      <c r="S51" s="54"/>
      <c r="T51" s="17"/>
      <c r="U51" s="17"/>
      <c r="V51" s="36"/>
      <c r="W51" s="36"/>
      <c r="X51" s="25" t="str">
        <f t="shared" si="10"/>
        <v>Información del ejercicio en curso y la correspondiente a dos ejercicios anteriores.</v>
      </c>
      <c r="Y51" s="25" t="str">
        <f t="shared" si="11"/>
        <v>o---o</v>
      </c>
      <c r="Z51" s="94" t="s">
        <v>302</v>
      </c>
    </row>
    <row r="52" spans="1:26" ht="35.1" customHeight="1">
      <c r="A52" s="134">
        <v>121</v>
      </c>
      <c r="B52" s="22" t="str">
        <f t="shared" si="12"/>
        <v>XXXI</v>
      </c>
      <c r="C52" s="124" t="str">
        <f t="shared" si="1"/>
        <v>Micaela Castillo González</v>
      </c>
      <c r="D52" s="124" t="str">
        <f t="shared" si="2"/>
        <v>micaela.castillo@invi.cdmx.gob.mx</v>
      </c>
      <c r="E52" s="71">
        <f t="shared" si="3"/>
        <v>5220</v>
      </c>
      <c r="F52" s="4">
        <v>31</v>
      </c>
      <c r="G52" s="4" t="s">
        <v>7</v>
      </c>
      <c r="H52" s="161"/>
      <c r="I52" s="23" t="str">
        <f t="shared" si="8"/>
        <v>Fracción XXXI Los informes que por disposición legal debe rendir el Sujeto Obligado, la unidad responsable de los mismos, el fundamento legal que obliga a su generación, así como su calendario de publicación;</v>
      </c>
      <c r="J52" s="152" t="s">
        <v>399</v>
      </c>
      <c r="K52" s="23"/>
      <c r="L52" s="30" t="str">
        <f t="shared" si="9"/>
        <v>Trimestral</v>
      </c>
      <c r="M52" s="3"/>
      <c r="N52" s="53"/>
      <c r="O52" s="53"/>
      <c r="P52" s="53"/>
      <c r="Q52" s="53"/>
      <c r="R52" s="53"/>
      <c r="S52" s="53"/>
      <c r="T52" s="17"/>
      <c r="U52" s="17"/>
      <c r="V52" s="36"/>
      <c r="W52" s="36"/>
      <c r="X52" s="25" t="str">
        <f t="shared" si="10"/>
        <v>Información del ejercicio en curso y la correspondiente a dos ejercicios anteriores.</v>
      </c>
      <c r="Y52" s="25" t="str">
        <f t="shared" si="11"/>
        <v>o---o</v>
      </c>
      <c r="Z52" s="94" t="s">
        <v>302</v>
      </c>
    </row>
    <row r="53" spans="1:26" ht="35.1" customHeight="1">
      <c r="A53" s="134">
        <v>121</v>
      </c>
      <c r="B53" s="22" t="str">
        <f t="shared" si="12"/>
        <v>XXXII</v>
      </c>
      <c r="C53" s="124" t="str">
        <f t="shared" si="1"/>
        <v>Roberto Toledo Alejandro</v>
      </c>
      <c r="D53" s="124" t="str">
        <f t="shared" si="2"/>
        <v>roberto.toledo@invi.cdmx.gob.mx</v>
      </c>
      <c r="E53" s="71">
        <f t="shared" si="3"/>
        <v>5222</v>
      </c>
      <c r="F53" s="4">
        <v>32</v>
      </c>
      <c r="G53" s="4" t="s">
        <v>230</v>
      </c>
      <c r="H53" s="161"/>
      <c r="I53" s="23" t="str">
        <f t="shared" si="8"/>
        <v>Fracción XXXII Las estadísticas que generen en cumplimiento de sus facultades, competencias o funciones con la mayor desagregación posible;</v>
      </c>
      <c r="J53" s="152" t="s">
        <v>399</v>
      </c>
      <c r="K53" s="23"/>
      <c r="L53" s="30" t="str">
        <f t="shared" si="9"/>
        <v>Trimestral</v>
      </c>
      <c r="M53" s="10"/>
      <c r="N53" s="53"/>
      <c r="O53" s="53"/>
      <c r="P53" s="53"/>
      <c r="Q53" s="53"/>
      <c r="R53" s="35">
        <v>42947</v>
      </c>
      <c r="S53" s="35">
        <v>42947</v>
      </c>
      <c r="T53" s="17"/>
      <c r="U53" s="17"/>
      <c r="V53" s="36"/>
      <c r="W53" s="36"/>
      <c r="X53" s="25" t="str">
        <f t="shared" si="10"/>
        <v>Información del ejercicio en curso y la correspondiente a los últimos seis ejercicios anteriores</v>
      </c>
      <c r="Y53" s="25" t="str">
        <f t="shared" si="11"/>
        <v>o---o</v>
      </c>
      <c r="Z53" s="94" t="s">
        <v>303</v>
      </c>
    </row>
    <row r="54" spans="1:26" ht="35.1" customHeight="1">
      <c r="A54" s="134">
        <v>121</v>
      </c>
      <c r="B54" s="22" t="str">
        <f t="shared" si="12"/>
        <v>XXXIII</v>
      </c>
      <c r="C54" s="124" t="str">
        <f t="shared" si="1"/>
        <v>Cuauhtemoc Rodriguez Demesa</v>
      </c>
      <c r="D54" s="124" t="str">
        <f t="shared" si="2"/>
        <v>cuauhtemoc.rodriguez@invi.cdmx.gob.mx</v>
      </c>
      <c r="E54" s="71">
        <f t="shared" si="3"/>
        <v>5754</v>
      </c>
      <c r="F54" s="4">
        <v>33</v>
      </c>
      <c r="G54" s="4" t="s">
        <v>4</v>
      </c>
      <c r="H54" s="161"/>
      <c r="I54" s="23" t="str">
        <f t="shared" si="8"/>
        <v>Fracción XXXIII Informe de avances programáticos o presupuestales, balances generales y su estado financiero;</v>
      </c>
      <c r="J54" s="156" t="s">
        <v>418</v>
      </c>
      <c r="K54" s="23"/>
      <c r="L54" s="30" t="str">
        <f t="shared" si="9"/>
        <v>Trimestral</v>
      </c>
      <c r="M54" s="3"/>
      <c r="N54" s="53"/>
      <c r="O54" s="53"/>
      <c r="P54" s="53"/>
      <c r="Q54" s="54"/>
      <c r="R54" s="54"/>
      <c r="S54" s="54"/>
      <c r="T54" s="17"/>
      <c r="U54" s="17"/>
      <c r="V54" s="36"/>
      <c r="W54" s="36"/>
      <c r="X54" s="25" t="str">
        <f t="shared" si="10"/>
        <v>Información del ejercicio en curso y la correspondiente a los últimos seis ejercicios.</v>
      </c>
      <c r="Y54" s="25" t="str">
        <f t="shared" si="11"/>
        <v>A más tardar 30 días hábiles después del cierre del periodo que corresponda.</v>
      </c>
      <c r="Z54" s="94" t="s">
        <v>304</v>
      </c>
    </row>
    <row r="55" spans="1:26" ht="35.1" customHeight="1">
      <c r="A55" s="134">
        <v>121</v>
      </c>
      <c r="B55" s="22" t="str">
        <f t="shared" si="12"/>
        <v>XXXIV</v>
      </c>
      <c r="C55" s="124" t="str">
        <f t="shared" si="1"/>
        <v>Anayeli Silverio Mondragón</v>
      </c>
      <c r="D55" s="124" t="str">
        <f t="shared" si="2"/>
        <v>anayeli.silverio@invi.df.gob.mx</v>
      </c>
      <c r="E55" s="71">
        <f t="shared" si="3"/>
        <v>5720</v>
      </c>
      <c r="F55" s="4">
        <v>34</v>
      </c>
      <c r="G55" s="4" t="s">
        <v>2</v>
      </c>
      <c r="H55" s="161"/>
      <c r="I55" s="23" t="str">
        <f>VLOOKUP(tablero,tabla,4,FALSE)</f>
        <v>Fracción XXXIV Padrón de proveedores y contratistas;</v>
      </c>
      <c r="J55" s="152" t="s">
        <v>399</v>
      </c>
      <c r="K55" s="152" t="s">
        <v>363</v>
      </c>
      <c r="L55" s="30" t="str">
        <f t="shared" si="9"/>
        <v>Trimestral</v>
      </c>
      <c r="M55" s="3"/>
      <c r="N55" s="38"/>
      <c r="O55" s="38"/>
      <c r="P55" s="37"/>
      <c r="Q55" s="53"/>
      <c r="R55" s="35">
        <v>42947</v>
      </c>
      <c r="S55" s="35">
        <v>42947</v>
      </c>
      <c r="T55" s="17"/>
      <c r="U55" s="17"/>
      <c r="V55" s="36"/>
      <c r="W55" s="36"/>
      <c r="X55" s="25" t="str">
        <f t="shared" si="10"/>
        <v>Información del ejercicio en curso y la correspondiente al  ejercicio inmediato anterior.</v>
      </c>
      <c r="Y55" s="25" t="str">
        <f t="shared" si="11"/>
        <v>o---o</v>
      </c>
      <c r="Z55" s="94" t="s">
        <v>305</v>
      </c>
    </row>
    <row r="56" spans="1:26" ht="35.1" customHeight="1">
      <c r="A56" s="134">
        <v>121</v>
      </c>
      <c r="B56" s="22" t="str">
        <f t="shared" si="12"/>
        <v>XXXV</v>
      </c>
      <c r="C56" s="124" t="str">
        <f t="shared" si="1"/>
        <v>Perla Monserrat Gudiño Rojas</v>
      </c>
      <c r="D56" s="124" t="str">
        <f t="shared" si="2"/>
        <v>perla.rojas@invi.cdmx.gob.mx</v>
      </c>
      <c r="E56" s="71">
        <f t="shared" si="3"/>
        <v>5610</v>
      </c>
      <c r="F56" s="4">
        <v>35</v>
      </c>
      <c r="G56" s="4" t="s">
        <v>5</v>
      </c>
      <c r="H56" s="161"/>
      <c r="I56" s="23" t="str">
        <f>VLOOKUP(tablero,tabla,4,FALSE)</f>
        <v>Fracción XXXV Los convenios de coordinación de concertación con los sectores social y privado; así como los convenios institucionales celebrados por el Sujeto Obligado, especificando el tipo de convenio, con quién se celebra, objetivo, fecha de celebración y vigencia;</v>
      </c>
      <c r="J56" s="156" t="s">
        <v>417</v>
      </c>
      <c r="K56" s="23"/>
      <c r="L56" s="30" t="str">
        <f t="shared" si="9"/>
        <v>Trimestral</v>
      </c>
      <c r="M56" s="3"/>
      <c r="N56" s="53"/>
      <c r="O56" s="53"/>
      <c r="P56" s="46"/>
      <c r="Q56" s="65"/>
      <c r="R56" s="42">
        <v>42968</v>
      </c>
      <c r="S56" s="65"/>
      <c r="T56" s="17"/>
      <c r="U56" s="17"/>
      <c r="V56" s="36"/>
      <c r="W56" s="36"/>
      <c r="X56" s="25" t="str">
        <f t="shared" si="10"/>
        <v>Información del ejercicio en curso y la correspondiente al ejercicio inmediato anterior y los instrumentos jurídicos vigentes aun cuando éstos sean de ejercicios anteriores.</v>
      </c>
      <c r="Y56" s="25" t="str">
        <f t="shared" si="11"/>
        <v>o---o</v>
      </c>
      <c r="Z56" s="94" t="s">
        <v>306</v>
      </c>
    </row>
    <row r="57" spans="1:26" ht="35.1" customHeight="1">
      <c r="A57" s="134">
        <v>121</v>
      </c>
      <c r="B57" s="22" t="str">
        <f t="shared" si="12"/>
        <v>XXXVI</v>
      </c>
      <c r="C57" s="124" t="str">
        <f t="shared" si="1"/>
        <v>Beatriz Ruiz Lapayre</v>
      </c>
      <c r="D57" s="124" t="str">
        <f t="shared" si="2"/>
        <v>beatriz.ruiz@invidf.gob.mx</v>
      </c>
      <c r="E57" s="71">
        <f t="shared" si="3"/>
        <v>5606</v>
      </c>
      <c r="F57" s="11">
        <v>36</v>
      </c>
      <c r="G57" s="4" t="s">
        <v>10</v>
      </c>
      <c r="H57" s="170"/>
      <c r="I57" s="23" t="str">
        <f t="shared" si="8"/>
        <v>Fracción XXXVI El inventario de bienes muebles e inmuebles en posesión y propiedad; así como el monto a que ascienden los mismos, siempre que su valor sea superior a 350 veces la unidad de medida vigente en la Ciudad de México, así como el catálogo o informe de altas y bajas;</v>
      </c>
      <c r="J57" s="152" t="s">
        <v>415</v>
      </c>
      <c r="K57" s="23"/>
      <c r="L57" s="30" t="str">
        <f t="shared" si="9"/>
        <v>Semestral</v>
      </c>
      <c r="M57" s="3"/>
      <c r="N57" s="53"/>
      <c r="O57" s="47"/>
      <c r="P57" s="49"/>
      <c r="Q57" s="48"/>
      <c r="R57" s="54"/>
      <c r="S57" s="54"/>
      <c r="T57" s="17"/>
      <c r="U57" s="17"/>
      <c r="V57" s="36"/>
      <c r="W57" s="36"/>
      <c r="X57" s="25" t="str">
        <f t="shared" si="10"/>
        <v>Información vigente y la correspondiente al semestre inmediato anterior concluido.</v>
      </c>
      <c r="Y57" s="25" t="str">
        <f t="shared" si="11"/>
        <v>En su caso, 30 días hábiles después  de adquirir algún bien.</v>
      </c>
      <c r="Z57" s="94" t="s">
        <v>307</v>
      </c>
    </row>
    <row r="58" spans="1:26" ht="86.25" customHeight="1">
      <c r="A58" s="134">
        <v>121</v>
      </c>
      <c r="B58" s="22" t="str">
        <f t="shared" si="12"/>
        <v>XXXVI</v>
      </c>
      <c r="C58" s="124" t="str">
        <f t="shared" si="1"/>
        <v>Anayeli Silverio Mondragón</v>
      </c>
      <c r="D58" s="124" t="str">
        <f t="shared" si="2"/>
        <v>anayeli.silverio@invi.df.gob.mx</v>
      </c>
      <c r="E58" s="71">
        <f t="shared" si="3"/>
        <v>5720</v>
      </c>
      <c r="F58" s="11">
        <v>36</v>
      </c>
      <c r="G58" s="4" t="s">
        <v>2</v>
      </c>
      <c r="H58" s="160" t="s">
        <v>171</v>
      </c>
      <c r="I58" s="23" t="str">
        <f t="shared" si="8"/>
        <v>Fracción XXXVI El inventario de bienes muebles e inmuebles en posesión y propiedad; así como el monto a que ascienden los mismos, siempre que su valor sea superior a 350 veces la unidad de medida vigente en la Ciudad de México, así como el catálogo o informe de altas y bajas;</v>
      </c>
      <c r="J58" s="152" t="s">
        <v>416</v>
      </c>
      <c r="K58" s="152" t="s">
        <v>372</v>
      </c>
      <c r="L58" s="30" t="str">
        <f t="shared" si="9"/>
        <v>Semestral</v>
      </c>
      <c r="M58" s="3"/>
      <c r="N58" s="38"/>
      <c r="O58" s="40"/>
      <c r="P58" s="49"/>
      <c r="Q58" s="48"/>
      <c r="R58" s="35">
        <v>42947</v>
      </c>
      <c r="S58" s="35">
        <v>42947</v>
      </c>
      <c r="T58" s="17"/>
      <c r="U58" s="17"/>
      <c r="V58" s="36"/>
      <c r="W58" s="36"/>
      <c r="X58" s="25" t="str">
        <f t="shared" si="10"/>
        <v>Información vigente y la correspondiente al semestre inmediato anterior concluido.</v>
      </c>
      <c r="Y58" s="25" t="str">
        <f t="shared" si="11"/>
        <v>En su caso, 30 días hábiles después  de adquirir algún bien.</v>
      </c>
      <c r="Z58" s="94" t="s">
        <v>307</v>
      </c>
    </row>
    <row r="59" spans="1:26" ht="35.1" customHeight="1">
      <c r="A59" s="134">
        <v>121</v>
      </c>
      <c r="B59" s="22" t="str">
        <f t="shared" si="12"/>
        <v>XXXVI</v>
      </c>
      <c r="C59" s="124" t="str">
        <f t="shared" si="1"/>
        <v>Perla Monserrat Gudiño Rojas</v>
      </c>
      <c r="D59" s="124" t="str">
        <f t="shared" si="2"/>
        <v>perla.rojas@invi.cdmx.gob.mx</v>
      </c>
      <c r="E59" s="71">
        <f t="shared" si="3"/>
        <v>5610</v>
      </c>
      <c r="F59" s="11">
        <v>36</v>
      </c>
      <c r="G59" s="4" t="s">
        <v>5</v>
      </c>
      <c r="H59" s="170"/>
      <c r="I59" s="23" t="str">
        <f t="shared" si="8"/>
        <v>Fracción XXXVI El inventario de bienes muebles e inmuebles en posesión y propiedad; así como el monto a que ascienden los mismos, siempre que su valor sea superior a 350 veces la unidad de medida vigente en la Ciudad de México, así como el catálogo o informe de altas y bajas;</v>
      </c>
      <c r="J59" s="152" t="s">
        <v>414</v>
      </c>
      <c r="K59" s="23"/>
      <c r="L59" s="30" t="str">
        <f t="shared" si="9"/>
        <v>Semestral</v>
      </c>
      <c r="M59" s="3"/>
      <c r="N59" s="53"/>
      <c r="O59" s="53"/>
      <c r="P59" s="49"/>
      <c r="Q59" s="48"/>
      <c r="R59" s="65"/>
      <c r="S59" s="35"/>
      <c r="T59" s="17"/>
      <c r="U59" s="17"/>
      <c r="V59" s="36"/>
      <c r="W59" s="36"/>
      <c r="X59" s="25" t="str">
        <f t="shared" si="10"/>
        <v>Información vigente y la correspondiente al semestre inmediato anterior concluido.</v>
      </c>
      <c r="Y59" s="25" t="str">
        <f t="shared" si="11"/>
        <v>En su caso, 30 días hábiles después  de adquirir algún bien.</v>
      </c>
      <c r="Z59" s="94" t="s">
        <v>307</v>
      </c>
    </row>
    <row r="60" spans="1:26" ht="69" customHeight="1">
      <c r="A60" s="134">
        <v>121</v>
      </c>
      <c r="B60" s="22" t="str">
        <f t="shared" si="12"/>
        <v>XXXVII</v>
      </c>
      <c r="C60" s="124" t="str">
        <f t="shared" si="1"/>
        <v>Perla Monserrat Gudiño Rojas</v>
      </c>
      <c r="D60" s="124" t="str">
        <f t="shared" si="2"/>
        <v>perla.rojas@invi.cdmx.gob.mx</v>
      </c>
      <c r="E60" s="71">
        <f t="shared" si="3"/>
        <v>5610</v>
      </c>
      <c r="F60" s="4">
        <v>37</v>
      </c>
      <c r="G60" s="4" t="s">
        <v>5</v>
      </c>
      <c r="H60" s="161" t="s">
        <v>412</v>
      </c>
      <c r="I60" s="23" t="str">
        <f>VLOOKUP(tablero,tabla,4,FALSE)</f>
        <v>Fracción XXXVII 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v>
      </c>
      <c r="J60" s="156" t="s">
        <v>413</v>
      </c>
      <c r="K60" s="23"/>
      <c r="L60" s="30" t="str">
        <f t="shared" si="9"/>
        <v>Trimestral</v>
      </c>
      <c r="M60" s="3"/>
      <c r="N60" s="53"/>
      <c r="O60" s="53"/>
      <c r="P60" s="35"/>
      <c r="Q60" s="35"/>
      <c r="R60" s="42">
        <v>42968</v>
      </c>
      <c r="S60" s="35"/>
      <c r="T60" s="17"/>
      <c r="U60" s="17"/>
      <c r="V60" s="36"/>
      <c r="W60" s="36"/>
      <c r="X60" s="25" t="str">
        <f t="shared" si="10"/>
        <v>Información de dos ejercicios anteriores y el correspondiente al ejercicio en curso</v>
      </c>
      <c r="Y60" s="25" t="str">
        <f t="shared" si="11"/>
        <v>Información generada en el ejercicio en curso a partir de la notificación de la recomendación y/o sentencia. Una vez concluido el seguimiento de la recomendación y/o sentencia conservar la información durante dos ejercicios.</v>
      </c>
      <c r="Z60" s="94" t="s">
        <v>308</v>
      </c>
    </row>
    <row r="61" spans="1:26" ht="35.1" customHeight="1">
      <c r="A61" s="134">
        <v>121</v>
      </c>
      <c r="B61" s="22" t="str">
        <f t="shared" si="12"/>
        <v>XXXVIII</v>
      </c>
      <c r="C61" s="124" t="str">
        <f t="shared" si="1"/>
        <v>Ricardo García Xolalpa</v>
      </c>
      <c r="D61" s="124" t="str">
        <f t="shared" si="2"/>
        <v>ricardo.garcia@invi.cdmx.gob.mx</v>
      </c>
      <c r="E61" s="71">
        <f t="shared" si="3"/>
        <v>5204</v>
      </c>
      <c r="F61" s="4">
        <v>38</v>
      </c>
      <c r="G61" s="4" t="s">
        <v>11</v>
      </c>
      <c r="H61" s="161"/>
      <c r="I61" s="23" t="str">
        <f t="shared" si="8"/>
        <v>Fracción XXXVIII La relación del número de recomendaciones emitidas por el Instituto al Sujeto Obligado, y el seguimiento a cada una de ellas;</v>
      </c>
      <c r="J61" s="152" t="s">
        <v>399</v>
      </c>
      <c r="K61" s="23"/>
      <c r="L61" s="30" t="str">
        <f t="shared" si="9"/>
        <v>Semestral</v>
      </c>
      <c r="M61" s="10"/>
      <c r="N61" s="53"/>
      <c r="O61" s="53"/>
      <c r="P61" s="49"/>
      <c r="Q61" s="48"/>
      <c r="R61" s="53"/>
      <c r="S61" s="53"/>
      <c r="T61" s="17"/>
      <c r="U61" s="17"/>
      <c r="V61" s="36"/>
      <c r="W61" s="36"/>
      <c r="X61" s="25" t="str">
        <f t="shared" si="10"/>
        <v>Información del ejercicio en curso y la correspondiente al ejercicio inmediato anterior.</v>
      </c>
      <c r="Y61" s="25" t="str">
        <f t="shared" si="11"/>
        <v>Información generada en el ejercicio en curso a partir de la notificación de la recomendación y/o sentencia. Una vez concluido el seguimiento de la recomendación y/o sentencia, conservar la información durante un ejercicio.</v>
      </c>
      <c r="Z61" s="94" t="s">
        <v>309</v>
      </c>
    </row>
    <row r="62" spans="1:26" ht="35.1" customHeight="1">
      <c r="A62" s="134">
        <v>121</v>
      </c>
      <c r="B62" s="22" t="str">
        <f t="shared" si="12"/>
        <v>XXXIX</v>
      </c>
      <c r="C62" s="124" t="str">
        <f t="shared" si="1"/>
        <v>Perla Monserrat Gudiño Rojas</v>
      </c>
      <c r="D62" s="124" t="str">
        <f t="shared" si="2"/>
        <v>perla.rojas@invi.cdmx.gob.mx</v>
      </c>
      <c r="E62" s="71">
        <f t="shared" si="3"/>
        <v>5610</v>
      </c>
      <c r="F62" s="4">
        <v>39</v>
      </c>
      <c r="G62" s="79" t="s">
        <v>5</v>
      </c>
      <c r="H62" s="161"/>
      <c r="I62" s="23" t="str">
        <f t="shared" si="8"/>
        <v>Fracción XXXIX Las resoluciones y laudos que se emitan en procesos o procedimientos seguidos en forma de juicio;</v>
      </c>
      <c r="J62" s="156" t="s">
        <v>410</v>
      </c>
      <c r="K62" s="23"/>
      <c r="L62" s="30" t="str">
        <f t="shared" si="9"/>
        <v>Trimestral</v>
      </c>
      <c r="M62" s="5"/>
      <c r="N62" s="35">
        <v>42963</v>
      </c>
      <c r="O62" s="35">
        <v>42963</v>
      </c>
      <c r="P62" s="35">
        <v>42963</v>
      </c>
      <c r="Q62" s="35">
        <v>42963</v>
      </c>
      <c r="R62" s="35">
        <v>42963</v>
      </c>
      <c r="S62" s="35">
        <v>42963</v>
      </c>
      <c r="T62" s="148"/>
      <c r="U62" s="148"/>
      <c r="V62" s="55"/>
      <c r="W62" s="55"/>
      <c r="X62" s="25" t="str">
        <f t="shared" si="10"/>
        <v>Informacióndelejercicioencursoylacorrespondientealejercicioinmediatoanterior.</v>
      </c>
      <c r="Y62" s="25" t="str">
        <f t="shared" si="11"/>
        <v>o---o</v>
      </c>
      <c r="Z62" s="94" t="s">
        <v>310</v>
      </c>
    </row>
    <row r="63" spans="1:26" ht="35.1" customHeight="1">
      <c r="A63" s="134">
        <v>121</v>
      </c>
      <c r="B63" s="22" t="str">
        <f t="shared" si="12"/>
        <v>XL</v>
      </c>
      <c r="C63" s="124" t="str">
        <f t="shared" si="1"/>
        <v>Mario de la Cruz Solís</v>
      </c>
      <c r="D63" s="124" t="str">
        <f t="shared" si="2"/>
        <v>mario.delacruz@invi.df.gob.mx</v>
      </c>
      <c r="E63" s="71">
        <f t="shared" si="3"/>
        <v>5439</v>
      </c>
      <c r="F63" s="11">
        <v>40</v>
      </c>
      <c r="G63" s="4" t="s">
        <v>9</v>
      </c>
      <c r="H63" s="160"/>
      <c r="I63" s="23" t="str">
        <f t="shared" si="8"/>
        <v>Fracción XL Los mecanismos de participación ciudadana;</v>
      </c>
      <c r="J63" s="156" t="s">
        <v>409</v>
      </c>
      <c r="K63" s="156" t="s">
        <v>383</v>
      </c>
      <c r="L63" s="30" t="str">
        <f t="shared" si="9"/>
        <v>Trimestral</v>
      </c>
      <c r="M63" s="3"/>
      <c r="N63" s="53"/>
      <c r="O63" s="53"/>
      <c r="P63" s="53"/>
      <c r="Q63" s="53"/>
      <c r="R63" s="78">
        <v>42963</v>
      </c>
      <c r="S63" s="53"/>
      <c r="T63" s="17"/>
      <c r="U63" s="17"/>
      <c r="V63" s="36"/>
      <c r="W63" s="36"/>
      <c r="X63" s="25" t="str">
        <f t="shared" si="10"/>
        <v>Informacióndelejercicioencursoylacorrespondientealejercicioanterior.</v>
      </c>
      <c r="Y63" s="25" t="str">
        <f t="shared" si="11"/>
        <v>o---o</v>
      </c>
      <c r="Z63" s="94" t="s">
        <v>311</v>
      </c>
    </row>
    <row r="64" spans="1:26" ht="35.1" customHeight="1">
      <c r="A64" s="134">
        <v>121</v>
      </c>
      <c r="B64" s="22" t="str">
        <f t="shared" si="12"/>
        <v>XLI</v>
      </c>
      <c r="C64" s="124" t="str">
        <f t="shared" si="1"/>
        <v>María de Lourdes Ortiz Cabrera</v>
      </c>
      <c r="D64" s="124" t="str">
        <f t="shared" si="2"/>
        <v>lourdes.ortiz@invi.df.gob.mx</v>
      </c>
      <c r="E64" s="71">
        <f t="shared" si="3"/>
        <v>5520</v>
      </c>
      <c r="F64" s="11">
        <v>41</v>
      </c>
      <c r="G64" s="4" t="s">
        <v>12</v>
      </c>
      <c r="H64" s="160" t="s">
        <v>197</v>
      </c>
      <c r="I64" s="23" t="str">
        <f t="shared" si="8"/>
        <v>Fracción XLI Los programas que ofrecen, incluyendo información sobre la población, objetivo y destino, así como los trámites, tiempos de respuesta, requisitos y formatos para acceder a los mismos;</v>
      </c>
      <c r="J64" s="156" t="s">
        <v>408</v>
      </c>
      <c r="K64" s="152" t="s">
        <v>380</v>
      </c>
      <c r="L64" s="30" t="str">
        <f t="shared" si="9"/>
        <v>Trimestral</v>
      </c>
      <c r="M64" s="10"/>
      <c r="N64" s="54"/>
      <c r="O64" s="35">
        <v>43005</v>
      </c>
      <c r="P64" s="54"/>
      <c r="Q64" s="35">
        <v>43005</v>
      </c>
      <c r="R64" s="54"/>
      <c r="S64" s="35">
        <v>43005</v>
      </c>
      <c r="T64" s="17"/>
      <c r="U64" s="17"/>
      <c r="V64" s="36"/>
      <c r="W64" s="36"/>
      <c r="X64" s="25" t="str">
        <f t="shared" si="10"/>
        <v>Información del ejercicio en curso y la correspondiente a los dos ejercicios anteriores.</v>
      </c>
      <c r="Y64" s="25" t="str">
        <f t="shared" si="11"/>
        <v>La información de los programas que se desarrollarán a lo largo del ejercicio deberá publicarse durante el primer mes del año.</v>
      </c>
      <c r="Z64" s="94" t="s">
        <v>312</v>
      </c>
    </row>
    <row r="65" spans="1:26" ht="93" customHeight="1">
      <c r="A65" s="134">
        <v>121</v>
      </c>
      <c r="B65" s="22" t="str">
        <f t="shared" si="12"/>
        <v>XLI</v>
      </c>
      <c r="C65" s="124" t="str">
        <f t="shared" si="1"/>
        <v>Mario de la Cruz Solís</v>
      </c>
      <c r="D65" s="124" t="str">
        <f t="shared" si="2"/>
        <v>mario.delacruz@invi.df.gob.mx</v>
      </c>
      <c r="E65" s="71">
        <f t="shared" si="3"/>
        <v>5439</v>
      </c>
      <c r="F65" s="11">
        <v>41</v>
      </c>
      <c r="G65" s="4" t="s">
        <v>9</v>
      </c>
      <c r="H65" s="160" t="s">
        <v>197</v>
      </c>
      <c r="I65" s="23" t="str">
        <f t="shared" si="8"/>
        <v>Fracción XLI Los programas que ofrecen, incluyendo información sobre la población, objetivo y destino, así como los trámites, tiempos de respuesta, requisitos y formatos para acceder a los mismos;</v>
      </c>
      <c r="J65" s="156" t="s">
        <v>407</v>
      </c>
      <c r="K65" s="156" t="s">
        <v>384</v>
      </c>
      <c r="L65" s="30" t="str">
        <f t="shared" si="9"/>
        <v>Trimestral</v>
      </c>
      <c r="M65" s="3"/>
      <c r="N65" s="53"/>
      <c r="O65" s="53"/>
      <c r="P65" s="53"/>
      <c r="Q65" s="53"/>
      <c r="R65" s="78">
        <v>42963</v>
      </c>
      <c r="S65" s="53"/>
      <c r="T65" s="17"/>
      <c r="U65" s="17"/>
      <c r="V65" s="36"/>
      <c r="W65" s="36"/>
      <c r="X65" s="25" t="str">
        <f t="shared" si="10"/>
        <v>Información del ejercicio en curso y la correspondiente a los dos ejercicios anteriores.</v>
      </c>
      <c r="Y65" s="25" t="str">
        <f t="shared" si="11"/>
        <v>La información de los programas que se desarrollarán a lo largo del ejercicio deberá publicarse durante el primer mes del año.</v>
      </c>
      <c r="Z65" s="94" t="s">
        <v>312</v>
      </c>
    </row>
    <row r="66" spans="1:26" ht="35.1" customHeight="1">
      <c r="A66" s="134">
        <v>121</v>
      </c>
      <c r="B66" s="22" t="str">
        <f t="shared" si="12"/>
        <v>XLII</v>
      </c>
      <c r="C66" s="124" t="str">
        <f t="shared" si="1"/>
        <v>Anayeli Silverio Mondragón</v>
      </c>
      <c r="D66" s="124" t="str">
        <f t="shared" si="2"/>
        <v>anayeli.silverio@invi.df.gob.mx</v>
      </c>
      <c r="E66" s="71">
        <f t="shared" si="3"/>
        <v>5720</v>
      </c>
      <c r="F66" s="4">
        <v>42</v>
      </c>
      <c r="G66" s="79" t="s">
        <v>2</v>
      </c>
      <c r="H66" s="161"/>
      <c r="I66" s="23" t="str">
        <f t="shared" si="8"/>
        <v>Fracción XLII La relacionada con los programas y centros destinados a la práctica de actividad física, el ejercicio y el deporte, incluyendo sus direcciones, horarios y modalidades;</v>
      </c>
      <c r="J66" s="156" t="s">
        <v>411</v>
      </c>
      <c r="K66" s="158" t="s">
        <v>373</v>
      </c>
      <c r="L66" s="30" t="str">
        <f t="shared" si="9"/>
        <v>Mensual</v>
      </c>
      <c r="M66" s="5"/>
      <c r="N66" s="35">
        <v>42963</v>
      </c>
      <c r="O66" s="35">
        <v>42963</v>
      </c>
      <c r="P66" s="35">
        <v>42963</v>
      </c>
      <c r="Q66" s="35">
        <v>42963</v>
      </c>
      <c r="R66" s="35">
        <v>42963</v>
      </c>
      <c r="S66" s="35">
        <v>42963</v>
      </c>
      <c r="T66" s="148"/>
      <c r="U66" s="148"/>
      <c r="V66" s="55"/>
      <c r="W66" s="55"/>
      <c r="X66" s="25" t="str">
        <f t="shared" si="10"/>
        <v>Información vigente; la generada en el ejercicio en curso.</v>
      </c>
      <c r="Y66" s="25" t="str">
        <f t="shared" si="11"/>
        <v>o---o</v>
      </c>
      <c r="Z66" s="94" t="s">
        <v>313</v>
      </c>
    </row>
    <row r="67" spans="1:26" ht="35.1" customHeight="1">
      <c r="A67" s="134">
        <v>121</v>
      </c>
      <c r="B67" s="22" t="str">
        <f t="shared" si="12"/>
        <v>XLIII</v>
      </c>
      <c r="C67" s="124" t="str">
        <f t="shared" si="1"/>
        <v>Ricardo García Xolalpa</v>
      </c>
      <c r="D67" s="124" t="str">
        <f t="shared" si="2"/>
        <v>ricardo.garcia@invi.cdmx.gob.mx</v>
      </c>
      <c r="E67" s="71">
        <f t="shared" si="3"/>
        <v>5204</v>
      </c>
      <c r="F67" s="4">
        <v>43</v>
      </c>
      <c r="G67" s="4" t="s">
        <v>11</v>
      </c>
      <c r="H67" s="161" t="s">
        <v>453</v>
      </c>
      <c r="I67" s="23" t="str">
        <f t="shared" si="8"/>
        <v>Fracción XLIII Las actas y resoluciones del Comité de Transparencia de los sujetos obligados;</v>
      </c>
      <c r="J67" s="156" t="s">
        <v>406</v>
      </c>
      <c r="K67" s="23"/>
      <c r="L67" s="30" t="str">
        <f t="shared" si="9"/>
        <v>Semestral</v>
      </c>
      <c r="M67" s="10"/>
      <c r="N67" s="53"/>
      <c r="O67" s="53"/>
      <c r="P67" s="49"/>
      <c r="Q67" s="48"/>
      <c r="R67" s="53"/>
      <c r="S67" s="45"/>
      <c r="T67" s="17"/>
      <c r="U67" s="17"/>
      <c r="V67" s="36"/>
      <c r="W67" s="36"/>
      <c r="X67" s="25" t="str">
        <f t="shared" si="10"/>
        <v>Información del ejercicio en curso y la correspondiente al ejercicio inmediato anterior.</v>
      </c>
      <c r="Y67" s="25" t="str">
        <f t="shared" si="11"/>
        <v>o---o</v>
      </c>
      <c r="Z67" s="94" t="s">
        <v>314</v>
      </c>
    </row>
    <row r="68" spans="1:26" ht="35.1" customHeight="1">
      <c r="A68" s="134">
        <v>121</v>
      </c>
      <c r="B68" s="22" t="str">
        <f t="shared" si="12"/>
        <v>XLIV</v>
      </c>
      <c r="C68" s="124" t="str">
        <f t="shared" si="1"/>
        <v>Micaela Castillo González</v>
      </c>
      <c r="D68" s="124" t="str">
        <f t="shared" si="2"/>
        <v>micaela.castillo@invi.cdmx.gob.mx</v>
      </c>
      <c r="E68" s="71">
        <f t="shared" si="3"/>
        <v>5220</v>
      </c>
      <c r="F68" s="11">
        <v>44</v>
      </c>
      <c r="G68" s="4" t="s">
        <v>7</v>
      </c>
      <c r="H68" s="160" t="s">
        <v>197</v>
      </c>
      <c r="I68" s="23" t="str">
        <f t="shared" si="8"/>
        <v>Fracción XLIV Todas las evaluaciones, y encuestas que hagan los sujetos obligados a programas financiados con recursos públicos;</v>
      </c>
      <c r="J68" s="156" t="s">
        <v>404</v>
      </c>
      <c r="K68" s="23"/>
      <c r="L68" s="30" t="str">
        <f t="shared" si="9"/>
        <v>Anual</v>
      </c>
      <c r="M68" s="3"/>
      <c r="N68" s="53"/>
      <c r="O68" s="53"/>
      <c r="P68" s="52"/>
      <c r="Q68" s="52"/>
      <c r="R68" s="52"/>
      <c r="S68" s="52"/>
      <c r="T68" s="147"/>
      <c r="U68" s="147"/>
      <c r="V68" s="12"/>
      <c r="W68" s="12"/>
      <c r="X68" s="14" t="str">
        <f t="shared" si="10"/>
        <v>Información generada en el ejercicio en curso y la correspondiente al ejercicio inmediato anterior.</v>
      </c>
      <c r="Y68" s="14" t="str">
        <f t="shared" si="11"/>
        <v>o---o</v>
      </c>
      <c r="Z68" s="94" t="s">
        <v>315</v>
      </c>
    </row>
    <row r="69" spans="1:26" ht="35.1" customHeight="1">
      <c r="A69" s="134">
        <v>121</v>
      </c>
      <c r="B69" s="22" t="str">
        <f t="shared" si="12"/>
        <v>XLIV</v>
      </c>
      <c r="C69" s="124" t="str">
        <f t="shared" si="1"/>
        <v>Mario de la Cruz Solís</v>
      </c>
      <c r="D69" s="124" t="str">
        <f t="shared" si="2"/>
        <v>mario.delacruz@invi.df.gob.mx</v>
      </c>
      <c r="E69" s="71">
        <f t="shared" si="3"/>
        <v>5439</v>
      </c>
      <c r="F69" s="11">
        <v>44</v>
      </c>
      <c r="G69" s="4" t="s">
        <v>9</v>
      </c>
      <c r="H69" s="160" t="s">
        <v>197</v>
      </c>
      <c r="I69" s="23" t="str">
        <f t="shared" si="8"/>
        <v>Fracción XLIV Todas las evaluaciones, y encuestas que hagan los sujetos obligados a programas financiados con recursos públicos;</v>
      </c>
      <c r="J69" s="156" t="s">
        <v>405</v>
      </c>
      <c r="K69" s="156" t="s">
        <v>385</v>
      </c>
      <c r="L69" s="30" t="str">
        <f t="shared" si="9"/>
        <v>Anual</v>
      </c>
      <c r="M69" s="3"/>
      <c r="N69" s="53"/>
      <c r="O69" s="53"/>
      <c r="P69" s="52"/>
      <c r="Q69" s="52"/>
      <c r="R69" s="52"/>
      <c r="S69" s="52"/>
      <c r="T69" s="147"/>
      <c r="U69" s="147"/>
      <c r="V69" s="12"/>
      <c r="W69" s="12"/>
      <c r="X69" s="14" t="str">
        <f t="shared" si="10"/>
        <v>Información generada en el ejercicio en curso y la correspondiente al ejercicio inmediato anterior.</v>
      </c>
      <c r="Y69" s="14" t="str">
        <f t="shared" si="11"/>
        <v>o---o</v>
      </c>
      <c r="Z69" s="94" t="s">
        <v>315</v>
      </c>
    </row>
    <row r="70" spans="1:26" ht="35.1" customHeight="1">
      <c r="A70" s="134">
        <v>121</v>
      </c>
      <c r="B70" s="22" t="str">
        <f t="shared" si="12"/>
        <v>XLV</v>
      </c>
      <c r="C70" s="124" t="str">
        <f t="shared" ref="C70:C121" si="13">VLOOKUP(area,enlaces,2,FALSE)</f>
        <v>Cuauhtemoc Rodriguez Demesa</v>
      </c>
      <c r="D70" s="124" t="str">
        <f t="shared" ref="D70:D121" si="14">VLOOKUP(area,enlaces,4,FALSE)</f>
        <v>cuauhtemoc.rodriguez@invi.cdmx.gob.mx</v>
      </c>
      <c r="E70" s="71">
        <f t="shared" ref="E70:E121" si="15">VLOOKUP(area,enlaces,5,FALSE)</f>
        <v>5754</v>
      </c>
      <c r="F70" s="4">
        <v>45</v>
      </c>
      <c r="G70" s="4" t="s">
        <v>4</v>
      </c>
      <c r="H70" s="161" t="s">
        <v>196</v>
      </c>
      <c r="I70" s="23" t="str">
        <f t="shared" ref="I70:I101" si="16">VLOOKUP(tablero,tabla,4,FALSE)</f>
        <v>Fracción XLV Los estudios financiados con recursos públicos;</v>
      </c>
      <c r="J70" s="156" t="s">
        <v>403</v>
      </c>
      <c r="K70" s="23"/>
      <c r="L70" s="30" t="str">
        <f t="shared" ref="L70:L101" si="17">VLOOKUP(tablero,tabla,5,FALSE)</f>
        <v>Trimestral</v>
      </c>
      <c r="M70" s="3"/>
      <c r="N70" s="53"/>
      <c r="O70" s="53"/>
      <c r="P70" s="53"/>
      <c r="Q70" s="53"/>
      <c r="R70" s="54"/>
      <c r="S70" s="54"/>
      <c r="T70" s="17"/>
      <c r="U70" s="17"/>
      <c r="V70" s="36"/>
      <c r="W70" s="36"/>
      <c r="X70" s="14" t="str">
        <f t="shared" ref="X70:X101" si="18">VLOOKUP(tablero,tabla,6,FALSE)</f>
        <v>Información del ejercicio en curso y la correspondiente a dos ejercicios anteriores.</v>
      </c>
      <c r="Y70" s="14" t="str">
        <f t="shared" ref="Y70:Y101" si="19">VLOOKUP(tablero,tabla,7,FALSE)</f>
        <v>En su caso, 30 días hábiles después de publicar los resultados del estudio.</v>
      </c>
      <c r="Z70" s="94" t="s">
        <v>316</v>
      </c>
    </row>
    <row r="71" spans="1:26" ht="35.1" customHeight="1">
      <c r="A71" s="134">
        <v>121</v>
      </c>
      <c r="B71" s="22" t="str">
        <f t="shared" si="12"/>
        <v>XLVI</v>
      </c>
      <c r="C71" s="124" t="str">
        <f t="shared" si="13"/>
        <v>Anayeli Silverio Mondragón</v>
      </c>
      <c r="D71" s="124" t="str">
        <f t="shared" si="14"/>
        <v>anayeli.silverio@invi.df.gob.mx</v>
      </c>
      <c r="E71" s="71">
        <f t="shared" si="15"/>
        <v>5720</v>
      </c>
      <c r="F71" s="4">
        <v>46</v>
      </c>
      <c r="G71" s="4" t="s">
        <v>2</v>
      </c>
      <c r="H71" s="161" t="s">
        <v>197</v>
      </c>
      <c r="I71" s="23" t="str">
        <f t="shared" si="16"/>
        <v>Fracción XLVI El listado de jubilados y pensionados y el monto que reciben</v>
      </c>
      <c r="J71" s="152" t="s">
        <v>402</v>
      </c>
      <c r="K71" s="156" t="s">
        <v>374</v>
      </c>
      <c r="L71" s="30" t="str">
        <f t="shared" si="17"/>
        <v>Trimestral</v>
      </c>
      <c r="M71" s="3"/>
      <c r="N71" s="38"/>
      <c r="O71" s="38"/>
      <c r="P71" s="37"/>
      <c r="Q71" s="53"/>
      <c r="R71" s="35">
        <v>42947</v>
      </c>
      <c r="S71" s="35">
        <v>42947</v>
      </c>
      <c r="T71" s="17"/>
      <c r="U71" s="17"/>
      <c r="V71" s="36"/>
      <c r="W71" s="36"/>
      <c r="X71" s="14" t="str">
        <f t="shared" si="18"/>
        <v>Información del ejercicio en curso y la correspondiente al  ejercicio inmediato anterior.</v>
      </c>
      <c r="Y71" s="14" t="str">
        <f t="shared" si="19"/>
        <v>o---o</v>
      </c>
      <c r="Z71" s="94" t="s">
        <v>317</v>
      </c>
    </row>
    <row r="72" spans="1:26" ht="35.1" customHeight="1">
      <c r="A72" s="134">
        <v>121</v>
      </c>
      <c r="B72" s="22" t="str">
        <f t="shared" si="12"/>
        <v>XLVII</v>
      </c>
      <c r="C72" s="124" t="str">
        <f t="shared" si="13"/>
        <v>Cuauhtemoc Rodriguez Demesa</v>
      </c>
      <c r="D72" s="124" t="str">
        <f t="shared" si="14"/>
        <v>cuauhtemoc.rodriguez@invi.cdmx.gob.mx</v>
      </c>
      <c r="E72" s="71">
        <f t="shared" si="15"/>
        <v>5754</v>
      </c>
      <c r="F72" s="4">
        <v>47</v>
      </c>
      <c r="G72" s="4" t="s">
        <v>4</v>
      </c>
      <c r="H72" s="161" t="s">
        <v>197</v>
      </c>
      <c r="I72" s="23" t="str">
        <f t="shared" si="16"/>
        <v>Fracción XLVII Los ingresos recibidos por cualquier concepto señalando el nombre de los responsables de recibirlos, administrarlos y ejercerlos, así como su destino, indicando el destino de cada uno de ellos;</v>
      </c>
      <c r="J72" s="156" t="s">
        <v>401</v>
      </c>
      <c r="K72" s="23"/>
      <c r="L72" s="30" t="str">
        <f t="shared" si="17"/>
        <v>Trimestral</v>
      </c>
      <c r="M72" s="3"/>
      <c r="N72" s="53"/>
      <c r="O72" s="53"/>
      <c r="P72" s="53"/>
      <c r="Q72" s="53"/>
      <c r="R72" s="54"/>
      <c r="S72" s="54"/>
      <c r="T72" s="17"/>
      <c r="U72" s="17"/>
      <c r="V72" s="36"/>
      <c r="W72" s="36"/>
      <c r="X72" s="14" t="str">
        <f t="shared" si="18"/>
        <v>Información vigente y la correspondiente a dos ejercicios anteriores.</v>
      </c>
      <c r="Y72" s="14" t="str">
        <f t="shared" si="19"/>
        <v>o---o</v>
      </c>
      <c r="Z72" s="94" t="s">
        <v>318</v>
      </c>
    </row>
    <row r="73" spans="1:26" ht="35.1" customHeight="1">
      <c r="A73" s="134">
        <v>121</v>
      </c>
      <c r="B73" s="22" t="str">
        <f t="shared" ref="B73:B111" si="20">ROMAN(F73)</f>
        <v>XLVIII</v>
      </c>
      <c r="C73" s="124" t="str">
        <f t="shared" si="13"/>
        <v>Cuauhtemoc Rodriguez Demesa</v>
      </c>
      <c r="D73" s="124" t="str">
        <f t="shared" si="14"/>
        <v>cuauhtemoc.rodriguez@invi.cdmx.gob.mx</v>
      </c>
      <c r="E73" s="71">
        <f t="shared" si="15"/>
        <v>5754</v>
      </c>
      <c r="F73" s="11">
        <v>48</v>
      </c>
      <c r="G73" s="4" t="s">
        <v>4</v>
      </c>
      <c r="H73" s="160" t="s">
        <v>197</v>
      </c>
      <c r="I73" s="23" t="str">
        <f t="shared" si="16"/>
        <v>Fracción XLVIII  Donaciones hechas a terceros en dinero o en especie;</v>
      </c>
      <c r="J73" s="152" t="s">
        <v>400</v>
      </c>
      <c r="K73" s="23"/>
      <c r="L73" s="30" t="str">
        <f t="shared" si="17"/>
        <v>Semestral</v>
      </c>
      <c r="M73" s="3"/>
      <c r="N73" s="53"/>
      <c r="O73" s="53"/>
      <c r="P73" s="52"/>
      <c r="Q73" s="52"/>
      <c r="R73" s="54"/>
      <c r="S73" s="54"/>
      <c r="T73" s="17"/>
      <c r="U73" s="17"/>
      <c r="V73" s="36"/>
      <c r="W73" s="36"/>
      <c r="X73" s="14" t="str">
        <f t="shared" si="18"/>
        <v>Información que se genere en el ejercicio en curso y la que se genere en el ejercicio inmediato anterior.</v>
      </c>
      <c r="Y73" s="14" t="str">
        <f t="shared" si="19"/>
        <v>o---o</v>
      </c>
      <c r="Z73" s="94" t="s">
        <v>319</v>
      </c>
    </row>
    <row r="74" spans="1:26" ht="35.1" customHeight="1">
      <c r="A74" s="134">
        <v>121</v>
      </c>
      <c r="B74" s="22" t="str">
        <f>ROMAN(F74)</f>
        <v>XLVIII</v>
      </c>
      <c r="C74" s="124" t="str">
        <f t="shared" si="13"/>
        <v>Perla Monserrat Gudiño Rojas</v>
      </c>
      <c r="D74" s="124" t="str">
        <f t="shared" si="14"/>
        <v>perla.rojas@invi.cdmx.gob.mx</v>
      </c>
      <c r="E74" s="71">
        <f t="shared" si="15"/>
        <v>5610</v>
      </c>
      <c r="F74" s="11">
        <v>48</v>
      </c>
      <c r="G74" s="4" t="s">
        <v>5</v>
      </c>
      <c r="H74" s="160" t="s">
        <v>197</v>
      </c>
      <c r="I74" s="23" t="str">
        <f t="shared" si="16"/>
        <v>Fracción XLVIII  Donaciones hechas a terceros en dinero o en especie;</v>
      </c>
      <c r="J74" s="152" t="s">
        <v>400</v>
      </c>
      <c r="K74" s="23"/>
      <c r="L74" s="30" t="str">
        <f t="shared" si="17"/>
        <v>Semestral</v>
      </c>
      <c r="M74" s="3"/>
      <c r="N74" s="53"/>
      <c r="O74" s="53"/>
      <c r="P74" s="52"/>
      <c r="Q74" s="52"/>
      <c r="R74" s="35">
        <v>42968</v>
      </c>
      <c r="S74" s="54"/>
      <c r="T74" s="17"/>
      <c r="U74" s="17"/>
      <c r="V74" s="36"/>
      <c r="W74" s="36"/>
      <c r="X74" s="14" t="str">
        <f t="shared" si="18"/>
        <v>Información que se genere en el ejercicio en curso y la que se genere en el ejercicio inmediato anterior.</v>
      </c>
      <c r="Y74" s="14" t="str">
        <f t="shared" si="19"/>
        <v>o---o</v>
      </c>
      <c r="Z74" s="94" t="s">
        <v>319</v>
      </c>
    </row>
    <row r="75" spans="1:26" ht="35.1" customHeight="1">
      <c r="A75" s="134">
        <v>121</v>
      </c>
      <c r="B75" s="22" t="str">
        <f t="shared" si="20"/>
        <v>XLIX</v>
      </c>
      <c r="C75" s="124" t="str">
        <f t="shared" si="13"/>
        <v>Anayeli Silverio Mondragón</v>
      </c>
      <c r="D75" s="124" t="str">
        <f t="shared" si="14"/>
        <v>anayeli.silverio@invi.df.gob.mx</v>
      </c>
      <c r="E75" s="71">
        <f t="shared" si="15"/>
        <v>5720</v>
      </c>
      <c r="F75" s="4">
        <v>49</v>
      </c>
      <c r="G75" s="4" t="s">
        <v>2</v>
      </c>
      <c r="H75" s="161"/>
      <c r="I75" s="23" t="str">
        <f t="shared" si="16"/>
        <v>Fracción XLIX El catálogo de disposición y guía de archivo documental;</v>
      </c>
      <c r="J75" s="152" t="s">
        <v>399</v>
      </c>
      <c r="K75" s="156" t="s">
        <v>375</v>
      </c>
      <c r="L75" s="30" t="str">
        <f t="shared" si="17"/>
        <v xml:space="preserve">Anual </v>
      </c>
      <c r="M75" s="3"/>
      <c r="N75" s="37"/>
      <c r="O75" s="38"/>
      <c r="P75" s="52"/>
      <c r="Q75" s="52"/>
      <c r="R75" s="52"/>
      <c r="S75" s="52"/>
      <c r="T75" s="147"/>
      <c r="U75" s="147"/>
      <c r="V75" s="12"/>
      <c r="W75" s="12"/>
      <c r="X75" s="14" t="str">
        <f t="shared" si="18"/>
        <v>Información vigente; la generada en el ejercicio en curso.</v>
      </c>
      <c r="Y75" s="14" t="str">
        <f t="shared" si="19"/>
        <v>o---o</v>
      </c>
      <c r="Z75" s="94" t="s">
        <v>320</v>
      </c>
    </row>
    <row r="76" spans="1:26" ht="57" customHeight="1">
      <c r="A76" s="134">
        <v>121</v>
      </c>
      <c r="B76" s="22" t="str">
        <f t="shared" si="20"/>
        <v>L</v>
      </c>
      <c r="C76" s="124" t="str">
        <f t="shared" si="13"/>
        <v>Anayeli Silverio Mondragón</v>
      </c>
      <c r="D76" s="124" t="str">
        <f t="shared" si="14"/>
        <v>anayeli.silverio@invi.df.gob.mx</v>
      </c>
      <c r="E76" s="71">
        <f t="shared" si="15"/>
        <v>5720</v>
      </c>
      <c r="F76" s="4">
        <v>50</v>
      </c>
      <c r="G76" s="4" t="s">
        <v>2</v>
      </c>
      <c r="H76" s="161" t="s">
        <v>197</v>
      </c>
      <c r="I76" s="23" t="str">
        <f t="shared" si="16"/>
        <v>Fracción L La calendarización, las minutas y las actas de las reuniones públicas, ordinarias y extraordinarias de los diversos consejos, órganos colegiados, gabinetes, sesiones plenarias, comités, comisiones y sesiones de trabajo que convoquen los sujetos obligados en el ámbito de su competencia, así como las opiniones y recomendaciones que emitan, en su caso los consejos consultivos. Se deberán difundir las minutas o las actas de las reuniones y sesiones, así como la lista de los integrantes de cada uno de los órganos colegiados;</v>
      </c>
      <c r="J76" s="152" t="s">
        <v>397</v>
      </c>
      <c r="K76" s="156" t="s">
        <v>381</v>
      </c>
      <c r="L76" s="30" t="str">
        <f t="shared" si="17"/>
        <v>Trimestral</v>
      </c>
      <c r="M76" s="3"/>
      <c r="N76" s="38"/>
      <c r="O76" s="40"/>
      <c r="P76" s="37"/>
      <c r="Q76" s="53"/>
      <c r="R76" s="35">
        <v>42947</v>
      </c>
      <c r="S76" s="35">
        <v>42947</v>
      </c>
      <c r="T76" s="17"/>
      <c r="U76" s="17"/>
      <c r="V76" s="36"/>
      <c r="W76" s="36"/>
      <c r="X76" s="14" t="str">
        <f t="shared" si="18"/>
        <v>Información que se genere en el ejercicio en curso y la que se genere en el ejercicio inmediato anterior.</v>
      </c>
      <c r="Y76" s="14" t="str">
        <f t="shared" si="19"/>
        <v>o---o</v>
      </c>
      <c r="Z76" s="94" t="s">
        <v>321</v>
      </c>
    </row>
    <row r="77" spans="1:26" ht="35.1" customHeight="1">
      <c r="A77" s="134">
        <v>121</v>
      </c>
      <c r="B77" s="22" t="str">
        <f t="shared" si="20"/>
        <v>L</v>
      </c>
      <c r="C77" s="124" t="str">
        <f t="shared" si="13"/>
        <v>Micaela Castillo González</v>
      </c>
      <c r="D77" s="124" t="str">
        <f t="shared" si="14"/>
        <v>micaela.castillo@invi.cdmx.gob.mx</v>
      </c>
      <c r="E77" s="71">
        <f t="shared" si="15"/>
        <v>5220</v>
      </c>
      <c r="F77" s="4">
        <v>50</v>
      </c>
      <c r="G77" s="4" t="s">
        <v>7</v>
      </c>
      <c r="H77" s="161" t="s">
        <v>195</v>
      </c>
      <c r="I77" s="23" t="str">
        <f t="shared" si="16"/>
        <v>Fracción L La calendarización, las minutas y las actas de las reuniones públicas, ordinarias y extraordinarias de los diversos consejos, órganos colegiados, gabinetes, sesiones plenarias, comités, comisiones y sesiones de trabajo que convoquen los sujetos obligados en el ámbito de su competencia, así como las opiniones y recomendaciones que emitan, en su caso los consejos consultivos. Se deberán difundir las minutas o las actas de las reuniones y sesiones, así como la lista de los integrantes de cada uno de los órganos colegiados;</v>
      </c>
      <c r="J77" s="152" t="s">
        <v>398</v>
      </c>
      <c r="K77" s="23"/>
      <c r="L77" s="30" t="str">
        <f t="shared" si="17"/>
        <v>Trimestral</v>
      </c>
      <c r="M77" s="3"/>
      <c r="N77" s="38"/>
      <c r="O77" s="38"/>
      <c r="P77" s="38"/>
      <c r="Q77" s="38"/>
      <c r="R77" s="38"/>
      <c r="S77" s="38"/>
      <c r="T77" s="17"/>
      <c r="U77" s="17"/>
      <c r="V77" s="36"/>
      <c r="W77" s="36"/>
      <c r="X77" s="14" t="str">
        <f t="shared" si="18"/>
        <v>Información que se genere en el ejercicio en curso y la que se genere en el ejercicio inmediato anterior.</v>
      </c>
      <c r="Y77" s="14" t="str">
        <f t="shared" si="19"/>
        <v>o---o</v>
      </c>
      <c r="Z77" s="94" t="s">
        <v>321</v>
      </c>
    </row>
    <row r="78" spans="1:26" ht="35.1" customHeight="1">
      <c r="A78" s="135">
        <v>121</v>
      </c>
      <c r="B78" s="72" t="str">
        <f t="shared" si="20"/>
        <v>LI</v>
      </c>
      <c r="C78" s="121" t="str">
        <f t="shared" si="13"/>
        <v>Roberto Toledo Alejandro</v>
      </c>
      <c r="D78" s="121" t="str">
        <f t="shared" si="14"/>
        <v>roberto.toledo@invi.cdmx.gob.mx</v>
      </c>
      <c r="E78" s="73">
        <f t="shared" si="15"/>
        <v>5222</v>
      </c>
      <c r="F78" s="74">
        <v>51</v>
      </c>
      <c r="G78" s="74" t="s">
        <v>230</v>
      </c>
      <c r="H78" s="171"/>
      <c r="I78" s="125" t="str">
        <f t="shared" si="16"/>
        <v>Fracción LI Para efectos estadísticos, el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que contenga exclusivamente el objeto, el alcance temporal y los fundamentos legales del requerimiento, así como, en su caso, la mención de que cuenta con la autorización judicial correspondiente;</v>
      </c>
      <c r="J78" s="162" t="s">
        <v>392</v>
      </c>
      <c r="K78" s="125"/>
      <c r="L78" s="126" t="str">
        <f t="shared" si="17"/>
        <v>Trimestral</v>
      </c>
      <c r="M78" s="5"/>
      <c r="N78" s="64"/>
      <c r="O78" s="64"/>
      <c r="P78" s="64"/>
      <c r="Q78" s="64"/>
      <c r="R78" s="68">
        <v>42947</v>
      </c>
      <c r="S78" s="68">
        <v>42947</v>
      </c>
      <c r="T78" s="77"/>
      <c r="U78" s="77"/>
      <c r="V78" s="55"/>
      <c r="W78" s="55"/>
      <c r="X78" s="13" t="str">
        <f t="shared" si="18"/>
        <v>Información que se genere en el ejercicio en curso y la correspondiente a dos ejercicios anteriores.</v>
      </c>
      <c r="Y78" s="13" t="str">
        <f t="shared" si="19"/>
        <v>o---o</v>
      </c>
      <c r="Z78" s="94" t="s">
        <v>322</v>
      </c>
    </row>
    <row r="79" spans="1:26" ht="35.1" customHeight="1">
      <c r="A79" s="134">
        <v>121</v>
      </c>
      <c r="B79" s="22" t="str">
        <f t="shared" si="20"/>
        <v>LII</v>
      </c>
      <c r="C79" s="124" t="str">
        <f t="shared" si="13"/>
        <v>Perla Monserrat Gudiño Rojas</v>
      </c>
      <c r="D79" s="124" t="str">
        <f t="shared" si="14"/>
        <v>perla.rojas@invi.cdmx.gob.mx</v>
      </c>
      <c r="E79" s="71">
        <f t="shared" si="15"/>
        <v>5610</v>
      </c>
      <c r="F79" s="75">
        <v>52</v>
      </c>
      <c r="G79" s="4" t="s">
        <v>5</v>
      </c>
      <c r="H79" s="160" t="s">
        <v>196</v>
      </c>
      <c r="I79" s="23" t="str">
        <f t="shared" si="16"/>
        <v>Fracción LII Cualquier otra información que sea de utilidad o se considere relevante, para el conocimiento y evaluación de las funciones y políticas públicas responsabilidad del Sujeto Obligado además de la que, con base en la información estadística, responda a las preguntas hechas con más frecuencia por el público;</v>
      </c>
      <c r="J79" s="155" t="s">
        <v>393</v>
      </c>
      <c r="K79" s="23"/>
      <c r="L79" s="30" t="str">
        <f t="shared" si="17"/>
        <v>Trimestral</v>
      </c>
      <c r="M79" s="3"/>
      <c r="N79" s="53"/>
      <c r="O79" s="53"/>
      <c r="P79" s="35"/>
      <c r="Q79" s="35" t="s">
        <v>137</v>
      </c>
      <c r="R79" s="35">
        <v>42968</v>
      </c>
      <c r="S79" s="35" t="s">
        <v>137</v>
      </c>
      <c r="T79" s="17"/>
      <c r="U79" s="17"/>
      <c r="V79" s="36"/>
      <c r="W79" s="36"/>
      <c r="X79" s="14" t="str">
        <f t="shared" si="18"/>
        <v>Información vigente</v>
      </c>
      <c r="Y79" s="14" t="str">
        <f t="shared" si="19"/>
        <v>o---o</v>
      </c>
      <c r="Z79" s="94" t="s">
        <v>323</v>
      </c>
    </row>
    <row r="80" spans="1:26" ht="35.1" customHeight="1">
      <c r="A80" s="134">
        <v>121</v>
      </c>
      <c r="B80" s="22" t="str">
        <f t="shared" si="20"/>
        <v>LII</v>
      </c>
      <c r="C80" s="124" t="str">
        <f t="shared" si="13"/>
        <v>Rubén Díaz Tufiño</v>
      </c>
      <c r="D80" s="124" t="str">
        <f t="shared" si="14"/>
        <v>ruben.diaz@invi.cdmx.gob.mx</v>
      </c>
      <c r="E80" s="71">
        <f t="shared" si="15"/>
        <v>0</v>
      </c>
      <c r="F80" s="75">
        <v>52</v>
      </c>
      <c r="G80" s="4" t="s">
        <v>183</v>
      </c>
      <c r="H80" s="160" t="s">
        <v>196</v>
      </c>
      <c r="I80" s="23" t="str">
        <f t="shared" si="16"/>
        <v>Fracción LII Cualquier otra información que sea de utilidad o se considere relevante, para el conocimiento y evaluación de las funciones y políticas públicas responsabilidad del Sujeto Obligado además de la que, con base en la información estadística, responda a las preguntas hechas con más frecuencia por el público;</v>
      </c>
      <c r="J80" s="155" t="s">
        <v>394</v>
      </c>
      <c r="K80" s="23"/>
      <c r="L80" s="30" t="str">
        <f t="shared" si="17"/>
        <v>Trimestral</v>
      </c>
      <c r="M80" s="3"/>
      <c r="N80" s="53"/>
      <c r="O80" s="53"/>
      <c r="P80" s="35"/>
      <c r="Q80" s="61"/>
      <c r="R80" s="37">
        <v>42972</v>
      </c>
      <c r="S80" s="61"/>
      <c r="T80" s="17"/>
      <c r="U80" s="17"/>
      <c r="V80" s="36"/>
      <c r="W80" s="36"/>
      <c r="X80" s="14" t="str">
        <f t="shared" si="18"/>
        <v>Información vigente</v>
      </c>
      <c r="Y80" s="14" t="str">
        <f t="shared" si="19"/>
        <v>o---o</v>
      </c>
      <c r="Z80" s="94" t="s">
        <v>323</v>
      </c>
    </row>
    <row r="81" spans="1:26" ht="35.1" customHeight="1">
      <c r="A81" s="134">
        <v>121</v>
      </c>
      <c r="B81" s="22" t="str">
        <f t="shared" si="20"/>
        <v>LII</v>
      </c>
      <c r="C81" s="124" t="str">
        <f t="shared" si="13"/>
        <v>Nora Thelma Torres Sánchez</v>
      </c>
      <c r="D81" s="124" t="str">
        <f t="shared" si="14"/>
        <v>thelma.torres@invi.df.gob.mx</v>
      </c>
      <c r="E81" s="71">
        <f t="shared" si="15"/>
        <v>5414</v>
      </c>
      <c r="F81" s="75">
        <v>52</v>
      </c>
      <c r="G81" s="4" t="s">
        <v>6</v>
      </c>
      <c r="H81" s="160" t="s">
        <v>188</v>
      </c>
      <c r="I81" s="23" t="str">
        <f t="shared" si="16"/>
        <v>Fracción LII Cualquier otra información que sea de utilidad o se considere relevante, para el conocimiento y evaluación de las funciones y políticas públicas responsabilidad del Sujeto Obligado además de la que, con base en la información estadística, responda a las preguntas hechas con más frecuencia por el público;</v>
      </c>
      <c r="J81" s="155" t="s">
        <v>395</v>
      </c>
      <c r="K81" s="23"/>
      <c r="L81" s="30" t="str">
        <f t="shared" si="17"/>
        <v>Trimestral</v>
      </c>
      <c r="M81" s="3"/>
      <c r="N81" s="53"/>
      <c r="O81" s="53"/>
      <c r="P81" s="37"/>
      <c r="Q81" s="53"/>
      <c r="R81" s="35">
        <v>42937</v>
      </c>
      <c r="S81" s="35">
        <v>42937</v>
      </c>
      <c r="T81" s="17"/>
      <c r="U81" s="17"/>
      <c r="V81" s="36"/>
      <c r="W81" s="36"/>
      <c r="X81" s="14" t="str">
        <f t="shared" si="18"/>
        <v>Información vigente</v>
      </c>
      <c r="Y81" s="14" t="str">
        <f t="shared" si="19"/>
        <v>o---o</v>
      </c>
      <c r="Z81" s="94" t="s">
        <v>323</v>
      </c>
    </row>
    <row r="82" spans="1:26" ht="49.5" customHeight="1">
      <c r="A82" s="134">
        <v>121</v>
      </c>
      <c r="B82" s="22" t="str">
        <f t="shared" si="20"/>
        <v>LII</v>
      </c>
      <c r="C82" s="124" t="str">
        <f t="shared" si="13"/>
        <v>Mario de la Cruz Solís</v>
      </c>
      <c r="D82" s="124" t="str">
        <f t="shared" si="14"/>
        <v>mario.delacruz@invi.df.gob.mx</v>
      </c>
      <c r="E82" s="71">
        <f t="shared" si="15"/>
        <v>5439</v>
      </c>
      <c r="F82" s="75">
        <v>52</v>
      </c>
      <c r="G82" s="4" t="s">
        <v>9</v>
      </c>
      <c r="H82" s="160" t="s">
        <v>196</v>
      </c>
      <c r="I82" s="23" t="str">
        <f t="shared" si="16"/>
        <v>Fracción LII Cualquier otra información que sea de utilidad o se considere relevante, para el conocimiento y evaluación de las funciones y políticas públicas responsabilidad del Sujeto Obligado además de la que, con base en la información estadística, responda a las preguntas hechas con más frecuencia por el público;</v>
      </c>
      <c r="J82" s="155" t="s">
        <v>396</v>
      </c>
      <c r="K82" s="159" t="s">
        <v>386</v>
      </c>
      <c r="L82" s="30" t="str">
        <f t="shared" si="17"/>
        <v>Trimestral</v>
      </c>
      <c r="M82" s="3"/>
      <c r="N82" s="53"/>
      <c r="O82" s="53"/>
      <c r="P82" s="53"/>
      <c r="Q82" s="53"/>
      <c r="R82" s="78">
        <v>42963</v>
      </c>
      <c r="S82" s="53"/>
      <c r="T82" s="17"/>
      <c r="U82" s="17"/>
      <c r="V82" s="36"/>
      <c r="W82" s="36"/>
      <c r="X82" s="14" t="str">
        <f t="shared" si="18"/>
        <v>Información vigente</v>
      </c>
      <c r="Y82" s="14" t="str">
        <f t="shared" si="19"/>
        <v>o---o</v>
      </c>
      <c r="Z82" s="94" t="s">
        <v>323</v>
      </c>
    </row>
    <row r="83" spans="1:26" ht="35.1" customHeight="1">
      <c r="A83" s="135">
        <v>121</v>
      </c>
      <c r="B83" s="72" t="str">
        <f t="shared" si="20"/>
        <v>LIII</v>
      </c>
      <c r="C83" s="121" t="str">
        <f t="shared" si="13"/>
        <v>Nora Thelma Torres Sánchez</v>
      </c>
      <c r="D83" s="121" t="str">
        <f t="shared" si="14"/>
        <v>thelma.torres@invi.df.gob.mx</v>
      </c>
      <c r="E83" s="73">
        <f t="shared" si="15"/>
        <v>5414</v>
      </c>
      <c r="F83" s="76">
        <v>53</v>
      </c>
      <c r="G83" s="77" t="s">
        <v>6</v>
      </c>
      <c r="H83" s="166"/>
      <c r="I83" s="125" t="str">
        <f t="shared" si="16"/>
        <v>Fracción LIII La ubicación de todas las obras públicas, señalando: sector al que pertenece, ubicación, monto asignado y ejercicio; y</v>
      </c>
      <c r="J83" s="162" t="s">
        <v>392</v>
      </c>
      <c r="K83" s="125"/>
      <c r="L83" s="126" t="str">
        <f t="shared" si="17"/>
        <v>Trimestral</v>
      </c>
      <c r="M83" s="5"/>
      <c r="N83" s="64"/>
      <c r="O83" s="64"/>
      <c r="P83" s="64"/>
      <c r="Q83" s="64"/>
      <c r="R83" s="68">
        <v>42937</v>
      </c>
      <c r="S83" s="68">
        <v>42937</v>
      </c>
      <c r="T83" s="77"/>
      <c r="U83" s="77"/>
      <c r="V83" s="55"/>
      <c r="W83" s="55"/>
      <c r="X83" s="13" t="str">
        <f t="shared" si="18"/>
        <v>Información vigente</v>
      </c>
      <c r="Y83" s="13" t="str">
        <f t="shared" si="19"/>
        <v>o---o</v>
      </c>
      <c r="Z83" s="94" t="s">
        <v>324</v>
      </c>
    </row>
    <row r="84" spans="1:26" ht="78.75">
      <c r="A84" s="74">
        <v>121</v>
      </c>
      <c r="B84" s="74" t="str">
        <f t="shared" si="20"/>
        <v>LIV</v>
      </c>
      <c r="C84" s="121" t="str">
        <f t="shared" si="13"/>
        <v>Perla Monserrat Gudiño Rojas</v>
      </c>
      <c r="D84" s="121" t="str">
        <f t="shared" si="14"/>
        <v>perla.rojas@invi.cdmx.gob.mx</v>
      </c>
      <c r="E84" s="73">
        <f t="shared" si="15"/>
        <v>5610</v>
      </c>
      <c r="F84" s="76">
        <v>54</v>
      </c>
      <c r="G84" s="74" t="s">
        <v>5</v>
      </c>
      <c r="H84" s="166"/>
      <c r="I84" s="125" t="str">
        <f t="shared" si="16"/>
        <v>Fracción LIV Los sujetos obligados que otorguen incentivos, condonaciones o reducciones fiscales; concesiones, permisos o licencias por virtud de las cuales se usen, gocen, disfruten o exploten bienes públicos, se ejerzan actos o se desarrolle cualquier actividad de interés público o se opere en auxilio y colaboración de la autoridad, se perciban ingresos de ellas, se reciban o permitan el ejercicio de gasto público, deberán señalar las personas beneficiadas, la temporalidad, los montos y todo aquello relacionado con el acto administrativo, así como lo que para tal efecto le determine el Instituto.</v>
      </c>
      <c r="J84" s="162" t="s">
        <v>392</v>
      </c>
      <c r="K84" s="125"/>
      <c r="L84" s="126" t="str">
        <f t="shared" si="17"/>
        <v>Trimestral</v>
      </c>
      <c r="M84" s="69"/>
      <c r="N84" s="64"/>
      <c r="O84" s="64"/>
      <c r="P84" s="64"/>
      <c r="Q84" s="54"/>
      <c r="R84" s="35">
        <v>42968</v>
      </c>
      <c r="S84" s="54"/>
      <c r="T84" s="77"/>
      <c r="U84" s="77"/>
      <c r="V84" s="55"/>
      <c r="W84" s="55"/>
      <c r="X84" s="13" t="str">
        <f t="shared" si="18"/>
        <v>Información que se genere en el ejercicio en curso y la correspondiente a dos ejercicios anteriores.</v>
      </c>
      <c r="Y84" s="13" t="str">
        <f t="shared" si="19"/>
        <v>o---o</v>
      </c>
      <c r="Z84" s="94" t="s">
        <v>325</v>
      </c>
    </row>
    <row r="85" spans="1:26" ht="35.1" customHeight="1">
      <c r="A85" s="74">
        <v>122</v>
      </c>
      <c r="B85" s="74" t="str">
        <f t="shared" si="20"/>
        <v>I</v>
      </c>
      <c r="C85" s="121" t="e">
        <f t="shared" si="13"/>
        <v>#N/A</v>
      </c>
      <c r="D85" s="121" t="e">
        <f t="shared" si="14"/>
        <v>#N/A</v>
      </c>
      <c r="E85" s="73" t="e">
        <f t="shared" si="15"/>
        <v>#N/A</v>
      </c>
      <c r="F85" s="76">
        <v>1</v>
      </c>
      <c r="G85" s="87" t="s">
        <v>221</v>
      </c>
      <c r="H85" s="166"/>
      <c r="I85" s="125" t="str">
        <f t="shared" si="16"/>
        <v>Fracción I. Los criterios de planeación y ejecución de sus programas, especificando las metas y objetivos anualmente y el presupuesto público destinado para ello</v>
      </c>
      <c r="J85" s="165" t="s">
        <v>438</v>
      </c>
      <c r="K85" s="125"/>
      <c r="L85" s="126" t="str">
        <f t="shared" si="17"/>
        <v>Trimestral</v>
      </c>
      <c r="M85" s="5"/>
      <c r="N85" s="55"/>
      <c r="O85" s="55"/>
      <c r="P85" s="55"/>
      <c r="Q85" s="55"/>
      <c r="R85" s="55"/>
      <c r="S85" s="55"/>
      <c r="T85" s="77"/>
      <c r="U85" s="77"/>
      <c r="V85" s="55"/>
      <c r="W85" s="55"/>
      <c r="X85" s="13" t="str">
        <f t="shared" si="18"/>
        <v>Información del ejercicio en curso y la correspondiente a los dos ejercicios anteriores.</v>
      </c>
      <c r="Y85" s="13" t="str">
        <f t="shared" si="19"/>
        <v>La información de los programas que se desarrollarán a lo largo del ejercicio deberá publicarse durante el primer mes del año.</v>
      </c>
      <c r="Z85" s="94" t="s">
        <v>326</v>
      </c>
    </row>
    <row r="86" spans="1:26" ht="35.1" customHeight="1">
      <c r="A86" s="4">
        <v>122</v>
      </c>
      <c r="B86" s="4" t="str">
        <f>ROMAN(F86)</f>
        <v>II</v>
      </c>
      <c r="C86" s="124" t="str">
        <f t="shared" si="13"/>
        <v>Micaela Castillo González</v>
      </c>
      <c r="D86" s="124" t="str">
        <f t="shared" si="14"/>
        <v>micaela.castillo@invi.cdmx.gob.mx</v>
      </c>
      <c r="E86" s="71">
        <f t="shared" si="15"/>
        <v>5220</v>
      </c>
      <c r="F86" s="11">
        <v>2</v>
      </c>
      <c r="G86" s="16" t="s">
        <v>7</v>
      </c>
      <c r="H86" s="160" t="s">
        <v>367</v>
      </c>
      <c r="I86" s="23" t="str">
        <f t="shared" si="16"/>
        <v xml:space="preserve">Fracción II. La información actualizada mensualmente de los programas de subsidios, estímulos, apoyos y ayudas en el que se deberá informar respecto de los programas de transferencia, de servicios, de infraestructura social y de subsidio, en los que se deberá contener lo siguiente:  a) Área;  </v>
      </c>
      <c r="J86" s="156" t="s">
        <v>439</v>
      </c>
      <c r="K86" s="23"/>
      <c r="L86" s="30" t="str">
        <f t="shared" si="17"/>
        <v>Trimestral</v>
      </c>
      <c r="M86" s="3"/>
      <c r="N86" s="12"/>
      <c r="O86" s="12"/>
      <c r="P86" s="12"/>
      <c r="Q86" s="12"/>
      <c r="R86" s="12"/>
      <c r="S86" s="12"/>
      <c r="T86" s="148"/>
      <c r="U86" s="148"/>
      <c r="V86" s="39"/>
      <c r="W86" s="39"/>
      <c r="X86" s="14" t="str">
        <f t="shared" si="18"/>
        <v>Información del ejercicio en curso y la correspondiente a los dos ejercicios anteriores.</v>
      </c>
      <c r="Y86" s="14" t="str">
        <f t="shared" si="19"/>
        <v>La información de los programas que se desarrollarán a lo largo del ejercicio deberá publicarse durante el primer mes del año.</v>
      </c>
      <c r="Z86" s="94" t="s">
        <v>327</v>
      </c>
    </row>
    <row r="87" spans="1:26" ht="35.1" customHeight="1">
      <c r="A87" s="4">
        <v>122</v>
      </c>
      <c r="B87" s="4" t="str">
        <f t="shared" si="20"/>
        <v>II</v>
      </c>
      <c r="C87" s="124" t="str">
        <f t="shared" si="13"/>
        <v>Cuauhtemoc Rodriguez Demesa</v>
      </c>
      <c r="D87" s="124" t="str">
        <f t="shared" si="14"/>
        <v>cuauhtemoc.rodriguez@invi.cdmx.gob.mx</v>
      </c>
      <c r="E87" s="71">
        <f t="shared" si="15"/>
        <v>5754</v>
      </c>
      <c r="F87" s="11">
        <v>2</v>
      </c>
      <c r="G87" s="16" t="s">
        <v>4</v>
      </c>
      <c r="H87" s="160" t="s">
        <v>367</v>
      </c>
      <c r="I87" s="23" t="str">
        <f t="shared" si="16"/>
        <v xml:space="preserve">Fracción II. La información actualizada mensualmente de los programas de subsidios, estímulos, apoyos y ayudas en el que se deberá informar respecto de los programas de transferencia, de servicios, de infraestructura social y de subsidio, en los que se deberá contener lo siguiente:  a) Área;  </v>
      </c>
      <c r="J87" s="156" t="s">
        <v>439</v>
      </c>
      <c r="K87" s="23"/>
      <c r="L87" s="30" t="str">
        <f t="shared" si="17"/>
        <v>Trimestral</v>
      </c>
      <c r="M87" s="3"/>
      <c r="N87" s="12"/>
      <c r="O87" s="12"/>
      <c r="P87" s="12"/>
      <c r="Q87" s="12"/>
      <c r="R87" s="12"/>
      <c r="S87" s="12"/>
      <c r="T87" s="148"/>
      <c r="U87" s="148"/>
      <c r="V87" s="39"/>
      <c r="W87" s="39"/>
      <c r="X87" s="14" t="str">
        <f t="shared" si="18"/>
        <v>Información del ejercicio en curso y la correspondiente a los dos ejercicios anteriores.</v>
      </c>
      <c r="Y87" s="14" t="str">
        <f t="shared" si="19"/>
        <v>La información de los programas que se desarrollarán a lo largo del ejercicio deberá publicarse durante el primer mes del año.</v>
      </c>
      <c r="Z87" s="94" t="s">
        <v>327</v>
      </c>
    </row>
    <row r="88" spans="1:26" ht="35.1" customHeight="1">
      <c r="A88" s="4">
        <v>122</v>
      </c>
      <c r="B88" s="4" t="str">
        <f t="shared" si="20"/>
        <v>III</v>
      </c>
      <c r="C88" s="124" t="str">
        <f t="shared" si="13"/>
        <v>Cuauhtemoc Rodriguez Demesa</v>
      </c>
      <c r="D88" s="124" t="str">
        <f t="shared" si="14"/>
        <v>cuauhtemoc.rodriguez@invi.cdmx.gob.mx</v>
      </c>
      <c r="E88" s="71">
        <f t="shared" si="15"/>
        <v>5754</v>
      </c>
      <c r="F88" s="11">
        <v>3</v>
      </c>
      <c r="G88" s="16" t="s">
        <v>4</v>
      </c>
      <c r="H88" s="160"/>
      <c r="I88" s="23" t="str">
        <f t="shared" si="16"/>
        <v>Fracción III. El resultado de la evaluación del ejercicio y operación de los programas.</v>
      </c>
      <c r="J88" s="165" t="s">
        <v>438</v>
      </c>
      <c r="K88" s="23"/>
      <c r="L88" s="30" t="str">
        <f t="shared" si="17"/>
        <v>Trimestral</v>
      </c>
      <c r="M88" s="3"/>
      <c r="N88" s="12"/>
      <c r="O88" s="12"/>
      <c r="P88" s="12"/>
      <c r="Q88" s="12"/>
      <c r="R88" s="12"/>
      <c r="S88" s="12"/>
      <c r="T88" s="148"/>
      <c r="U88" s="148"/>
      <c r="V88" s="39"/>
      <c r="W88" s="39"/>
      <c r="X88" s="14" t="str">
        <f t="shared" si="18"/>
        <v>Información del ejercicio en curso y la correspondiente a los dos ejercicios anteriores.</v>
      </c>
      <c r="Y88" s="14" t="str">
        <f t="shared" si="19"/>
        <v>La información de los programas que se desarrollarán a lo largo del ejercicio deberá publicarse durante el primer mes del año.</v>
      </c>
      <c r="Z88" s="94" t="s">
        <v>328</v>
      </c>
    </row>
    <row r="89" spans="1:26" ht="35.1" customHeight="1">
      <c r="A89" s="74">
        <v>123</v>
      </c>
      <c r="B89" s="74" t="str">
        <f t="shared" si="20"/>
        <v>I</v>
      </c>
      <c r="C89" s="121" t="e">
        <f t="shared" si="13"/>
        <v>#N/A</v>
      </c>
      <c r="D89" s="121" t="e">
        <f t="shared" si="14"/>
        <v>#N/A</v>
      </c>
      <c r="E89" s="73" t="e">
        <f t="shared" si="15"/>
        <v>#N/A</v>
      </c>
      <c r="F89" s="76">
        <v>1</v>
      </c>
      <c r="G89" s="87" t="s">
        <v>221</v>
      </c>
      <c r="H89" s="166"/>
      <c r="I89" s="125" t="str">
        <f t="shared" si="16"/>
        <v>Fracción I Las iniciativas de leyes o decretos y demás disposiciones generales o particulares en materia administrativa;</v>
      </c>
      <c r="J89" s="165" t="s">
        <v>438</v>
      </c>
      <c r="K89" s="125"/>
      <c r="L89" s="126" t="str">
        <f t="shared" si="17"/>
        <v>trimestral o 15 días después de publicar alguna norma</v>
      </c>
      <c r="M89" s="5"/>
      <c r="N89" s="5"/>
      <c r="O89" s="5"/>
      <c r="P89" s="5"/>
      <c r="Q89" s="5"/>
      <c r="R89" s="5"/>
      <c r="S89" s="5"/>
      <c r="T89" s="77"/>
      <c r="U89" s="77"/>
      <c r="V89" s="55"/>
      <c r="W89" s="55"/>
      <c r="X89" s="13" t="str">
        <f t="shared" si="18"/>
        <v>Información vigente y la correspondiente al ejercicio anterior.</v>
      </c>
      <c r="Y89" s="13" t="str">
        <f t="shared" si="19"/>
        <v>La Jefatura de Gobierno de la Ciudad de México deberá publicar las iniciativas de ley o decretos que envíe a la Asamblea Legislativa. Asimismo, todos los sujetos obligados que conforman el órgano ejecutivo de la capital del país deberán informar respecto de las disposiciones generales o particulares en materia administrativa que publiquen en la Gaceta Oficial de la Ciudad de México</v>
      </c>
      <c r="Z89" s="94" t="s">
        <v>329</v>
      </c>
    </row>
    <row r="90" spans="1:26" ht="35.1" customHeight="1">
      <c r="A90" s="4">
        <v>123</v>
      </c>
      <c r="B90" s="4" t="str">
        <f t="shared" si="20"/>
        <v>II</v>
      </c>
      <c r="C90" s="124" t="str">
        <f t="shared" si="13"/>
        <v>Ricardo Martínez Mondragón</v>
      </c>
      <c r="D90" s="124" t="str">
        <f t="shared" si="14"/>
        <v>ricardo.rodriguez@invi.cdmx.gob.mx</v>
      </c>
      <c r="E90" s="71">
        <f t="shared" si="15"/>
        <v>0</v>
      </c>
      <c r="F90" s="11">
        <v>2</v>
      </c>
      <c r="G90" s="88" t="s">
        <v>229</v>
      </c>
      <c r="H90" s="160" t="s">
        <v>388</v>
      </c>
      <c r="I90" s="23" t="str">
        <f t="shared" si="16"/>
        <v>Fracción II El Programa General de Desarrollo de la Ciudad de México vinculado con los programas operativos anuales y los respectivos indicadores de gestión que permitan conocer las metas, por unidad responsable, así como los avances físico y financiero, para cada una de las metas. Sobre los indicadores de gestión se deberá difundir, además, el método de evaluación con una justificación de los resultados obtenidos y el monto de los recursos públicos asignados para su cumplimiento;</v>
      </c>
      <c r="J90" s="156" t="s">
        <v>440</v>
      </c>
      <c r="K90" s="23"/>
      <c r="L90" s="30" t="str">
        <f>VLOOKUP(tablero,tabla,5,FALSE)</f>
        <v>Para el caso del PGDDF, sexenal. Para el Gobierno de la Ciudad de México: cuando se decrete el Plan respectivo cada seis años; en caso de que el Congreso de la Unión realice observaciones para su ejecución, revisión o adecuación, se actualizará en marzo de cada año. Respecto a la información de los Programas Operativos Anuales vinculados con el PGDDF, trimestral.</v>
      </c>
      <c r="M90" s="3"/>
      <c r="N90" s="132" t="s">
        <v>227</v>
      </c>
      <c r="O90" s="12"/>
      <c r="P90" s="132" t="s">
        <v>361</v>
      </c>
      <c r="Q90" s="12"/>
      <c r="R90" s="132" t="s">
        <v>361</v>
      </c>
      <c r="S90" s="12"/>
      <c r="T90" s="148"/>
      <c r="U90" s="148"/>
      <c r="V90" s="39"/>
      <c r="W90" s="39"/>
      <c r="X90" s="14" t="str">
        <f t="shared" si="18"/>
        <v>Información vigente y la correspondiente a por lo menos dos administraciones anteriores</v>
      </c>
      <c r="Y90" s="14" t="str">
        <f t="shared" si="19"/>
        <v>Todos los órganos que participen en la elaboración del Programa General de Desarrollo, es decir, el Jefe de Gobierno, Secretarías, Procuraduría, Oficialía Mayor, Contraloría General y Consejería Jurídica, lo correspondiente al PGDDF. A los sujetos obligados del Ejecutivo, lo correspondiente a la información de sus Programas Operativos Anuales y su vinculación con el PGDDF.</v>
      </c>
      <c r="Z90" s="94" t="s">
        <v>330</v>
      </c>
    </row>
    <row r="91" spans="1:26" ht="35.1" customHeight="1">
      <c r="A91" s="4">
        <v>123</v>
      </c>
      <c r="B91" s="4" t="str">
        <f>ROMAN(F91)</f>
        <v>II</v>
      </c>
      <c r="C91" s="124" t="str">
        <f t="shared" si="13"/>
        <v>Cuauhtemoc Rodriguez Demesa</v>
      </c>
      <c r="D91" s="124" t="str">
        <f t="shared" si="14"/>
        <v>cuauhtemoc.rodriguez@invi.cdmx.gob.mx</v>
      </c>
      <c r="E91" s="71">
        <f t="shared" si="15"/>
        <v>5754</v>
      </c>
      <c r="F91" s="11">
        <v>2</v>
      </c>
      <c r="G91" s="88" t="s">
        <v>4</v>
      </c>
      <c r="H91" s="160" t="s">
        <v>388</v>
      </c>
      <c r="I91" s="23" t="str">
        <f>VLOOKUP(tablero,tabla,4,FALSE)</f>
        <v>Fracción II El Programa General de Desarrollo de la Ciudad de México vinculado con los programas operativos anuales y los respectivos indicadores de gestión que permitan conocer las metas, por unidad responsable, así como los avances físico y financiero, para cada una de las metas. Sobre los indicadores de gestión se deberá difundir, además, el método de evaluación con una justificación de los resultados obtenidos y el monto de los recursos públicos asignados para su cumplimiento;</v>
      </c>
      <c r="J91" s="156" t="s">
        <v>440</v>
      </c>
      <c r="K91" s="156" t="s">
        <v>382</v>
      </c>
      <c r="L91" s="30" t="str">
        <f t="shared" si="17"/>
        <v>Para el caso del PGDDF, sexenal. Para el Gobierno de la Ciudad de México: cuando se decrete el Plan respectivo cada seis años; en caso de que el Congreso de la Unión realice observaciones para su ejecución, revisión o adecuación, se actualizará en marzo de cada año. Respecto a la información de los Programas Operativos Anuales vinculados con el PGDDF, trimestral.</v>
      </c>
      <c r="M91" s="3"/>
      <c r="N91" s="12"/>
      <c r="O91" s="12"/>
      <c r="P91" s="12"/>
      <c r="Q91" s="12"/>
      <c r="R91" s="12"/>
      <c r="S91" s="12"/>
      <c r="T91" s="148"/>
      <c r="U91" s="148"/>
      <c r="V91" s="39"/>
      <c r="W91" s="39"/>
      <c r="X91" s="14" t="str">
        <f t="shared" si="18"/>
        <v>Información vigente y la correspondiente a por lo menos dos administraciones anteriores</v>
      </c>
      <c r="Y91" s="14" t="str">
        <f t="shared" si="19"/>
        <v>Todos los órganos que participen en la elaboración del Programa General de Desarrollo, es decir, el Jefe de Gobierno, Secretarías, Procuraduría, Oficialía Mayor, Contraloría General y Consejería Jurídica, lo correspondiente al PGDDF. A los sujetos obligados del Ejecutivo, lo correspondiente a la información de sus Programas Operativos Anuales y su vinculación con el PGDDF.</v>
      </c>
      <c r="Z91" s="94" t="s">
        <v>330</v>
      </c>
    </row>
    <row r="92" spans="1:26" ht="35.1" customHeight="1">
      <c r="A92" s="4">
        <v>123</v>
      </c>
      <c r="B92" s="4" t="str">
        <f t="shared" si="20"/>
        <v>III</v>
      </c>
      <c r="C92" s="124" t="str">
        <f t="shared" si="13"/>
        <v>Cuauhtemoc Rodriguez Demesa</v>
      </c>
      <c r="D92" s="124" t="str">
        <f t="shared" si="14"/>
        <v>cuauhtemoc.rodriguez@invi.cdmx.gob.mx</v>
      </c>
      <c r="E92" s="71">
        <f t="shared" si="15"/>
        <v>5754</v>
      </c>
      <c r="F92" s="11">
        <v>3</v>
      </c>
      <c r="G92" s="88" t="s">
        <v>4</v>
      </c>
      <c r="H92" s="160" t="s">
        <v>367</v>
      </c>
      <c r="I92" s="23" t="str">
        <f t="shared" si="16"/>
        <v>Fracción III El presupuesto de egresos y las fórmulas de distribución de los recursos otorgados, desglosando su origen y destino, precisando las cantidades correspondientes a su origen, ya sea federal o local, y señalando en su caso, la cantidad que se destinará a programas de apoyo y desarrollo de los Órganos Políticos Administrativos, Alcaldías o Demarcaciones Territoriales;</v>
      </c>
      <c r="J92" s="165" t="s">
        <v>439</v>
      </c>
      <c r="K92" s="158" t="s">
        <v>389</v>
      </c>
      <c r="L92" s="30" t="str">
        <f t="shared" si="17"/>
        <v>Anual</v>
      </c>
      <c r="M92" s="3"/>
      <c r="N92" s="12"/>
      <c r="O92" s="12"/>
      <c r="P92" s="12"/>
      <c r="Q92" s="12"/>
      <c r="R92" s="12"/>
      <c r="S92" s="12"/>
      <c r="T92" s="148"/>
      <c r="U92" s="148"/>
      <c r="V92" s="39"/>
      <c r="W92" s="39"/>
      <c r="X92" s="14" t="str">
        <f t="shared" si="18"/>
        <v>información vigente y la correspondiente a todos los ejercicios de la administración en curso, y por lo menos dos administraciones anteriores</v>
      </c>
      <c r="Y92" s="14" t="str">
        <f t="shared" si="19"/>
        <v>o---o</v>
      </c>
      <c r="Z92" s="94" t="s">
        <v>331</v>
      </c>
    </row>
    <row r="93" spans="1:26" ht="35.1" customHeight="1">
      <c r="A93" s="74">
        <v>123</v>
      </c>
      <c r="B93" s="74" t="str">
        <f t="shared" si="20"/>
        <v>IV</v>
      </c>
      <c r="C93" s="121" t="e">
        <f t="shared" si="13"/>
        <v>#N/A</v>
      </c>
      <c r="D93" s="121" t="e">
        <f t="shared" si="14"/>
        <v>#N/A</v>
      </c>
      <c r="E93" s="73" t="e">
        <f t="shared" si="15"/>
        <v>#N/A</v>
      </c>
      <c r="F93" s="76">
        <v>4</v>
      </c>
      <c r="G93" s="87" t="s">
        <v>221</v>
      </c>
      <c r="H93" s="166" t="s">
        <v>367</v>
      </c>
      <c r="I93" s="125" t="str">
        <f t="shared" si="16"/>
        <v>Fracción IV El listado de expropiaciones decretadas y ejecutadas que incluya, cuando menos, la fecha de expropiación, el domicilio y la causa de utilidad pública y las ocupaciones superficiales;</v>
      </c>
      <c r="J93" s="165" t="s">
        <v>439</v>
      </c>
      <c r="K93" s="125"/>
      <c r="L93" s="126" t="str">
        <f t="shared" si="17"/>
        <v>Trimestral</v>
      </c>
      <c r="M93" s="5"/>
      <c r="N93" s="5"/>
      <c r="O93" s="5"/>
      <c r="P93" s="5"/>
      <c r="Q93" s="5"/>
      <c r="R93" s="5"/>
      <c r="S93" s="5"/>
      <c r="T93" s="77"/>
      <c r="U93" s="77"/>
      <c r="V93" s="55"/>
      <c r="W93" s="55"/>
      <c r="X93" s="13" t="str">
        <f t="shared" si="18"/>
        <v>Información del ejercicio en curso por lo menos una administración anterior</v>
      </c>
      <c r="Y93" s="13" t="str">
        <f t="shared" si="19"/>
        <v>o---o</v>
      </c>
      <c r="Z93" s="94" t="s">
        <v>332</v>
      </c>
    </row>
    <row r="94" spans="1:26" ht="35.1" customHeight="1">
      <c r="A94" s="74">
        <v>123</v>
      </c>
      <c r="B94" s="74" t="str">
        <f t="shared" si="20"/>
        <v>V</v>
      </c>
      <c r="C94" s="121" t="e">
        <f t="shared" si="13"/>
        <v>#N/A</v>
      </c>
      <c r="D94" s="121" t="e">
        <f t="shared" si="14"/>
        <v>#N/A</v>
      </c>
      <c r="E94" s="73" t="e">
        <f t="shared" si="15"/>
        <v>#N/A</v>
      </c>
      <c r="F94" s="76">
        <v>5</v>
      </c>
      <c r="G94" s="87" t="s">
        <v>221</v>
      </c>
      <c r="H94" s="166" t="s">
        <v>441</v>
      </c>
      <c r="I94" s="125" t="str">
        <f t="shared" si="16"/>
        <v>Fracción V Los listados de las personas que incluyan nombre, denominación o razón social y clave del registro federal de los contribuyentes, que han recibido exenciones, condonaciones o cancelaciones de impuestos locales o regímenes especiales en materia tributaria local, así como los montos respectivos cuidando no revelar información confidencial, salvo que los mismos se encuentren relacionados al cumplimiento de los requisitos establecidos para la obtención de los mismos.</v>
      </c>
      <c r="J94" s="165" t="s">
        <v>439</v>
      </c>
      <c r="K94" s="125"/>
      <c r="L94" s="126" t="str">
        <f t="shared" si="17"/>
        <v>Trimestral</v>
      </c>
      <c r="M94" s="5"/>
      <c r="N94" s="5"/>
      <c r="O94" s="5"/>
      <c r="P94" s="5"/>
      <c r="Q94" s="5"/>
      <c r="R94" s="5"/>
      <c r="S94" s="5"/>
      <c r="T94" s="77"/>
      <c r="U94" s="77"/>
      <c r="V94" s="55"/>
      <c r="W94" s="55"/>
      <c r="X94" s="13" t="str">
        <f t="shared" si="18"/>
        <v xml:space="preserve">Información vigente y la del ejercicio en curso </v>
      </c>
      <c r="Y94" s="13" t="str">
        <f t="shared" si="19"/>
        <v>o---o</v>
      </c>
      <c r="Z94" s="94" t="s">
        <v>333</v>
      </c>
    </row>
    <row r="95" spans="1:26" ht="35.1" customHeight="1">
      <c r="A95" s="74">
        <v>123</v>
      </c>
      <c r="B95" s="74" t="str">
        <f t="shared" si="20"/>
        <v>VI</v>
      </c>
      <c r="C95" s="121" t="e">
        <f t="shared" si="13"/>
        <v>#N/A</v>
      </c>
      <c r="D95" s="121" t="e">
        <f t="shared" si="14"/>
        <v>#N/A</v>
      </c>
      <c r="E95" s="73" t="e">
        <f t="shared" si="15"/>
        <v>#N/A</v>
      </c>
      <c r="F95" s="76">
        <v>6</v>
      </c>
      <c r="G95" s="87" t="s">
        <v>221</v>
      </c>
      <c r="H95" s="166" t="s">
        <v>441</v>
      </c>
      <c r="I95" s="125" t="str">
        <f t="shared" si="16"/>
        <v>Fracción VI El listado de patentes de corredores y notarios públicos otorgadas, en términos de la Ley respectiva; así como sus datos de contacto, la información relacionada con el proceso de otorgamiento de la patente y las sanciones que se les hubieran aplicado;</v>
      </c>
      <c r="J95" s="165" t="s">
        <v>439</v>
      </c>
      <c r="K95" s="125"/>
      <c r="L95" s="126" t="str">
        <f>VLOOKUP(tablero,tabla,5,FALSE)</f>
        <v>Trimestral</v>
      </c>
      <c r="M95" s="5"/>
      <c r="N95" s="5"/>
      <c r="O95" s="5"/>
      <c r="P95" s="5"/>
      <c r="Q95" s="5"/>
      <c r="R95" s="5"/>
      <c r="S95" s="5"/>
      <c r="T95" s="77"/>
      <c r="U95" s="77"/>
      <c r="V95" s="55"/>
      <c r="W95" s="55"/>
      <c r="X95" s="13" t="str">
        <f t="shared" si="18"/>
        <v>Información vigente</v>
      </c>
      <c r="Y95" s="13" t="str">
        <f t="shared" si="19"/>
        <v>o---o</v>
      </c>
      <c r="Z95" s="94" t="s">
        <v>334</v>
      </c>
    </row>
    <row r="96" spans="1:26" ht="35.1" customHeight="1">
      <c r="A96" s="74">
        <v>123</v>
      </c>
      <c r="B96" s="74" t="str">
        <f t="shared" si="20"/>
        <v>VII</v>
      </c>
      <c r="C96" s="121" t="e">
        <f t="shared" si="13"/>
        <v>#N/A</v>
      </c>
      <c r="D96" s="121" t="e">
        <f t="shared" si="14"/>
        <v>#N/A</v>
      </c>
      <c r="E96" s="73" t="e">
        <f t="shared" si="15"/>
        <v>#N/A</v>
      </c>
      <c r="F96" s="76">
        <v>7</v>
      </c>
      <c r="G96" s="87" t="s">
        <v>221</v>
      </c>
      <c r="H96" s="166" t="s">
        <v>171</v>
      </c>
      <c r="I96" s="125" t="str">
        <f t="shared" si="16"/>
        <v>Fracción VII La información detallada que contengan los planes de desarrollo urbano, ordenamiento territorial y ecológico, los tipos y usos de suelo, licencias de uso y construcción otorgadas por el Gobierno de la Ciudad de México que permitan que el usuario conozca de manera rápida y sencilla el tipo de uso de suelo con que cuenta cada predio, a través de mapas y planos georreferenciados;</v>
      </c>
      <c r="J96" s="165" t="s">
        <v>439</v>
      </c>
      <c r="K96" s="125"/>
      <c r="L96" s="126" t="str">
        <f t="shared" si="17"/>
        <v>Anual. En el caso del Poder Ejecutivo de la Ciudad de México, trianual o cuatrienal. Los municipios actualizarán sus planes cada tres o cuatro años según corresponda. Respecto a los tipos de uso del suelo, licencias de uso y construcción: trimestral</v>
      </c>
      <c r="M96" s="5"/>
      <c r="N96" s="5"/>
      <c r="O96" s="5"/>
      <c r="P96" s="5"/>
      <c r="Q96" s="5"/>
      <c r="R96" s="5"/>
      <c r="S96" s="5"/>
      <c r="T96" s="77"/>
      <c r="U96" s="77"/>
      <c r="V96" s="55"/>
      <c r="W96" s="55"/>
      <c r="X96" s="13" t="str">
        <f t="shared" si="18"/>
        <v>Los Planes y/o programas vigentes. Respecto de los tipos de uso del suelo, licencias de uso y construcción, la información de dos ejercicios anteriores y la del ejercicio en curso.</v>
      </c>
      <c r="Y96" s="13" t="str">
        <f t="shared" si="19"/>
        <v>o---o</v>
      </c>
      <c r="Z96" s="94" t="s">
        <v>335</v>
      </c>
    </row>
    <row r="97" spans="1:26" ht="84.75" customHeight="1">
      <c r="A97" s="4">
        <v>123</v>
      </c>
      <c r="B97" s="4" t="str">
        <f t="shared" si="20"/>
        <v>VIII</v>
      </c>
      <c r="C97" s="124" t="str">
        <f t="shared" si="13"/>
        <v>Perla Monserrat Gudiño Rojas</v>
      </c>
      <c r="D97" s="124" t="str">
        <f t="shared" si="14"/>
        <v>perla.rojas@invi.cdmx.gob.mx</v>
      </c>
      <c r="E97" s="71">
        <f t="shared" si="15"/>
        <v>5610</v>
      </c>
      <c r="F97" s="11">
        <v>8</v>
      </c>
      <c r="G97" s="86" t="s">
        <v>5</v>
      </c>
      <c r="H97" s="160"/>
      <c r="I97" s="23" t="str">
        <f t="shared" si="16"/>
        <v>Fracción VIII Las disposiciones administrativas, directamente o a través de la autoridad competente, con el plazo de anticipación que prevea la legislación aplicable al sujeto obligado de que se trate, salvo que su difusión pueda comprometer los efectos que se pretenden lograr o se trate de situaciones de emergencia, de conformidad con dichas disposiciones;</v>
      </c>
      <c r="J97" s="156" t="s">
        <v>438</v>
      </c>
      <c r="K97" s="23"/>
      <c r="L97" s="30" t="str">
        <f t="shared" si="17"/>
        <v>Trimestral</v>
      </c>
      <c r="M97" s="3"/>
      <c r="N97" s="10"/>
      <c r="O97" s="10"/>
      <c r="P97" s="10"/>
      <c r="Q97" s="10"/>
      <c r="R97" s="10"/>
      <c r="S97" s="10"/>
      <c r="T97" s="148"/>
      <c r="U97" s="148"/>
      <c r="V97" s="39"/>
      <c r="W97" s="39"/>
      <c r="X97" s="14" t="str">
        <f t="shared" si="18"/>
        <v>Información vigente</v>
      </c>
      <c r="Y97" s="14" t="str">
        <f t="shared" si="19"/>
        <v>El listado a publicar concentrará, por cada sujeto obligado del poder ejecutivo de la Ciudad de México, las disposiciones generales por tipo y jerarquía. En los casos que así corresponda se incluirá la vigencia de las disposiciones, señalado la fecha de inicio y la de término.</v>
      </c>
      <c r="Z97" s="94" t="s">
        <v>336</v>
      </c>
    </row>
    <row r="98" spans="1:26" ht="35.1" customHeight="1">
      <c r="A98" s="74">
        <v>123</v>
      </c>
      <c r="B98" s="74" t="str">
        <f t="shared" si="20"/>
        <v>IX</v>
      </c>
      <c r="C98" s="121" t="e">
        <f t="shared" si="13"/>
        <v>#N/A</v>
      </c>
      <c r="D98" s="121" t="e">
        <f t="shared" si="14"/>
        <v>#N/A</v>
      </c>
      <c r="E98" s="73" t="e">
        <f t="shared" si="15"/>
        <v>#N/A</v>
      </c>
      <c r="F98" s="76">
        <v>9</v>
      </c>
      <c r="G98" s="87" t="s">
        <v>221</v>
      </c>
      <c r="H98" s="166" t="s">
        <v>388</v>
      </c>
      <c r="I98" s="125" t="str">
        <f t="shared" si="16"/>
        <v>Fracción IX Estadísticas e índices delictivos, así como los indicadores de la procuración de justicia;</v>
      </c>
      <c r="J98" s="165" t="s">
        <v>439</v>
      </c>
      <c r="K98" s="125"/>
      <c r="L98" s="126" t="str">
        <f t="shared" si="17"/>
        <v>Trimestral</v>
      </c>
      <c r="M98" s="5"/>
      <c r="N98" s="5"/>
      <c r="O98" s="5"/>
      <c r="P98" s="5"/>
      <c r="Q98" s="5"/>
      <c r="R98" s="5"/>
      <c r="S98" s="5"/>
      <c r="T98" s="77"/>
      <c r="U98" s="77"/>
      <c r="V98" s="55"/>
      <c r="W98" s="55"/>
      <c r="X98" s="13" t="str">
        <f t="shared" si="18"/>
        <v>Información vigente</v>
      </c>
      <c r="Y98" s="13" t="str">
        <f t="shared" si="19"/>
        <v>La Procuraduría General de Justicia del Distrito Federal (PGJCDMX) y la Secretaría de Seguridad Pública de la Ciudad de México (SSPCDMX) deberán publicar y actualizar trimestralmente, con datos por mes y por año, las estadísticas e índices delictivos, así como los indicadores de procuración de justicia.</v>
      </c>
      <c r="Z98" s="94" t="s">
        <v>337</v>
      </c>
    </row>
    <row r="99" spans="1:26" ht="35.1" customHeight="1">
      <c r="A99" s="74">
        <v>123</v>
      </c>
      <c r="B99" s="74" t="str">
        <f t="shared" si="20"/>
        <v>X</v>
      </c>
      <c r="C99" s="121" t="e">
        <f t="shared" si="13"/>
        <v>#N/A</v>
      </c>
      <c r="D99" s="121" t="e">
        <f t="shared" si="14"/>
        <v>#N/A</v>
      </c>
      <c r="E99" s="73" t="e">
        <f t="shared" si="15"/>
        <v>#N/A</v>
      </c>
      <c r="F99" s="76">
        <v>10</v>
      </c>
      <c r="G99" s="87" t="s">
        <v>221</v>
      </c>
      <c r="H99" s="166" t="s">
        <v>367</v>
      </c>
      <c r="I99" s="125" t="str">
        <f t="shared" si="16"/>
        <v>Fracción X En materia de investigación de los delitos, estadísticas sobre el número de averiguaciones previas o carpetas de investigación:</v>
      </c>
      <c r="J99" s="165" t="s">
        <v>439</v>
      </c>
      <c r="K99" s="125"/>
      <c r="L99" s="126" t="str">
        <f t="shared" si="17"/>
        <v>Trimestral</v>
      </c>
      <c r="M99" s="5"/>
      <c r="N99" s="5"/>
      <c r="O99" s="5"/>
      <c r="P99" s="5"/>
      <c r="Q99" s="5"/>
      <c r="R99" s="5"/>
      <c r="S99" s="5"/>
      <c r="T99" s="77"/>
      <c r="U99" s="77"/>
      <c r="V99" s="55"/>
      <c r="W99" s="55"/>
      <c r="X99" s="13" t="str">
        <f t="shared" si="18"/>
        <v>Información vigente</v>
      </c>
      <c r="Y99" s="13" t="str">
        <f t="shared" si="19"/>
        <v>o---o</v>
      </c>
      <c r="Z99" s="94" t="s">
        <v>338</v>
      </c>
    </row>
    <row r="100" spans="1:26" ht="35.1" customHeight="1">
      <c r="A100" s="74">
        <v>123</v>
      </c>
      <c r="B100" s="74" t="str">
        <f t="shared" si="20"/>
        <v>XI</v>
      </c>
      <c r="C100" s="121" t="e">
        <f t="shared" si="13"/>
        <v>#N/A</v>
      </c>
      <c r="D100" s="121" t="e">
        <f t="shared" si="14"/>
        <v>#N/A</v>
      </c>
      <c r="E100" s="73" t="e">
        <f t="shared" si="15"/>
        <v>#N/A</v>
      </c>
      <c r="F100" s="76">
        <v>11</v>
      </c>
      <c r="G100" s="87" t="s">
        <v>221</v>
      </c>
      <c r="H100" s="166" t="s">
        <v>442</v>
      </c>
      <c r="I100" s="125" t="str">
        <f t="shared" si="16"/>
        <v>Fracción XI Las cantidades recibidas por concepto de multas y servicios de grúa y almacenamiento de vehículos, en su caso, así como el destino al que se aplicaron;</v>
      </c>
      <c r="J100" s="165" t="s">
        <v>439</v>
      </c>
      <c r="K100" s="125"/>
      <c r="L100" s="126" t="str">
        <f t="shared" si="17"/>
        <v>Trimestral</v>
      </c>
      <c r="M100" s="5"/>
      <c r="N100" s="5"/>
      <c r="O100" s="5"/>
      <c r="P100" s="5"/>
      <c r="Q100" s="5"/>
      <c r="R100" s="5"/>
      <c r="S100" s="5"/>
      <c r="T100" s="77"/>
      <c r="U100" s="77"/>
      <c r="V100" s="55"/>
      <c r="W100" s="55"/>
      <c r="X100" s="13" t="str">
        <f t="shared" si="18"/>
        <v>Información del ejercicio en curso</v>
      </c>
      <c r="Y100" s="13" t="str">
        <f t="shared" si="19"/>
        <v>Con información desagregada por mes</v>
      </c>
      <c r="Z100" s="94" t="s">
        <v>339</v>
      </c>
    </row>
    <row r="101" spans="1:26" ht="35.1" customHeight="1">
      <c r="A101" s="74">
        <v>123</v>
      </c>
      <c r="B101" s="74" t="str">
        <f t="shared" si="20"/>
        <v>XII</v>
      </c>
      <c r="C101" s="121" t="e">
        <f t="shared" si="13"/>
        <v>#N/A</v>
      </c>
      <c r="D101" s="121" t="e">
        <f t="shared" si="14"/>
        <v>#N/A</v>
      </c>
      <c r="E101" s="73" t="e">
        <f t="shared" si="15"/>
        <v>#N/A</v>
      </c>
      <c r="F101" s="76">
        <v>12</v>
      </c>
      <c r="G101" s="87" t="s">
        <v>221</v>
      </c>
      <c r="H101" s="166" t="s">
        <v>367</v>
      </c>
      <c r="I101" s="125" t="str">
        <f t="shared" si="16"/>
        <v>Fracción XII Los reglamentos de las leyes expedidos en ejercicio de sus atribuciones;</v>
      </c>
      <c r="J101" s="165" t="s">
        <v>439</v>
      </c>
      <c r="K101" s="125"/>
      <c r="L101" s="126" t="str">
        <f t="shared" si="17"/>
        <v>Quincenal</v>
      </c>
      <c r="M101" s="5"/>
      <c r="N101" s="5"/>
      <c r="O101" s="5"/>
      <c r="P101" s="5"/>
      <c r="Q101" s="5"/>
      <c r="R101" s="5"/>
      <c r="S101" s="5"/>
      <c r="T101" s="77"/>
      <c r="U101" s="77"/>
      <c r="V101" s="55"/>
      <c r="W101" s="55"/>
      <c r="X101" s="13" t="str">
        <f t="shared" si="18"/>
        <v>Información vigente</v>
      </c>
      <c r="Y101" s="13" t="str">
        <f t="shared" si="19"/>
        <v>o---o</v>
      </c>
      <c r="Z101" s="94" t="s">
        <v>340</v>
      </c>
    </row>
    <row r="102" spans="1:26" ht="35.1" customHeight="1">
      <c r="A102" s="4">
        <v>123</v>
      </c>
      <c r="B102" s="4" t="str">
        <f t="shared" si="20"/>
        <v>XIII</v>
      </c>
      <c r="C102" s="124" t="str">
        <f t="shared" si="13"/>
        <v>Anayeli Silverio Mondragón</v>
      </c>
      <c r="D102" s="124" t="str">
        <f t="shared" si="14"/>
        <v>anayeli.silverio@invi.df.gob.mx</v>
      </c>
      <c r="E102" s="71">
        <f t="shared" si="15"/>
        <v>5720</v>
      </c>
      <c r="F102" s="11">
        <v>13</v>
      </c>
      <c r="G102" s="88" t="s">
        <v>2</v>
      </c>
      <c r="H102" s="160"/>
      <c r="I102" s="23" t="str">
        <f t="shared" ref="I102:I121" si="21">VLOOKUP(tablero,tabla,4,FALSE)</f>
        <v>Fracción  XIII Los convenios de coordinación con la Federación, Entidades Federativas y Municipios, y de concertación con los sectores social y privado, señalando el objeto, las partes y tiempo de duración;</v>
      </c>
      <c r="J102" s="156" t="s">
        <v>444</v>
      </c>
      <c r="K102" s="156" t="s">
        <v>382</v>
      </c>
      <c r="L102" s="30" t="str">
        <f t="shared" ref="L102:L121" si="22">VLOOKUP(tablero,tabla,5,FALSE)</f>
        <v>Trimestral</v>
      </c>
      <c r="M102" s="10"/>
      <c r="N102" s="10"/>
      <c r="O102" s="10"/>
      <c r="P102" s="10"/>
      <c r="Q102" s="10"/>
      <c r="R102" s="10"/>
      <c r="S102" s="10"/>
      <c r="T102" s="148"/>
      <c r="U102" s="148"/>
      <c r="V102" s="12"/>
      <c r="W102" s="12"/>
      <c r="X102" s="14" t="str">
        <f t="shared" ref="X102:X121" si="23">VLOOKUP(tablero,tabla,6,FALSE)</f>
        <v>Información vigente</v>
      </c>
      <c r="Y102" s="14" t="str">
        <f t="shared" ref="Y102:Y121" si="24">VLOOKUP(tablero,tabla,7,FALSE)</f>
        <v>o---o</v>
      </c>
      <c r="Z102" s="94" t="s">
        <v>341</v>
      </c>
    </row>
    <row r="103" spans="1:26" ht="33.75">
      <c r="A103" s="4">
        <v>123</v>
      </c>
      <c r="B103" s="4" t="str">
        <f>ROMAN(F103)</f>
        <v>XIII</v>
      </c>
      <c r="C103" s="124" t="str">
        <f t="shared" si="13"/>
        <v>Perla Monserrat Gudiño Rojas</v>
      </c>
      <c r="D103" s="124" t="str">
        <f t="shared" si="14"/>
        <v>perla.rojas@invi.cdmx.gob.mx</v>
      </c>
      <c r="E103" s="71">
        <f t="shared" si="15"/>
        <v>5610</v>
      </c>
      <c r="F103" s="11">
        <v>13</v>
      </c>
      <c r="G103" s="88" t="s">
        <v>5</v>
      </c>
      <c r="H103" s="160"/>
      <c r="I103" s="23" t="str">
        <f t="shared" si="21"/>
        <v>Fracción  XIII Los convenios de coordinación con la Federación, Entidades Federativas y Municipios, y de concertación con los sectores social y privado, señalando el objeto, las partes y tiempo de duración;</v>
      </c>
      <c r="J103" s="156" t="s">
        <v>445</v>
      </c>
      <c r="K103" s="23"/>
      <c r="L103" s="30" t="str">
        <f t="shared" si="22"/>
        <v>Trimestral</v>
      </c>
      <c r="M103" s="10"/>
      <c r="N103" s="10"/>
      <c r="O103" s="10"/>
      <c r="P103" s="10"/>
      <c r="Q103" s="10"/>
      <c r="R103" s="10"/>
      <c r="S103" s="10"/>
      <c r="T103" s="148"/>
      <c r="U103" s="148"/>
      <c r="V103" s="12"/>
      <c r="W103" s="12"/>
      <c r="X103" s="14" t="str">
        <f t="shared" si="23"/>
        <v>Información vigente</v>
      </c>
      <c r="Y103" s="14" t="str">
        <f t="shared" si="24"/>
        <v>o---o</v>
      </c>
      <c r="Z103" s="94" t="s">
        <v>341</v>
      </c>
    </row>
    <row r="104" spans="1:26" ht="35.1" customHeight="1">
      <c r="A104" s="4">
        <v>123</v>
      </c>
      <c r="B104" s="4" t="str">
        <f>ROMAN(F104)</f>
        <v>XIII</v>
      </c>
      <c r="C104" s="124" t="str">
        <f t="shared" si="13"/>
        <v>José Raúl Franco Gutiérrez</v>
      </c>
      <c r="D104" s="124" t="str">
        <f t="shared" si="14"/>
        <v>raul.franco@invi.df.gob.mx</v>
      </c>
      <c r="E104" s="71">
        <f t="shared" si="15"/>
        <v>5462</v>
      </c>
      <c r="F104" s="11">
        <v>13</v>
      </c>
      <c r="G104" s="88" t="s">
        <v>8</v>
      </c>
      <c r="H104" s="160"/>
      <c r="I104" s="23" t="str">
        <f t="shared" si="21"/>
        <v>Fracción  XIII Los convenios de coordinación con la Federación, Entidades Federativas y Municipios, y de concertación con los sectores social y privado, señalando el objeto, las partes y tiempo de duración;</v>
      </c>
      <c r="J104" s="152" t="s">
        <v>399</v>
      </c>
      <c r="K104" s="156" t="s">
        <v>382</v>
      </c>
      <c r="L104" s="30" t="str">
        <f t="shared" si="22"/>
        <v>Trimestral</v>
      </c>
      <c r="M104" s="10"/>
      <c r="N104" s="10"/>
      <c r="O104" s="10"/>
      <c r="P104" s="10"/>
      <c r="Q104" s="10"/>
      <c r="R104" s="10"/>
      <c r="S104" s="10"/>
      <c r="T104" s="148"/>
      <c r="U104" s="148"/>
      <c r="V104" s="12"/>
      <c r="W104" s="12"/>
      <c r="X104" s="14" t="str">
        <f t="shared" si="23"/>
        <v>Información vigente</v>
      </c>
      <c r="Y104" s="14" t="str">
        <f t="shared" si="24"/>
        <v>o---o</v>
      </c>
      <c r="Z104" s="94" t="s">
        <v>341</v>
      </c>
    </row>
    <row r="105" spans="1:26" ht="35.1" customHeight="1">
      <c r="A105" s="4">
        <v>123</v>
      </c>
      <c r="B105" s="4" t="str">
        <f>ROMAN(F105)</f>
        <v>XIII</v>
      </c>
      <c r="C105" s="124" t="str">
        <f t="shared" si="13"/>
        <v>María de Lourdes Ortiz Cabrera</v>
      </c>
      <c r="D105" s="124" t="str">
        <f t="shared" si="14"/>
        <v>lourdes.ortiz@invi.df.gob.mx</v>
      </c>
      <c r="E105" s="71">
        <f t="shared" si="15"/>
        <v>5520</v>
      </c>
      <c r="F105" s="11">
        <v>13</v>
      </c>
      <c r="G105" s="88" t="s">
        <v>12</v>
      </c>
      <c r="H105" s="160"/>
      <c r="I105" s="23" t="str">
        <f>VLOOKUP(tablero,tabla,4,FALSE)</f>
        <v>Fracción  XIII Los convenios de coordinación con la Federación, Entidades Federativas y Municipios, y de concertación con los sectores social y privado, señalando el objeto, las partes y tiempo de duración;</v>
      </c>
      <c r="J105" s="156" t="s">
        <v>382</v>
      </c>
      <c r="K105" s="156" t="s">
        <v>382</v>
      </c>
      <c r="L105" s="30" t="str">
        <f t="shared" si="22"/>
        <v>Trimestral</v>
      </c>
      <c r="M105" s="10"/>
      <c r="N105" s="10"/>
      <c r="O105" s="10"/>
      <c r="P105" s="10"/>
      <c r="Q105" s="10"/>
      <c r="R105" s="10"/>
      <c r="S105" s="10"/>
      <c r="T105" s="148"/>
      <c r="U105" s="148"/>
      <c r="V105" s="12"/>
      <c r="W105" s="12"/>
      <c r="X105" s="14" t="str">
        <f t="shared" si="23"/>
        <v>Información vigente</v>
      </c>
      <c r="Y105" s="14" t="str">
        <f t="shared" si="24"/>
        <v>o---o</v>
      </c>
      <c r="Z105" s="94" t="s">
        <v>341</v>
      </c>
    </row>
    <row r="106" spans="1:26" ht="35.1" customHeight="1">
      <c r="A106" s="4">
        <v>123</v>
      </c>
      <c r="B106" s="4" t="str">
        <f>ROMAN(F106)</f>
        <v>XIII</v>
      </c>
      <c r="C106" s="124" t="str">
        <f t="shared" si="13"/>
        <v>Mario de la Cruz Solís</v>
      </c>
      <c r="D106" s="124" t="str">
        <f t="shared" si="14"/>
        <v>mario.delacruz@invi.df.gob.mx</v>
      </c>
      <c r="E106" s="71">
        <f t="shared" si="15"/>
        <v>5439</v>
      </c>
      <c r="F106" s="11">
        <v>13</v>
      </c>
      <c r="G106" s="88" t="s">
        <v>9</v>
      </c>
      <c r="H106" s="160"/>
      <c r="I106" s="23" t="str">
        <f t="shared" si="21"/>
        <v>Fracción  XIII Los convenios de coordinación con la Federación, Entidades Federativas y Municipios, y de concertación con los sectores social y privado, señalando el objeto, las partes y tiempo de duración;</v>
      </c>
      <c r="J106" s="156" t="s">
        <v>443</v>
      </c>
      <c r="K106" s="156" t="s">
        <v>382</v>
      </c>
      <c r="L106" s="30" t="str">
        <f t="shared" si="22"/>
        <v>Trimestral</v>
      </c>
      <c r="M106" s="10"/>
      <c r="N106" s="10"/>
      <c r="O106" s="10"/>
      <c r="P106" s="10"/>
      <c r="Q106" s="10"/>
      <c r="R106" s="10"/>
      <c r="S106" s="10"/>
      <c r="T106" s="148"/>
      <c r="U106" s="148"/>
      <c r="V106" s="12"/>
      <c r="W106" s="12"/>
      <c r="X106" s="14" t="str">
        <f t="shared" si="23"/>
        <v>Información vigente</v>
      </c>
      <c r="Y106" s="14" t="str">
        <f t="shared" si="24"/>
        <v>o---o</v>
      </c>
      <c r="Z106" s="94" t="s">
        <v>341</v>
      </c>
    </row>
    <row r="107" spans="1:26" ht="35.1" customHeight="1">
      <c r="A107" s="4">
        <v>123</v>
      </c>
      <c r="B107" s="4" t="str">
        <f t="shared" si="20"/>
        <v>XIV</v>
      </c>
      <c r="C107" s="124" t="str">
        <f t="shared" si="13"/>
        <v>Ricardo Martínez Mondragón</v>
      </c>
      <c r="D107" s="124" t="str">
        <f t="shared" si="14"/>
        <v>ricardo.rodriguez@invi.cdmx.gob.mx</v>
      </c>
      <c r="E107" s="71">
        <f t="shared" si="15"/>
        <v>0</v>
      </c>
      <c r="F107" s="11">
        <v>14</v>
      </c>
      <c r="G107" s="88" t="s">
        <v>229</v>
      </c>
      <c r="H107" s="160"/>
      <c r="I107" s="23" t="str">
        <f t="shared" si="21"/>
        <v>Fracción XIV La información que sea de utilidad o resulte relevante para el conocimiento y evaluación de las funciones y políticas públicas;</v>
      </c>
      <c r="J107" s="156" t="s">
        <v>446</v>
      </c>
      <c r="K107" s="23"/>
      <c r="L107" s="30" t="str">
        <f t="shared" si="22"/>
        <v>Trimestral</v>
      </c>
      <c r="M107" s="10"/>
      <c r="N107" s="37"/>
      <c r="O107" s="10"/>
      <c r="P107" s="37"/>
      <c r="Q107" s="10"/>
      <c r="R107" s="37">
        <v>42993</v>
      </c>
      <c r="S107" s="10"/>
      <c r="T107" s="148"/>
      <c r="U107" s="148"/>
      <c r="V107" s="12"/>
      <c r="W107" s="12"/>
      <c r="X107" s="14" t="str">
        <f t="shared" si="23"/>
        <v>Información vigente</v>
      </c>
      <c r="Y107" s="14" t="str">
        <f t="shared" si="24"/>
        <v>o---o</v>
      </c>
      <c r="Z107" s="94" t="s">
        <v>342</v>
      </c>
    </row>
    <row r="108" spans="1:26" ht="35.1" customHeight="1">
      <c r="A108" s="74">
        <v>123</v>
      </c>
      <c r="B108" s="74" t="str">
        <f t="shared" si="20"/>
        <v>XV</v>
      </c>
      <c r="C108" s="121" t="e">
        <f t="shared" si="13"/>
        <v>#N/A</v>
      </c>
      <c r="D108" s="121" t="e">
        <f t="shared" si="14"/>
        <v>#N/A</v>
      </c>
      <c r="E108" s="73" t="e">
        <f t="shared" si="15"/>
        <v>#N/A</v>
      </c>
      <c r="F108" s="76">
        <v>15</v>
      </c>
      <c r="G108" s="87" t="s">
        <v>221</v>
      </c>
      <c r="H108" s="166" t="s">
        <v>441</v>
      </c>
      <c r="I108" s="125" t="str">
        <f t="shared" si="21"/>
        <v>Fracción XV. Sistema electrónico con el uso de un tabulador que permita consultar el cobro de impuestos, servicios, derechos y aprovechamientos, así como el total de las cantidades recibidas por estos conceptos, así como informes de avance trimestral de dichos ingresos;</v>
      </c>
      <c r="J108" s="165" t="s">
        <v>439</v>
      </c>
      <c r="K108" s="125"/>
      <c r="L108" s="126" t="str">
        <f t="shared" si="22"/>
        <v>Trimestral</v>
      </c>
      <c r="M108" s="5"/>
      <c r="N108" s="5"/>
      <c r="O108" s="5"/>
      <c r="P108" s="5"/>
      <c r="Q108" s="5"/>
      <c r="R108" s="5"/>
      <c r="S108" s="5"/>
      <c r="T108" s="77"/>
      <c r="U108" s="77"/>
      <c r="V108" s="55"/>
      <c r="W108" s="55"/>
      <c r="X108" s="13" t="str">
        <f t="shared" si="23"/>
        <v>Información vigente</v>
      </c>
      <c r="Y108" s="13" t="str">
        <f t="shared" si="24"/>
        <v>o---o</v>
      </c>
      <c r="Z108" s="94" t="s">
        <v>343</v>
      </c>
    </row>
    <row r="109" spans="1:26" ht="35.1" customHeight="1">
      <c r="A109" s="74">
        <v>123</v>
      </c>
      <c r="B109" s="74" t="str">
        <f t="shared" si="20"/>
        <v>XVI</v>
      </c>
      <c r="C109" s="121" t="e">
        <f t="shared" si="13"/>
        <v>#N/A</v>
      </c>
      <c r="D109" s="121" t="e">
        <f t="shared" si="14"/>
        <v>#N/A</v>
      </c>
      <c r="E109" s="73" t="e">
        <f t="shared" si="15"/>
        <v>#N/A</v>
      </c>
      <c r="F109" s="76">
        <v>16</v>
      </c>
      <c r="G109" s="87" t="s">
        <v>221</v>
      </c>
      <c r="H109" s="166"/>
      <c r="I109" s="125" t="str">
        <f t="shared" si="21"/>
        <v>Fracción XVI. Relación de constancias, certificados, permisos, licencias, autorizaciones, certificaciones de uso de suelo, registro de manifestaciones y dictámenes de las obras que se llevan a cabo en cada una de las demarcaciones territoriales, que permita conocer el estado, situación jurídica y modificaciones de cualquier índole de cada predio, para la ejecución de obras de construcción, ampliación o demolición de edificaciones o instalaciones o realizar obras de construcción, reparación, y mejoramiento de instalaciones subterráneas;</v>
      </c>
      <c r="J109" s="165" t="s">
        <v>447</v>
      </c>
      <c r="K109" s="125"/>
      <c r="L109" s="126" t="str">
        <f t="shared" si="22"/>
        <v>Trimestral</v>
      </c>
      <c r="M109" s="5"/>
      <c r="N109" s="5"/>
      <c r="O109" s="5"/>
      <c r="P109" s="5"/>
      <c r="Q109" s="5"/>
      <c r="R109" s="5"/>
      <c r="S109" s="5"/>
      <c r="T109" s="77"/>
      <c r="U109" s="77"/>
      <c r="V109" s="55"/>
      <c r="W109" s="55"/>
      <c r="X109" s="13" t="str">
        <f t="shared" si="23"/>
        <v>Información vigente</v>
      </c>
      <c r="Y109" s="13" t="str">
        <f t="shared" si="24"/>
        <v>Información que conozcan o posean los sujetos obligados en el ejercicio de sus funciones, sobre constancias, certificados, permisos, licencias , autorizaciones , manifestaciones y dictámenes de obras que den cuenta de la situación jurídica de cualquier predio de la Ciudad de México</v>
      </c>
      <c r="Z109" s="94" t="s">
        <v>344</v>
      </c>
    </row>
    <row r="110" spans="1:26" ht="35.1" customHeight="1">
      <c r="A110" s="4">
        <v>123</v>
      </c>
      <c r="B110" s="4" t="str">
        <f t="shared" si="20"/>
        <v>XVII</v>
      </c>
      <c r="C110" s="124" t="str">
        <f t="shared" si="13"/>
        <v>Cuauhtemoc Rodriguez Demesa</v>
      </c>
      <c r="D110" s="124" t="str">
        <f t="shared" si="14"/>
        <v>cuauhtemoc.rodriguez@invi.cdmx.gob.mx</v>
      </c>
      <c r="E110" s="71">
        <f t="shared" si="15"/>
        <v>5754</v>
      </c>
      <c r="F110" s="11">
        <v>17</v>
      </c>
      <c r="G110" s="88" t="s">
        <v>4</v>
      </c>
      <c r="H110" s="160"/>
      <c r="I110" s="23" t="str">
        <f t="shared" si="21"/>
        <v>Fracción XVII. Los recursos remanentes de los ejercicios fiscales anteriores, así como su aplicación específica;</v>
      </c>
      <c r="J110" s="156" t="s">
        <v>438</v>
      </c>
      <c r="K110" s="156" t="s">
        <v>382</v>
      </c>
      <c r="L110" s="30" t="str">
        <f t="shared" si="22"/>
        <v>Anual</v>
      </c>
      <c r="M110" s="10"/>
      <c r="N110" s="10"/>
      <c r="O110" s="10"/>
      <c r="P110" s="10"/>
      <c r="Q110" s="10"/>
      <c r="R110" s="10"/>
      <c r="S110" s="10"/>
      <c r="T110" s="148"/>
      <c r="U110" s="148"/>
      <c r="V110" s="12"/>
      <c r="W110" s="12"/>
      <c r="X110" s="14" t="str">
        <f t="shared" si="23"/>
        <v>Información de dos ejercicios fiscales anteriores</v>
      </c>
      <c r="Y110" s="14" t="str">
        <f t="shared" si="24"/>
        <v>Aplica a todos los Sujetos Obligados; en su caso, señalar mediante una leyenda fundada, motivada y actualizada al periodo que corresponda, la razón por la cual no se tiene la información requerida por esta fracción.</v>
      </c>
      <c r="Z110" s="94" t="s">
        <v>345</v>
      </c>
    </row>
    <row r="111" spans="1:26" ht="35.1" customHeight="1">
      <c r="A111" s="74">
        <v>123</v>
      </c>
      <c r="B111" s="74" t="str">
        <f t="shared" si="20"/>
        <v>XVIII</v>
      </c>
      <c r="C111" s="121" t="e">
        <f t="shared" si="13"/>
        <v>#N/A</v>
      </c>
      <c r="D111" s="121" t="e">
        <f t="shared" si="14"/>
        <v>#N/A</v>
      </c>
      <c r="E111" s="73" t="e">
        <f t="shared" si="15"/>
        <v>#N/A</v>
      </c>
      <c r="F111" s="76">
        <v>18</v>
      </c>
      <c r="G111" s="87" t="s">
        <v>221</v>
      </c>
      <c r="H111" s="166" t="s">
        <v>441</v>
      </c>
      <c r="I111" s="125" t="str">
        <f t="shared" si="21"/>
        <v>Fracción XVIII Los usos de suelo a través de mapas y planos georreferenciados que permitan que el usuario conozca de manera rápida y sencilla el tipo de uso de suelo con que cuenta cada predio;</v>
      </c>
      <c r="J111" s="165" t="s">
        <v>439</v>
      </c>
      <c r="K111" s="125"/>
      <c r="L111" s="126" t="str">
        <f t="shared" si="22"/>
        <v>Trimestral</v>
      </c>
      <c r="M111" s="5"/>
      <c r="N111" s="5"/>
      <c r="O111" s="5"/>
      <c r="P111" s="5"/>
      <c r="Q111" s="5"/>
      <c r="R111" s="5"/>
      <c r="S111" s="5"/>
      <c r="T111" s="77"/>
      <c r="U111" s="77"/>
      <c r="V111" s="55"/>
      <c r="W111" s="55"/>
      <c r="X111" s="13" t="str">
        <f t="shared" si="23"/>
        <v>Información vigente</v>
      </c>
      <c r="Y111" s="13" t="str">
        <f t="shared" si="24"/>
        <v>o---o</v>
      </c>
      <c r="Z111" s="94" t="s">
        <v>346</v>
      </c>
    </row>
    <row r="112" spans="1:26" ht="35.1" customHeight="1">
      <c r="A112" s="74">
        <v>123</v>
      </c>
      <c r="B112" s="74" t="str">
        <f t="shared" ref="B112:B119" si="25">ROMAN(F112)</f>
        <v>XIX</v>
      </c>
      <c r="C112" s="121" t="e">
        <f t="shared" si="13"/>
        <v>#N/A</v>
      </c>
      <c r="D112" s="121" t="e">
        <f t="shared" si="14"/>
        <v>#N/A</v>
      </c>
      <c r="E112" s="73" t="e">
        <f t="shared" si="15"/>
        <v>#N/A</v>
      </c>
      <c r="F112" s="76">
        <v>19</v>
      </c>
      <c r="G112" s="87" t="s">
        <v>221</v>
      </c>
      <c r="H112" s="166"/>
      <c r="I112" s="125" t="str">
        <f t="shared" si="21"/>
        <v>Fracción XIX. La georreferenciación e imagen de todas las obras públicas, señalando: sector al que pertenece, ubicación, monto asignado y ejercido;</v>
      </c>
      <c r="J112" s="165" t="s">
        <v>447</v>
      </c>
      <c r="K112" s="125"/>
      <c r="L112" s="126" t="str">
        <f t="shared" si="22"/>
        <v>Trimestral</v>
      </c>
      <c r="M112" s="5"/>
      <c r="N112" s="5"/>
      <c r="O112" s="5"/>
      <c r="P112" s="5"/>
      <c r="Q112" s="5"/>
      <c r="R112" s="5"/>
      <c r="S112" s="5"/>
      <c r="T112" s="77"/>
      <c r="U112" s="77"/>
      <c r="V112" s="55"/>
      <c r="W112" s="55"/>
      <c r="X112" s="13" t="str">
        <f t="shared" si="23"/>
        <v>Información correspondiente al ejercicio anterior y la que se genere en el ejercicio en curso</v>
      </c>
      <c r="Y112" s="13" t="str">
        <f t="shared" si="24"/>
        <v>o---o</v>
      </c>
      <c r="Z112" s="94" t="s">
        <v>347</v>
      </c>
    </row>
    <row r="113" spans="1:26" ht="35.1" customHeight="1">
      <c r="A113" s="74">
        <v>123</v>
      </c>
      <c r="B113" s="74" t="str">
        <f t="shared" si="25"/>
        <v>XX</v>
      </c>
      <c r="C113" s="121" t="e">
        <f t="shared" si="13"/>
        <v>#N/A</v>
      </c>
      <c r="D113" s="121" t="e">
        <f t="shared" si="14"/>
        <v>#N/A</v>
      </c>
      <c r="E113" s="73" t="e">
        <f t="shared" si="15"/>
        <v>#N/A</v>
      </c>
      <c r="F113" s="76">
        <v>20</v>
      </c>
      <c r="G113" s="87" t="s">
        <v>221</v>
      </c>
      <c r="H113" s="166" t="s">
        <v>441</v>
      </c>
      <c r="I113" s="125" t="str">
        <f t="shared" si="21"/>
        <v>Fracción XX. Un listado de las oficinas del Registro Civil en la Ciudad de México, incluyendo su ubicación, el currículum y antigüedad en el cargo de los oficiales o titulares y las estadísticas de los trámites que realice;</v>
      </c>
      <c r="J113" s="165" t="s">
        <v>439</v>
      </c>
      <c r="K113" s="125"/>
      <c r="L113" s="126" t="str">
        <f t="shared" si="22"/>
        <v>Trimestral</v>
      </c>
      <c r="M113" s="5"/>
      <c r="N113" s="5"/>
      <c r="O113" s="5"/>
      <c r="P113" s="5"/>
      <c r="Q113" s="5"/>
      <c r="R113" s="5"/>
      <c r="S113" s="5"/>
      <c r="T113" s="77"/>
      <c r="U113" s="77"/>
      <c r="V113" s="55"/>
      <c r="W113" s="55"/>
      <c r="X113" s="13" t="str">
        <f t="shared" si="23"/>
        <v>por lo menos, la información correspondiente al ejercicio anterior y la que se genere en el ejercicio en curso</v>
      </c>
      <c r="Y113" s="13" t="str">
        <f t="shared" si="24"/>
        <v>o---o</v>
      </c>
      <c r="Z113" s="94" t="s">
        <v>348</v>
      </c>
    </row>
    <row r="114" spans="1:26" ht="35.1" customHeight="1">
      <c r="A114" s="74">
        <v>123</v>
      </c>
      <c r="B114" s="74" t="str">
        <f>ROMAN(F114)</f>
        <v>XXI</v>
      </c>
      <c r="C114" s="121" t="e">
        <f t="shared" si="13"/>
        <v>#N/A</v>
      </c>
      <c r="D114" s="121" t="e">
        <f t="shared" si="14"/>
        <v>#N/A</v>
      </c>
      <c r="E114" s="73" t="e">
        <f t="shared" si="15"/>
        <v>#N/A</v>
      </c>
      <c r="F114" s="76">
        <v>21</v>
      </c>
      <c r="G114" s="87" t="s">
        <v>221</v>
      </c>
      <c r="H114" s="166" t="s">
        <v>367</v>
      </c>
      <c r="I114" s="125" t="str">
        <f t="shared" si="21"/>
        <v>Fracción XXI. Un listado de los títulos y las empresas concesionarias que participan en la gestión del agua;</v>
      </c>
      <c r="J114" s="165" t="s">
        <v>439</v>
      </c>
      <c r="K114" s="125"/>
      <c r="L114" s="126" t="str">
        <f t="shared" si="22"/>
        <v>Trimestral</v>
      </c>
      <c r="M114" s="5"/>
      <c r="N114" s="5"/>
      <c r="O114" s="5"/>
      <c r="P114" s="5"/>
      <c r="Q114" s="5"/>
      <c r="R114" s="5"/>
      <c r="S114" s="5"/>
      <c r="T114" s="77"/>
      <c r="U114" s="77"/>
      <c r="V114" s="55"/>
      <c r="W114" s="55"/>
      <c r="X114" s="13" t="str">
        <f t="shared" si="23"/>
        <v>Información vigente y la correspondiente a por lo menos dos ejercicios anteriores.</v>
      </c>
      <c r="Y114" s="13" t="str">
        <f t="shared" si="24"/>
        <v>o---o</v>
      </c>
      <c r="Z114" s="94" t="s">
        <v>349</v>
      </c>
    </row>
    <row r="115" spans="1:26" ht="35.1" customHeight="1">
      <c r="A115" s="74">
        <v>123</v>
      </c>
      <c r="B115" s="74" t="str">
        <f t="shared" si="25"/>
        <v>XXII</v>
      </c>
      <c r="C115" s="121" t="e">
        <f t="shared" si="13"/>
        <v>#N/A</v>
      </c>
      <c r="D115" s="121" t="e">
        <f t="shared" si="14"/>
        <v>#N/A</v>
      </c>
      <c r="E115" s="73" t="e">
        <f t="shared" si="15"/>
        <v>#N/A</v>
      </c>
      <c r="F115" s="76">
        <v>22</v>
      </c>
      <c r="G115" s="87" t="s">
        <v>221</v>
      </c>
      <c r="H115" s="166" t="s">
        <v>367</v>
      </c>
      <c r="I115" s="125" t="str">
        <f t="shared" si="21"/>
        <v>Fracción XXII. Los mecanismos e informes de supervisión del desempeño de las empresas concesionarias que participan en la gestión del agua;</v>
      </c>
      <c r="J115" s="165" t="s">
        <v>439</v>
      </c>
      <c r="K115" s="125"/>
      <c r="L115" s="126" t="str">
        <f t="shared" si="22"/>
        <v>Anual</v>
      </c>
      <c r="M115" s="5"/>
      <c r="N115" s="5"/>
      <c r="O115" s="5"/>
      <c r="P115" s="5"/>
      <c r="Q115" s="5"/>
      <c r="R115" s="5"/>
      <c r="S115" s="5"/>
      <c r="T115" s="77"/>
      <c r="U115" s="77"/>
      <c r="V115" s="55"/>
      <c r="W115" s="55"/>
      <c r="X115" s="13" t="str">
        <f t="shared" si="23"/>
        <v>Información vigente y la correspondiente a por lo menos dos ejercicios anteriores.</v>
      </c>
      <c r="Y115" s="13" t="str">
        <f t="shared" si="24"/>
        <v>o---o</v>
      </c>
      <c r="Z115" s="94" t="s">
        <v>350</v>
      </c>
    </row>
    <row r="116" spans="1:26" ht="35.1" customHeight="1">
      <c r="A116" s="74">
        <v>123</v>
      </c>
      <c r="B116" s="74" t="str">
        <f t="shared" si="25"/>
        <v>XXIII</v>
      </c>
      <c r="C116" s="121" t="e">
        <f t="shared" si="13"/>
        <v>#N/A</v>
      </c>
      <c r="D116" s="121" t="e">
        <f t="shared" si="14"/>
        <v>#N/A</v>
      </c>
      <c r="E116" s="73" t="e">
        <f t="shared" si="15"/>
        <v>#N/A</v>
      </c>
      <c r="F116" s="76">
        <v>23</v>
      </c>
      <c r="G116" s="87" t="s">
        <v>221</v>
      </c>
      <c r="H116" s="166" t="s">
        <v>367</v>
      </c>
      <c r="I116" s="125" t="str">
        <f t="shared" si="21"/>
        <v>Fracción XXIII. Información sobre las tarifas del suministro de agua potable según los diferentes usos doméstico, no doméstico y mixto por Colonia y Delegación; el método de cálculo, y la evolución de las mismas;</v>
      </c>
      <c r="J116" s="165" t="s">
        <v>439</v>
      </c>
      <c r="K116" s="125"/>
      <c r="L116" s="126" t="str">
        <f t="shared" si="22"/>
        <v>Anual</v>
      </c>
      <c r="M116" s="5"/>
      <c r="N116" s="5"/>
      <c r="O116" s="5"/>
      <c r="P116" s="5"/>
      <c r="Q116" s="5"/>
      <c r="R116" s="5"/>
      <c r="S116" s="5"/>
      <c r="T116" s="77"/>
      <c r="U116" s="77"/>
      <c r="V116" s="55"/>
      <c r="W116" s="55"/>
      <c r="X116" s="13" t="str">
        <f t="shared" si="23"/>
        <v>Información vigente y la correspondiente a por lo menos dos ejercicios anteriores.</v>
      </c>
      <c r="Y116" s="13" t="str">
        <f t="shared" si="24"/>
        <v>o---o</v>
      </c>
      <c r="Z116" s="94" t="s">
        <v>351</v>
      </c>
    </row>
    <row r="117" spans="1:26" ht="35.1" customHeight="1">
      <c r="A117" s="74">
        <v>123</v>
      </c>
      <c r="B117" s="74" t="str">
        <f t="shared" si="25"/>
        <v>XXIV</v>
      </c>
      <c r="C117" s="121" t="e">
        <f t="shared" si="13"/>
        <v>#N/A</v>
      </c>
      <c r="D117" s="121" t="e">
        <f t="shared" si="14"/>
        <v>#N/A</v>
      </c>
      <c r="E117" s="73" t="e">
        <f t="shared" si="15"/>
        <v>#N/A</v>
      </c>
      <c r="F117" s="76">
        <v>24</v>
      </c>
      <c r="G117" s="87" t="s">
        <v>221</v>
      </c>
      <c r="H117" s="166" t="s">
        <v>367</v>
      </c>
      <c r="I117" s="125" t="str">
        <f t="shared" si="21"/>
        <v>Fracción XXIV Información trimestral sobre la calidad del agua de la ciudad;</v>
      </c>
      <c r="J117" s="165" t="s">
        <v>439</v>
      </c>
      <c r="K117" s="125"/>
      <c r="L117" s="126" t="str">
        <f t="shared" si="22"/>
        <v>Trimestral</v>
      </c>
      <c r="M117" s="5"/>
      <c r="N117" s="5"/>
      <c r="O117" s="5"/>
      <c r="P117" s="5"/>
      <c r="Q117" s="5"/>
      <c r="R117" s="5"/>
      <c r="S117" s="5"/>
      <c r="T117" s="77"/>
      <c r="U117" s="77"/>
      <c r="V117" s="55"/>
      <c r="W117" s="55"/>
      <c r="X117" s="13" t="str">
        <f t="shared" si="23"/>
        <v>Información vigente y la correspondiente a por lo menos dos ejercicios anteriores.</v>
      </c>
      <c r="Y117" s="13" t="str">
        <f t="shared" si="24"/>
        <v>o---o</v>
      </c>
      <c r="Z117" s="94" t="s">
        <v>352</v>
      </c>
    </row>
    <row r="118" spans="1:26" ht="35.1" customHeight="1">
      <c r="A118" s="74">
        <v>123</v>
      </c>
      <c r="B118" s="74" t="str">
        <f t="shared" si="25"/>
        <v>XXV</v>
      </c>
      <c r="C118" s="121" t="e">
        <f t="shared" si="13"/>
        <v>#N/A</v>
      </c>
      <c r="D118" s="121" t="e">
        <f t="shared" si="14"/>
        <v>#N/A</v>
      </c>
      <c r="E118" s="73" t="e">
        <f t="shared" si="15"/>
        <v>#N/A</v>
      </c>
      <c r="F118" s="76">
        <v>25</v>
      </c>
      <c r="G118" s="87" t="s">
        <v>221</v>
      </c>
      <c r="H118" s="166" t="s">
        <v>367</v>
      </c>
      <c r="I118" s="125" t="str">
        <f t="shared" si="21"/>
        <v>Fracción XXV Las manifestaciones de impacto ambiental; y</v>
      </c>
      <c r="J118" s="165" t="s">
        <v>439</v>
      </c>
      <c r="K118" s="125"/>
      <c r="L118" s="126" t="str">
        <f t="shared" si="22"/>
        <v>Anual</v>
      </c>
      <c r="M118" s="5"/>
      <c r="N118" s="5"/>
      <c r="O118" s="5"/>
      <c r="P118" s="5"/>
      <c r="Q118" s="5"/>
      <c r="R118" s="5"/>
      <c r="S118" s="5"/>
      <c r="T118" s="77"/>
      <c r="U118" s="77"/>
      <c r="V118" s="55"/>
      <c r="W118" s="55"/>
      <c r="X118" s="13" t="str">
        <f t="shared" si="23"/>
        <v>Información vigente y la correspondiente a por lo menos dos ejercicios anteriores.</v>
      </c>
      <c r="Y118" s="13" t="str">
        <f t="shared" si="24"/>
        <v>o---o</v>
      </c>
      <c r="Z118" s="94" t="s">
        <v>353</v>
      </c>
    </row>
    <row r="119" spans="1:26" ht="35.1" customHeight="1">
      <c r="A119" s="74">
        <v>123</v>
      </c>
      <c r="B119" s="74" t="str">
        <f t="shared" si="25"/>
        <v>XXVI</v>
      </c>
      <c r="C119" s="121" t="e">
        <f t="shared" si="13"/>
        <v>#N/A</v>
      </c>
      <c r="D119" s="121" t="e">
        <f t="shared" si="14"/>
        <v>#N/A</v>
      </c>
      <c r="E119" s="73" t="e">
        <f t="shared" si="15"/>
        <v>#N/A</v>
      </c>
      <c r="F119" s="76">
        <v>26</v>
      </c>
      <c r="G119" s="87" t="s">
        <v>221</v>
      </c>
      <c r="H119" s="166" t="s">
        <v>441</v>
      </c>
      <c r="I119" s="125" t="str">
        <f t="shared" si="21"/>
        <v>Fracción XXVI. Los resultados de estudios de calidad del aire.</v>
      </c>
      <c r="J119" s="165" t="s">
        <v>439</v>
      </c>
      <c r="K119" s="125"/>
      <c r="L119" s="126" t="str">
        <f t="shared" si="22"/>
        <v>Anual</v>
      </c>
      <c r="M119" s="5"/>
      <c r="N119" s="5"/>
      <c r="O119" s="5"/>
      <c r="P119" s="5"/>
      <c r="Q119" s="5"/>
      <c r="R119" s="5"/>
      <c r="S119" s="5"/>
      <c r="T119" s="77"/>
      <c r="U119" s="77"/>
      <c r="V119" s="55"/>
      <c r="W119" s="55"/>
      <c r="X119" s="13" t="str">
        <f t="shared" si="23"/>
        <v>Información vigente y la correspondiente a por lo menos dos ejercicios anteriores.</v>
      </c>
      <c r="Y119" s="13" t="str">
        <f t="shared" si="24"/>
        <v>o---o</v>
      </c>
      <c r="Z119" s="94" t="s">
        <v>354</v>
      </c>
    </row>
    <row r="120" spans="1:26" ht="90">
      <c r="A120" s="4">
        <v>146</v>
      </c>
      <c r="B120" s="4" t="s">
        <v>185</v>
      </c>
      <c r="C120" s="122" t="str">
        <f t="shared" si="13"/>
        <v>Roberto Toledo Alejandro</v>
      </c>
      <c r="D120" s="122" t="str">
        <f t="shared" si="14"/>
        <v>roberto.toledo@invi.cdmx.gob.mx</v>
      </c>
      <c r="E120" s="123">
        <f t="shared" si="15"/>
        <v>5222</v>
      </c>
      <c r="F120" s="75">
        <v>0</v>
      </c>
      <c r="G120" s="4" t="s">
        <v>230</v>
      </c>
      <c r="H120" s="160"/>
      <c r="I120" s="23" t="str">
        <f>VLOOKUP(tablero,tabla,4,FALSE)</f>
        <v>Con el objeto de verificar que la información pública que recibe cualquier persona es la versión más actualizada, el sujeto obligado deberá difundir, dentro del primer mes de cada año, un calendario de actualización, por cada contenido de información y el área responsable. En caso de que no exista una norma que ya instruya la actualización de algún contenido, éste deberá actualizarse al menos cada tres meses. En todos los casos se deberá indicar la última actualización por cada rubro. El Instituto realizará, de forma trimestral revisiones a los portales de transparencia de los sujetos obligados a fin de verificar el cumplimiento de las obligaciones contenidas en este Título.</v>
      </c>
      <c r="J120" s="173" t="s">
        <v>447</v>
      </c>
      <c r="K120" s="23"/>
      <c r="L120" s="30" t="str">
        <f t="shared" si="22"/>
        <v>Anual</v>
      </c>
      <c r="M120" s="10"/>
      <c r="N120" s="85"/>
      <c r="O120" s="85"/>
      <c r="P120" s="85"/>
      <c r="Q120" s="85"/>
      <c r="R120" s="85"/>
      <c r="S120" s="85"/>
      <c r="T120" s="148"/>
      <c r="U120" s="148"/>
      <c r="V120" s="12"/>
      <c r="W120" s="12"/>
      <c r="X120" s="14" t="str">
        <f t="shared" si="23"/>
        <v>Información del ejercicio en curso</v>
      </c>
      <c r="Y120" s="14" t="str">
        <f t="shared" si="24"/>
        <v>o---o</v>
      </c>
      <c r="Z120" s="94" t="s">
        <v>355</v>
      </c>
    </row>
    <row r="121" spans="1:26" ht="33" customHeight="1">
      <c r="A121" s="4">
        <v>147</v>
      </c>
      <c r="B121" s="4" t="s">
        <v>185</v>
      </c>
      <c r="C121" s="122" t="str">
        <f t="shared" si="13"/>
        <v>Felix Roberto Lozano Serrano</v>
      </c>
      <c r="D121" s="122" t="str">
        <f t="shared" si="14"/>
        <v>felix.lozano@invi.cdmx.gob.mx</v>
      </c>
      <c r="E121" s="123">
        <f t="shared" si="15"/>
        <v>5103</v>
      </c>
      <c r="F121" s="75">
        <v>0</v>
      </c>
      <c r="G121" s="4" t="s">
        <v>220</v>
      </c>
      <c r="H121" s="160" t="s">
        <v>137</v>
      </c>
      <c r="I121" s="23" t="str">
        <f t="shared" si="21"/>
        <v>Toda persona moral, organizaciones de la sociedad civil, sindicatos o cualquier otra análoga que reciban recursos públicos por cualquier concepto, exceptuando las cuotas sindicales, deberán proporcionar a los sujetos obligados de los que los reciban la información relativa al uso, destino y actividades que realicen con tales recursos.</v>
      </c>
      <c r="J121" s="165" t="s">
        <v>449</v>
      </c>
      <c r="K121" s="23"/>
      <c r="L121" s="30" t="str">
        <f t="shared" si="22"/>
        <v>Trimestral</v>
      </c>
      <c r="M121" s="10"/>
      <c r="N121" s="84"/>
      <c r="O121" s="84"/>
      <c r="P121" s="84"/>
      <c r="Q121" s="84"/>
      <c r="R121" s="84"/>
      <c r="S121" s="84"/>
      <c r="T121" s="148"/>
      <c r="U121" s="148"/>
      <c r="V121" s="12"/>
      <c r="W121" s="12"/>
      <c r="X121" s="14" t="str">
        <f t="shared" si="23"/>
        <v>Información del ejercicio en curso y la correspondiente al ejercicio anterior</v>
      </c>
      <c r="Y121" s="14" t="str">
        <f t="shared" si="24"/>
        <v>o---o</v>
      </c>
      <c r="Z121" s="94" t="s">
        <v>356</v>
      </c>
    </row>
    <row r="122" spans="1:26" ht="31.5" customHeight="1">
      <c r="N122" s="44"/>
      <c r="O122" s="44"/>
      <c r="P122" s="44"/>
      <c r="Q122" s="44"/>
      <c r="R122" s="44"/>
      <c r="S122" s="44"/>
      <c r="T122" s="2"/>
      <c r="U122" s="2"/>
      <c r="V122" s="2"/>
      <c r="W122" s="2"/>
      <c r="Y122"/>
    </row>
    <row r="123" spans="1:26" ht="21.75" customHeight="1">
      <c r="A123" s="59"/>
      <c r="B123" s="56" t="s">
        <v>178</v>
      </c>
      <c r="F123" s="58"/>
      <c r="G123" s="57"/>
      <c r="H123" s="172"/>
      <c r="N123" s="44"/>
      <c r="O123" s="44"/>
      <c r="P123" s="44"/>
      <c r="Q123" s="44"/>
      <c r="R123" s="44"/>
      <c r="S123" s="44"/>
      <c r="T123" s="2"/>
      <c r="U123" s="2"/>
      <c r="V123" s="2"/>
      <c r="W123" s="2"/>
      <c r="Y123"/>
    </row>
    <row r="124" spans="1:26" ht="21.75" customHeight="1">
      <c r="A124" s="60"/>
      <c r="B124" s="56" t="s">
        <v>15</v>
      </c>
      <c r="F124" s="58"/>
      <c r="G124" s="57"/>
      <c r="H124" s="172"/>
      <c r="N124" s="44"/>
      <c r="O124" s="44"/>
      <c r="P124" s="44"/>
      <c r="Q124" s="44"/>
      <c r="R124" s="44"/>
      <c r="S124" s="44"/>
      <c r="T124" s="2"/>
      <c r="U124" s="2"/>
      <c r="V124" s="2"/>
      <c r="W124" s="2"/>
      <c r="Y124"/>
    </row>
    <row r="125" spans="1:26" ht="21.75" customHeight="1">
      <c r="A125" s="61"/>
      <c r="B125" s="56" t="s">
        <v>190</v>
      </c>
      <c r="F125" s="58"/>
      <c r="G125" s="57"/>
      <c r="H125" s="172"/>
      <c r="N125" s="44"/>
      <c r="O125" s="44"/>
      <c r="P125" s="44"/>
      <c r="Q125" s="44"/>
      <c r="R125" s="44"/>
      <c r="S125" s="44"/>
      <c r="T125" s="2"/>
      <c r="U125" s="2"/>
      <c r="V125" s="2"/>
      <c r="W125" s="2"/>
      <c r="Y125"/>
    </row>
    <row r="126" spans="1:26" ht="21.75" customHeight="1">
      <c r="A126" s="62"/>
      <c r="B126" s="56" t="s">
        <v>194</v>
      </c>
      <c r="F126" s="58"/>
      <c r="G126" s="57"/>
      <c r="H126" s="172"/>
      <c r="N126" s="44"/>
      <c r="O126" s="44"/>
      <c r="P126" s="44"/>
      <c r="Q126" s="44"/>
      <c r="R126" s="44"/>
      <c r="S126" s="44"/>
      <c r="T126" s="2"/>
      <c r="U126" s="2"/>
      <c r="V126" s="2"/>
      <c r="W126" s="2"/>
      <c r="Y126"/>
    </row>
    <row r="127" spans="1:26" ht="21.75" customHeight="1">
      <c r="A127" s="63"/>
      <c r="B127" s="56" t="s">
        <v>193</v>
      </c>
      <c r="F127" s="58"/>
      <c r="G127" s="57"/>
      <c r="H127" s="172"/>
      <c r="N127" s="44"/>
      <c r="O127" s="44"/>
      <c r="P127" s="44"/>
      <c r="Q127" s="44"/>
      <c r="R127" s="44"/>
      <c r="S127" s="44"/>
      <c r="T127" s="2"/>
      <c r="U127" s="2"/>
      <c r="V127" s="2"/>
      <c r="W127" s="2"/>
      <c r="Y127"/>
    </row>
    <row r="128" spans="1:26" ht="21.75" customHeight="1">
      <c r="A128" s="64"/>
      <c r="B128" s="56" t="s">
        <v>191</v>
      </c>
      <c r="F128" s="58"/>
      <c r="G128" s="57"/>
      <c r="H128" s="172"/>
      <c r="N128" s="44"/>
      <c r="O128" s="44"/>
      <c r="P128" s="44"/>
      <c r="Q128" s="44"/>
      <c r="R128" s="44"/>
      <c r="S128" s="44"/>
      <c r="T128" s="2"/>
      <c r="U128" s="2"/>
      <c r="V128" s="2"/>
      <c r="W128" s="2"/>
      <c r="Y128"/>
    </row>
    <row r="129" spans="14:25">
      <c r="N129" s="2"/>
      <c r="O129" s="2"/>
      <c r="P129" s="2"/>
      <c r="Q129" s="2"/>
      <c r="R129" s="2"/>
      <c r="S129" s="2"/>
      <c r="T129" s="2"/>
      <c r="U129" s="2"/>
      <c r="V129" s="2"/>
      <c r="W129" s="2"/>
      <c r="Y129"/>
    </row>
    <row r="130" spans="14:25">
      <c r="N130" s="2"/>
      <c r="O130" s="2"/>
      <c r="P130" s="2"/>
      <c r="Q130" s="2"/>
      <c r="R130" s="2"/>
      <c r="S130" s="2"/>
      <c r="T130" s="2"/>
      <c r="U130" s="2"/>
      <c r="V130" s="2"/>
      <c r="W130" s="2"/>
      <c r="Y130"/>
    </row>
    <row r="131" spans="14:25">
      <c r="N131" s="2"/>
      <c r="O131" s="2"/>
      <c r="P131" s="2"/>
      <c r="Q131" s="2"/>
      <c r="R131" s="2"/>
      <c r="S131" s="2"/>
      <c r="T131" s="2"/>
      <c r="U131" s="2"/>
      <c r="V131" s="2"/>
      <c r="W131" s="2"/>
      <c r="Y131"/>
    </row>
    <row r="132" spans="14:25">
      <c r="N132" s="2"/>
      <c r="O132" s="2"/>
      <c r="P132" s="2"/>
      <c r="Q132" s="2"/>
      <c r="R132" s="2"/>
      <c r="S132" s="2"/>
      <c r="T132" s="2"/>
      <c r="U132" s="2"/>
      <c r="V132" s="2"/>
      <c r="W132" s="2"/>
      <c r="Y132"/>
    </row>
    <row r="133" spans="14:25">
      <c r="N133" s="2"/>
      <c r="O133" s="2"/>
      <c r="P133" s="2"/>
      <c r="Q133" s="2"/>
      <c r="R133" s="2"/>
      <c r="S133" s="2"/>
      <c r="T133" s="2"/>
      <c r="U133" s="2"/>
      <c r="V133" s="2"/>
      <c r="W133" s="2"/>
      <c r="Y133"/>
    </row>
    <row r="134" spans="14:25">
      <c r="N134" s="2"/>
      <c r="O134" s="2"/>
      <c r="P134" s="2"/>
      <c r="Q134" s="2"/>
      <c r="R134" s="2"/>
      <c r="S134" s="2"/>
      <c r="T134" s="2"/>
      <c r="U134" s="2"/>
      <c r="V134" s="2"/>
      <c r="W134" s="2"/>
      <c r="Y134"/>
    </row>
    <row r="135" spans="14:25">
      <c r="N135" s="2"/>
      <c r="O135" s="2"/>
      <c r="P135" s="2"/>
      <c r="Q135" s="2"/>
      <c r="R135" s="2"/>
      <c r="S135" s="2"/>
      <c r="T135" s="2"/>
      <c r="U135" s="2"/>
      <c r="V135" s="2"/>
      <c r="W135" s="2"/>
    </row>
    <row r="136" spans="14:25">
      <c r="N136" s="2"/>
      <c r="O136" s="2"/>
      <c r="P136" s="2"/>
      <c r="Q136" s="2"/>
      <c r="R136" s="2"/>
      <c r="S136" s="2"/>
      <c r="T136" s="2"/>
      <c r="U136" s="2"/>
      <c r="V136" s="2"/>
      <c r="W136" s="2"/>
    </row>
    <row r="137" spans="14:25">
      <c r="N137" s="2"/>
      <c r="O137" s="2"/>
      <c r="P137" s="2"/>
      <c r="Q137" s="2"/>
      <c r="R137" s="2"/>
      <c r="S137" s="2"/>
      <c r="T137" s="2"/>
      <c r="U137" s="2"/>
      <c r="V137" s="2"/>
      <c r="W137" s="2"/>
    </row>
    <row r="138" spans="14:25">
      <c r="N138" s="2"/>
      <c r="O138" s="2"/>
      <c r="P138" s="2"/>
      <c r="Q138" s="2"/>
      <c r="R138" s="2"/>
      <c r="S138" s="2"/>
      <c r="T138" s="2"/>
      <c r="U138" s="2"/>
      <c r="V138" s="2"/>
      <c r="W138" s="2"/>
    </row>
    <row r="139" spans="14:25">
      <c r="N139" s="2"/>
      <c r="O139" s="2"/>
      <c r="P139" s="2"/>
      <c r="Q139" s="2"/>
      <c r="R139" s="2"/>
      <c r="S139" s="2"/>
      <c r="T139" s="2"/>
      <c r="U139" s="2"/>
      <c r="V139" s="2"/>
      <c r="W139" s="2"/>
    </row>
    <row r="140" spans="14:25">
      <c r="N140" s="2"/>
      <c r="O140" s="2"/>
      <c r="P140" s="2"/>
      <c r="Q140" s="2"/>
      <c r="R140" s="2"/>
      <c r="S140" s="2"/>
      <c r="T140" s="2"/>
      <c r="U140" s="2"/>
      <c r="V140" s="2"/>
      <c r="W140" s="2"/>
    </row>
    <row r="141" spans="14:25">
      <c r="N141" s="2"/>
      <c r="O141" s="2"/>
      <c r="P141" s="2"/>
      <c r="Q141" s="2"/>
      <c r="R141" s="2"/>
      <c r="S141" s="2"/>
      <c r="T141" s="2"/>
      <c r="U141" s="2"/>
      <c r="V141" s="2"/>
      <c r="W141" s="2"/>
    </row>
    <row r="142" spans="14:25">
      <c r="N142" s="2"/>
      <c r="O142" s="2"/>
      <c r="P142" s="2"/>
      <c r="Q142" s="2"/>
      <c r="R142" s="2"/>
      <c r="S142" s="2"/>
      <c r="T142" s="2"/>
      <c r="U142" s="2"/>
      <c r="V142" s="2"/>
      <c r="W142" s="2"/>
    </row>
    <row r="143" spans="14:25">
      <c r="N143" s="2"/>
      <c r="O143" s="2"/>
      <c r="P143" s="2"/>
      <c r="Q143" s="2"/>
      <c r="R143" s="2"/>
      <c r="S143" s="2"/>
      <c r="T143" s="2"/>
      <c r="U143" s="2"/>
      <c r="V143" s="2"/>
      <c r="W143" s="2"/>
    </row>
    <row r="144" spans="14:25">
      <c r="N144" s="2"/>
      <c r="O144" s="2"/>
      <c r="P144" s="2"/>
      <c r="Q144" s="2"/>
      <c r="R144" s="2"/>
      <c r="S144" s="2"/>
      <c r="T144" s="2"/>
      <c r="U144" s="2"/>
      <c r="V144" s="2"/>
      <c r="W144" s="2"/>
    </row>
    <row r="145" spans="14:23">
      <c r="N145" s="2"/>
      <c r="O145" s="2"/>
      <c r="P145" s="2"/>
      <c r="Q145" s="2"/>
      <c r="R145" s="2"/>
      <c r="S145" s="2"/>
      <c r="T145" s="2"/>
      <c r="U145" s="2"/>
      <c r="V145" s="2"/>
      <c r="W145" s="2"/>
    </row>
    <row r="146" spans="14:23">
      <c r="N146" s="2"/>
      <c r="O146" s="2"/>
      <c r="P146" s="2"/>
      <c r="Q146" s="2"/>
      <c r="R146" s="2"/>
      <c r="S146" s="2"/>
      <c r="T146" s="2"/>
      <c r="U146" s="2"/>
      <c r="V146" s="2"/>
      <c r="W146" s="2"/>
    </row>
    <row r="147" spans="14:23">
      <c r="N147" s="2"/>
      <c r="O147" s="2"/>
      <c r="P147" s="2"/>
      <c r="Q147" s="2"/>
      <c r="R147" s="2"/>
      <c r="S147" s="2"/>
      <c r="T147" s="2"/>
      <c r="U147" s="2"/>
      <c r="V147" s="2"/>
      <c r="W147" s="2"/>
    </row>
    <row r="148" spans="14:23">
      <c r="N148" s="2"/>
      <c r="O148" s="2"/>
      <c r="P148" s="2"/>
      <c r="Q148" s="2"/>
      <c r="R148" s="2"/>
      <c r="S148" s="2"/>
      <c r="T148" s="2"/>
      <c r="U148" s="2"/>
      <c r="V148" s="2"/>
      <c r="W148" s="2"/>
    </row>
    <row r="149" spans="14:23">
      <c r="N149" s="2"/>
      <c r="O149" s="2"/>
      <c r="P149" s="2"/>
      <c r="Q149" s="2"/>
      <c r="R149" s="2"/>
      <c r="S149" s="2"/>
      <c r="T149" s="2"/>
      <c r="U149" s="2"/>
      <c r="V149" s="2"/>
      <c r="W149" s="2"/>
    </row>
    <row r="150" spans="14:23">
      <c r="N150" s="2"/>
      <c r="O150" s="2"/>
      <c r="P150" s="2"/>
      <c r="Q150" s="2"/>
      <c r="R150" s="2"/>
      <c r="S150" s="2"/>
      <c r="T150" s="2"/>
      <c r="U150" s="2"/>
      <c r="V150" s="2"/>
      <c r="W150" s="2"/>
    </row>
  </sheetData>
  <autoFilter ref="A4:Z121"/>
  <sortState ref="A5:W108">
    <sortCondition ref="A5:A108"/>
    <sortCondition ref="F5:F108"/>
  </sortState>
  <mergeCells count="4">
    <mergeCell ref="N3:O3"/>
    <mergeCell ref="P3:S3"/>
    <mergeCell ref="Q1:R1"/>
    <mergeCell ref="A2:U2"/>
  </mergeCells>
  <pageMargins left="0.39370078740157483" right="0.39370078740157483" top="0.39370078740157483" bottom="0.59055118110236227" header="0.31496062992125984" footer="0.31496062992125984"/>
  <pageSetup paperSize="5" scale="50" orientation="landscape" r:id="rId1"/>
  <headerFooter>
    <oddFooter>&amp;C&amp;P de &amp;N</oddFooter>
  </headerFooter>
  <drawing r:id="rId2"/>
</worksheet>
</file>

<file path=xl/worksheets/sheet2.xml><?xml version="1.0" encoding="utf-8"?>
<worksheet xmlns="http://schemas.openxmlformats.org/spreadsheetml/2006/main" xmlns:r="http://schemas.openxmlformats.org/officeDocument/2006/relationships">
  <sheetPr codeName="Hoja3"/>
  <dimension ref="A1:H89"/>
  <sheetViews>
    <sheetView topLeftCell="A58" zoomScale="90" zoomScaleNormal="90" workbookViewId="0">
      <selection activeCell="D64" sqref="D64"/>
    </sheetView>
  </sheetViews>
  <sheetFormatPr baseColWidth="10" defaultRowHeight="15"/>
  <cols>
    <col min="1" max="1" width="2.140625" customWidth="1"/>
    <col min="2" max="2" width="17" bestFit="1" customWidth="1"/>
    <col min="3" max="3" width="9" customWidth="1"/>
    <col min="4" max="4" width="54.42578125" customWidth="1"/>
    <col min="5" max="5" width="42.140625" customWidth="1"/>
    <col min="6" max="6" width="48.140625" customWidth="1"/>
    <col min="7" max="7" width="42.42578125" customWidth="1"/>
    <col min="8" max="8" width="11.42578125" style="91"/>
  </cols>
  <sheetData>
    <row r="1" spans="1:8" ht="13.5" customHeight="1" thickBot="1"/>
    <row r="2" spans="1:8" ht="33.75" customHeight="1">
      <c r="B2" s="182" t="s">
        <v>263</v>
      </c>
      <c r="C2" s="183"/>
      <c r="D2" s="183"/>
      <c r="E2" s="183"/>
      <c r="F2" s="183"/>
      <c r="G2" s="184"/>
    </row>
    <row r="3" spans="1:8" ht="30" customHeight="1" thickBot="1">
      <c r="B3" s="185"/>
      <c r="C3" s="186"/>
      <c r="D3" s="186"/>
      <c r="E3" s="186"/>
      <c r="F3" s="186"/>
      <c r="G3" s="187"/>
    </row>
    <row r="4" spans="1:8" ht="25.5" thickBot="1">
      <c r="B4" s="92" t="s">
        <v>85</v>
      </c>
      <c r="C4" s="92" t="s">
        <v>231</v>
      </c>
      <c r="D4" s="93" t="s">
        <v>86</v>
      </c>
      <c r="E4" s="93" t="s">
        <v>87</v>
      </c>
      <c r="F4" s="93" t="s">
        <v>89</v>
      </c>
      <c r="G4" s="93" t="s">
        <v>88</v>
      </c>
    </row>
    <row r="5" spans="1:8" ht="96.75" thickBot="1">
      <c r="A5" s="91" t="s">
        <v>272</v>
      </c>
      <c r="B5" s="127">
        <v>121</v>
      </c>
      <c r="C5" s="127">
        <v>1</v>
      </c>
      <c r="D5" s="128" t="s">
        <v>83</v>
      </c>
      <c r="E5" s="129" t="s">
        <v>84</v>
      </c>
      <c r="F5" s="130" t="s">
        <v>91</v>
      </c>
      <c r="G5" s="130" t="s">
        <v>90</v>
      </c>
      <c r="H5" s="91" t="str">
        <f>B5&amp;""&amp;C5</f>
        <v>1211</v>
      </c>
    </row>
    <row r="6" spans="1:8" ht="60.75" thickBot="1">
      <c r="A6" s="91" t="s">
        <v>273</v>
      </c>
      <c r="B6" s="127">
        <v>121</v>
      </c>
      <c r="C6" s="127">
        <v>2</v>
      </c>
      <c r="D6" s="128" t="s">
        <v>24</v>
      </c>
      <c r="E6" s="129" t="s">
        <v>25</v>
      </c>
      <c r="F6" s="130" t="s">
        <v>91</v>
      </c>
      <c r="G6" s="130" t="s">
        <v>92</v>
      </c>
      <c r="H6" s="91" t="str">
        <f t="shared" ref="H6:H69" si="0">B6&amp;""&amp;C6</f>
        <v>1212</v>
      </c>
    </row>
    <row r="7" spans="1:8" ht="24.75" thickBot="1">
      <c r="A7" s="91" t="s">
        <v>274</v>
      </c>
      <c r="B7" s="127">
        <v>121</v>
      </c>
      <c r="C7" s="127">
        <v>3</v>
      </c>
      <c r="D7" s="128" t="s">
        <v>26</v>
      </c>
      <c r="E7" s="129" t="s">
        <v>25</v>
      </c>
      <c r="F7" s="130" t="s">
        <v>91</v>
      </c>
      <c r="G7" s="130" t="s">
        <v>93</v>
      </c>
      <c r="H7" s="91" t="str">
        <f t="shared" si="0"/>
        <v>1213</v>
      </c>
    </row>
    <row r="8" spans="1:8" ht="24.75" thickBot="1">
      <c r="A8" s="91" t="s">
        <v>275</v>
      </c>
      <c r="B8" s="127">
        <v>121</v>
      </c>
      <c r="C8" s="127">
        <v>4</v>
      </c>
      <c r="D8" s="128" t="s">
        <v>27</v>
      </c>
      <c r="E8" s="129" t="s">
        <v>28</v>
      </c>
      <c r="F8" s="130" t="s">
        <v>95</v>
      </c>
      <c r="G8" s="130" t="s">
        <v>94</v>
      </c>
      <c r="H8" s="91" t="str">
        <f t="shared" si="0"/>
        <v>1214</v>
      </c>
    </row>
    <row r="9" spans="1:8" ht="36.75" thickBot="1">
      <c r="A9" s="91" t="s">
        <v>276</v>
      </c>
      <c r="B9" s="127">
        <v>121</v>
      </c>
      <c r="C9" s="127">
        <v>5</v>
      </c>
      <c r="D9" s="128" t="s">
        <v>29</v>
      </c>
      <c r="E9" s="129" t="s">
        <v>25</v>
      </c>
      <c r="F9" s="130" t="s">
        <v>96</v>
      </c>
      <c r="G9" s="130" t="s">
        <v>94</v>
      </c>
      <c r="H9" s="91" t="str">
        <f t="shared" si="0"/>
        <v>1215</v>
      </c>
    </row>
    <row r="10" spans="1:8" ht="24.75" thickBot="1">
      <c r="A10" s="91" t="s">
        <v>277</v>
      </c>
      <c r="B10" s="127">
        <v>121</v>
      </c>
      <c r="C10" s="127">
        <v>6</v>
      </c>
      <c r="D10" s="128" t="s">
        <v>30</v>
      </c>
      <c r="E10" s="129" t="s">
        <v>25</v>
      </c>
      <c r="F10" s="130" t="s">
        <v>97</v>
      </c>
      <c r="G10" s="130" t="s">
        <v>94</v>
      </c>
      <c r="H10" s="91" t="str">
        <f t="shared" si="0"/>
        <v>1216</v>
      </c>
    </row>
    <row r="11" spans="1:8" ht="48.75" thickBot="1">
      <c r="A11" s="91" t="s">
        <v>278</v>
      </c>
      <c r="B11" s="127">
        <v>121</v>
      </c>
      <c r="C11" s="127">
        <v>7</v>
      </c>
      <c r="D11" s="128" t="s">
        <v>31</v>
      </c>
      <c r="E11" s="129" t="s">
        <v>25</v>
      </c>
      <c r="F11" s="130" t="s">
        <v>98</v>
      </c>
      <c r="G11" s="130" t="s">
        <v>94</v>
      </c>
      <c r="H11" s="91" t="str">
        <f t="shared" si="0"/>
        <v>1217</v>
      </c>
    </row>
    <row r="12" spans="1:8" ht="120.75" thickBot="1">
      <c r="A12" s="91" t="s">
        <v>279</v>
      </c>
      <c r="B12" s="127">
        <v>121</v>
      </c>
      <c r="C12" s="127">
        <v>8</v>
      </c>
      <c r="D12" s="128" t="s">
        <v>32</v>
      </c>
      <c r="E12" s="129" t="s">
        <v>25</v>
      </c>
      <c r="F12" s="130" t="s">
        <v>91</v>
      </c>
      <c r="G12" s="130" t="s">
        <v>94</v>
      </c>
      <c r="H12" s="91" t="str">
        <f t="shared" si="0"/>
        <v>1218</v>
      </c>
    </row>
    <row r="13" spans="1:8" ht="84.75" thickBot="1">
      <c r="A13" s="91" t="s">
        <v>280</v>
      </c>
      <c r="B13" s="127">
        <v>121</v>
      </c>
      <c r="C13" s="127">
        <v>9</v>
      </c>
      <c r="D13" s="128" t="s">
        <v>33</v>
      </c>
      <c r="E13" s="129" t="s">
        <v>25</v>
      </c>
      <c r="F13" s="130" t="s">
        <v>99</v>
      </c>
      <c r="G13" s="130" t="s">
        <v>94</v>
      </c>
      <c r="H13" s="91" t="str">
        <f t="shared" si="0"/>
        <v>1219</v>
      </c>
    </row>
    <row r="14" spans="1:8" ht="60.75" thickBot="1">
      <c r="A14" s="91" t="s">
        <v>281</v>
      </c>
      <c r="B14" s="127">
        <v>121</v>
      </c>
      <c r="C14" s="127">
        <v>10</v>
      </c>
      <c r="D14" s="128" t="s">
        <v>34</v>
      </c>
      <c r="E14" s="129" t="s">
        <v>25</v>
      </c>
      <c r="F14" s="130" t="s">
        <v>99</v>
      </c>
      <c r="G14" s="130" t="s">
        <v>94</v>
      </c>
      <c r="H14" s="91" t="str">
        <f t="shared" si="0"/>
        <v>12110</v>
      </c>
    </row>
    <row r="15" spans="1:8" ht="36.75" thickBot="1">
      <c r="A15" s="91" t="s">
        <v>282</v>
      </c>
      <c r="B15" s="127">
        <v>121</v>
      </c>
      <c r="C15" s="127">
        <v>11</v>
      </c>
      <c r="D15" s="128" t="s">
        <v>35</v>
      </c>
      <c r="E15" s="129" t="s">
        <v>25</v>
      </c>
      <c r="F15" s="130" t="s">
        <v>91</v>
      </c>
      <c r="G15" s="130" t="s">
        <v>94</v>
      </c>
      <c r="H15" s="91" t="str">
        <f t="shared" si="0"/>
        <v>12111</v>
      </c>
    </row>
    <row r="16" spans="1:8" ht="48.75" thickBot="1">
      <c r="A16" s="91" t="s">
        <v>283</v>
      </c>
      <c r="B16" s="127">
        <v>121</v>
      </c>
      <c r="C16" s="127">
        <v>12</v>
      </c>
      <c r="D16" s="128" t="s">
        <v>36</v>
      </c>
      <c r="E16" s="129" t="s">
        <v>25</v>
      </c>
      <c r="F16" s="130" t="s">
        <v>99</v>
      </c>
      <c r="G16" s="130" t="s">
        <v>94</v>
      </c>
      <c r="H16" s="91" t="str">
        <f t="shared" si="0"/>
        <v>12112</v>
      </c>
    </row>
    <row r="17" spans="1:8" ht="60.75" thickBot="1">
      <c r="A17" s="91" t="s">
        <v>284</v>
      </c>
      <c r="B17" s="127">
        <v>121</v>
      </c>
      <c r="C17" s="127">
        <v>13</v>
      </c>
      <c r="D17" s="128" t="s">
        <v>37</v>
      </c>
      <c r="E17" s="129" t="s">
        <v>25</v>
      </c>
      <c r="F17" s="130" t="s">
        <v>99</v>
      </c>
      <c r="G17" s="130" t="s">
        <v>94</v>
      </c>
      <c r="H17" s="91" t="str">
        <f t="shared" si="0"/>
        <v>12113</v>
      </c>
    </row>
    <row r="18" spans="1:8" ht="36.75" thickBot="1">
      <c r="A18" s="91" t="s">
        <v>285</v>
      </c>
      <c r="B18" s="127">
        <v>121</v>
      </c>
      <c r="C18" s="127">
        <v>14</v>
      </c>
      <c r="D18" s="128" t="s">
        <v>38</v>
      </c>
      <c r="E18" s="129" t="s">
        <v>25</v>
      </c>
      <c r="F18" s="130" t="s">
        <v>101</v>
      </c>
      <c r="G18" s="130" t="s">
        <v>100</v>
      </c>
      <c r="H18" s="91" t="str">
        <f t="shared" si="0"/>
        <v>12114</v>
      </c>
    </row>
    <row r="19" spans="1:8" ht="24.75" thickBot="1">
      <c r="A19" s="91" t="s">
        <v>286</v>
      </c>
      <c r="B19" s="127">
        <v>121</v>
      </c>
      <c r="C19" s="127">
        <v>15</v>
      </c>
      <c r="D19" s="128" t="s">
        <v>39</v>
      </c>
      <c r="E19" s="129" t="s">
        <v>40</v>
      </c>
      <c r="F19" s="130" t="s">
        <v>102</v>
      </c>
      <c r="G19" s="130" t="s">
        <v>94</v>
      </c>
      <c r="H19" s="91" t="str">
        <f t="shared" si="0"/>
        <v>12115</v>
      </c>
    </row>
    <row r="20" spans="1:8" ht="60.75" thickBot="1">
      <c r="A20" s="91" t="s">
        <v>287</v>
      </c>
      <c r="B20" s="127">
        <v>121</v>
      </c>
      <c r="C20" s="127">
        <v>16</v>
      </c>
      <c r="D20" s="128" t="s">
        <v>41</v>
      </c>
      <c r="E20" s="129" t="s">
        <v>25</v>
      </c>
      <c r="F20" s="130" t="s">
        <v>104</v>
      </c>
      <c r="G20" s="130" t="s">
        <v>103</v>
      </c>
      <c r="H20" s="91" t="str">
        <f t="shared" si="0"/>
        <v>12116</v>
      </c>
    </row>
    <row r="21" spans="1:8" ht="60.75" thickBot="1">
      <c r="A21" s="91" t="s">
        <v>288</v>
      </c>
      <c r="B21" s="127">
        <v>121</v>
      </c>
      <c r="C21" s="127">
        <v>17</v>
      </c>
      <c r="D21" s="128" t="s">
        <v>42</v>
      </c>
      <c r="E21" s="129" t="s">
        <v>25</v>
      </c>
      <c r="F21" s="130" t="s">
        <v>106</v>
      </c>
      <c r="G21" s="130" t="s">
        <v>105</v>
      </c>
      <c r="H21" s="91" t="str">
        <f t="shared" si="0"/>
        <v>12117</v>
      </c>
    </row>
    <row r="22" spans="1:8" ht="36.75" thickBot="1">
      <c r="A22" s="91" t="s">
        <v>289</v>
      </c>
      <c r="B22" s="127">
        <v>121</v>
      </c>
      <c r="C22" s="127">
        <v>18</v>
      </c>
      <c r="D22" s="128" t="s">
        <v>43</v>
      </c>
      <c r="E22" s="129" t="s">
        <v>25</v>
      </c>
      <c r="F22" s="130" t="s">
        <v>107</v>
      </c>
      <c r="G22" s="130" t="s">
        <v>94</v>
      </c>
      <c r="H22" s="91" t="str">
        <f t="shared" si="0"/>
        <v>12118</v>
      </c>
    </row>
    <row r="23" spans="1:8" ht="24.75" thickBot="1">
      <c r="A23" s="91" t="s">
        <v>290</v>
      </c>
      <c r="B23" s="127">
        <v>121</v>
      </c>
      <c r="C23" s="127">
        <v>19</v>
      </c>
      <c r="D23" s="128" t="s">
        <v>44</v>
      </c>
      <c r="E23" s="129" t="s">
        <v>25</v>
      </c>
      <c r="F23" s="130" t="s">
        <v>91</v>
      </c>
      <c r="G23" s="130" t="s">
        <v>94</v>
      </c>
      <c r="H23" s="91" t="str">
        <f t="shared" si="0"/>
        <v>12119</v>
      </c>
    </row>
    <row r="24" spans="1:8" ht="15.75" thickBot="1">
      <c r="A24" s="91" t="s">
        <v>291</v>
      </c>
      <c r="B24" s="127">
        <v>121</v>
      </c>
      <c r="C24" s="127">
        <v>20</v>
      </c>
      <c r="D24" s="128" t="s">
        <v>45</v>
      </c>
      <c r="E24" s="129" t="s">
        <v>25</v>
      </c>
      <c r="F24" s="130" t="s">
        <v>91</v>
      </c>
      <c r="G24" s="130" t="s">
        <v>94</v>
      </c>
      <c r="H24" s="91" t="str">
        <f t="shared" si="0"/>
        <v>12120</v>
      </c>
    </row>
    <row r="25" spans="1:8" ht="60.75" thickBot="1">
      <c r="A25" s="91" t="s">
        <v>292</v>
      </c>
      <c r="B25" s="127">
        <v>121</v>
      </c>
      <c r="C25" s="127">
        <v>21</v>
      </c>
      <c r="D25" s="128" t="s">
        <v>46</v>
      </c>
      <c r="E25" s="129" t="s">
        <v>25</v>
      </c>
      <c r="F25" s="130" t="s">
        <v>109</v>
      </c>
      <c r="G25" s="130" t="s">
        <v>108</v>
      </c>
      <c r="H25" s="91" t="str">
        <f t="shared" si="0"/>
        <v>12121</v>
      </c>
    </row>
    <row r="26" spans="1:8" ht="48.75" thickBot="1">
      <c r="A26" s="91" t="s">
        <v>293</v>
      </c>
      <c r="B26" s="127">
        <v>121</v>
      </c>
      <c r="C26" s="127">
        <v>22</v>
      </c>
      <c r="D26" s="128" t="s">
        <v>47</v>
      </c>
      <c r="E26" s="129" t="s">
        <v>48</v>
      </c>
      <c r="F26" s="130" t="s">
        <v>107</v>
      </c>
      <c r="G26" s="130" t="s">
        <v>110</v>
      </c>
      <c r="H26" s="91" t="str">
        <f t="shared" si="0"/>
        <v>12122</v>
      </c>
    </row>
    <row r="27" spans="1:8" ht="24.75" thickBot="1">
      <c r="A27" s="91" t="s">
        <v>294</v>
      </c>
      <c r="B27" s="127">
        <v>121</v>
      </c>
      <c r="C27" s="127">
        <v>23</v>
      </c>
      <c r="D27" s="128" t="s">
        <v>49</v>
      </c>
      <c r="E27" s="129" t="s">
        <v>28</v>
      </c>
      <c r="F27" s="130" t="s">
        <v>96</v>
      </c>
      <c r="G27" s="130" t="s">
        <v>94</v>
      </c>
      <c r="H27" s="91" t="str">
        <f t="shared" si="0"/>
        <v>12123</v>
      </c>
    </row>
    <row r="28" spans="1:8" ht="24.75" thickBot="1">
      <c r="A28" s="91" t="s">
        <v>295</v>
      </c>
      <c r="B28" s="127">
        <v>121</v>
      </c>
      <c r="C28" s="127">
        <v>24</v>
      </c>
      <c r="D28" s="128" t="s">
        <v>50</v>
      </c>
      <c r="E28" s="129" t="s">
        <v>25</v>
      </c>
      <c r="F28" s="130" t="s">
        <v>107</v>
      </c>
      <c r="G28" s="130"/>
      <c r="H28" s="91" t="str">
        <f t="shared" si="0"/>
        <v>12124</v>
      </c>
    </row>
    <row r="29" spans="1:8" ht="48.75" thickBot="1">
      <c r="A29" s="91" t="s">
        <v>296</v>
      </c>
      <c r="B29" s="127">
        <v>121</v>
      </c>
      <c r="C29" s="127">
        <v>25</v>
      </c>
      <c r="D29" s="128" t="s">
        <v>51</v>
      </c>
      <c r="E29" s="129" t="s">
        <v>25</v>
      </c>
      <c r="F29" s="130" t="s">
        <v>107</v>
      </c>
      <c r="G29" s="130" t="s">
        <v>111</v>
      </c>
      <c r="H29" s="91" t="str">
        <f t="shared" si="0"/>
        <v>12125</v>
      </c>
    </row>
    <row r="30" spans="1:8" ht="36.75" thickBot="1">
      <c r="A30" s="91" t="s">
        <v>297</v>
      </c>
      <c r="B30" s="127">
        <v>121</v>
      </c>
      <c r="C30" s="127">
        <v>26</v>
      </c>
      <c r="D30" s="128" t="s">
        <v>52</v>
      </c>
      <c r="E30" s="129" t="s">
        <v>25</v>
      </c>
      <c r="F30" s="130" t="s">
        <v>112</v>
      </c>
      <c r="G30" s="130" t="s">
        <v>94</v>
      </c>
      <c r="H30" s="91" t="str">
        <f t="shared" si="0"/>
        <v>12126</v>
      </c>
    </row>
    <row r="31" spans="1:8" ht="36.75" thickBot="1">
      <c r="A31" s="91" t="s">
        <v>298</v>
      </c>
      <c r="B31" s="127">
        <v>121</v>
      </c>
      <c r="C31" s="127">
        <v>27</v>
      </c>
      <c r="D31" s="128" t="s">
        <v>53</v>
      </c>
      <c r="E31" s="129" t="s">
        <v>28</v>
      </c>
      <c r="F31" s="130" t="s">
        <v>114</v>
      </c>
      <c r="G31" s="130" t="s">
        <v>113</v>
      </c>
      <c r="H31" s="91" t="str">
        <f t="shared" si="0"/>
        <v>12127</v>
      </c>
    </row>
    <row r="32" spans="1:8" ht="72.75" thickBot="1">
      <c r="A32" s="91" t="s">
        <v>299</v>
      </c>
      <c r="B32" s="127">
        <v>121</v>
      </c>
      <c r="C32" s="127">
        <v>28</v>
      </c>
      <c r="D32" s="128" t="s">
        <v>54</v>
      </c>
      <c r="E32" s="129" t="s">
        <v>25</v>
      </c>
      <c r="F32" s="130" t="s">
        <v>107</v>
      </c>
      <c r="G32" s="130" t="s">
        <v>94</v>
      </c>
      <c r="H32" s="91" t="str">
        <f t="shared" si="0"/>
        <v>12128</v>
      </c>
    </row>
    <row r="33" spans="1:8" ht="72.75" thickBot="1">
      <c r="A33" s="91" t="s">
        <v>300</v>
      </c>
      <c r="B33" s="127">
        <v>121</v>
      </c>
      <c r="C33" s="127">
        <v>29</v>
      </c>
      <c r="D33" s="128" t="s">
        <v>55</v>
      </c>
      <c r="E33" s="129" t="s">
        <v>25</v>
      </c>
      <c r="F33" s="130" t="s">
        <v>107</v>
      </c>
      <c r="G33" s="130" t="s">
        <v>94</v>
      </c>
      <c r="H33" s="91" t="str">
        <f t="shared" si="0"/>
        <v>12129</v>
      </c>
    </row>
    <row r="34" spans="1:8" ht="60.75" thickBot="1">
      <c r="A34" s="91" t="s">
        <v>301</v>
      </c>
      <c r="B34" s="127">
        <v>121</v>
      </c>
      <c r="C34" s="127">
        <v>30</v>
      </c>
      <c r="D34" s="128" t="s">
        <v>56</v>
      </c>
      <c r="E34" s="129" t="s">
        <v>25</v>
      </c>
      <c r="F34" s="130" t="s">
        <v>115</v>
      </c>
      <c r="G34" s="130" t="s">
        <v>94</v>
      </c>
      <c r="H34" s="91" t="str">
        <f t="shared" si="0"/>
        <v>12130</v>
      </c>
    </row>
    <row r="35" spans="1:8" ht="48.75" thickBot="1">
      <c r="A35" s="91" t="s">
        <v>302</v>
      </c>
      <c r="B35" s="127">
        <v>121</v>
      </c>
      <c r="C35" s="127">
        <v>31</v>
      </c>
      <c r="D35" s="128" t="s">
        <v>57</v>
      </c>
      <c r="E35" s="129" t="s">
        <v>25</v>
      </c>
      <c r="F35" s="130" t="s">
        <v>107</v>
      </c>
      <c r="G35" s="130" t="s">
        <v>94</v>
      </c>
      <c r="H35" s="91" t="str">
        <f t="shared" si="0"/>
        <v>12131</v>
      </c>
    </row>
    <row r="36" spans="1:8" ht="36.75" thickBot="1">
      <c r="A36" s="91" t="s">
        <v>303</v>
      </c>
      <c r="B36" s="127">
        <v>121</v>
      </c>
      <c r="C36" s="127">
        <v>32</v>
      </c>
      <c r="D36" s="128" t="s">
        <v>58</v>
      </c>
      <c r="E36" s="129" t="s">
        <v>25</v>
      </c>
      <c r="F36" s="130" t="s">
        <v>96</v>
      </c>
      <c r="G36" s="130" t="s">
        <v>94</v>
      </c>
      <c r="H36" s="91" t="str">
        <f t="shared" si="0"/>
        <v>12132</v>
      </c>
    </row>
    <row r="37" spans="1:8" ht="24.75" thickBot="1">
      <c r="A37" s="91" t="s">
        <v>304</v>
      </c>
      <c r="B37" s="127">
        <v>121</v>
      </c>
      <c r="C37" s="127">
        <v>33</v>
      </c>
      <c r="D37" s="128" t="s">
        <v>59</v>
      </c>
      <c r="E37" s="129" t="s">
        <v>25</v>
      </c>
      <c r="F37" s="130" t="s">
        <v>117</v>
      </c>
      <c r="G37" s="130" t="s">
        <v>116</v>
      </c>
      <c r="H37" s="91" t="str">
        <f t="shared" si="0"/>
        <v>12133</v>
      </c>
    </row>
    <row r="38" spans="1:8" ht="24.75" thickBot="1">
      <c r="A38" s="91" t="s">
        <v>305</v>
      </c>
      <c r="B38" s="127">
        <v>121</v>
      </c>
      <c r="C38" s="127">
        <v>34</v>
      </c>
      <c r="D38" s="128" t="s">
        <v>60</v>
      </c>
      <c r="E38" s="129" t="s">
        <v>25</v>
      </c>
      <c r="F38" s="130" t="s">
        <v>118</v>
      </c>
      <c r="G38" s="130" t="s">
        <v>94</v>
      </c>
      <c r="H38" s="91" t="str">
        <f t="shared" si="0"/>
        <v>12134</v>
      </c>
    </row>
    <row r="39" spans="1:8" ht="60.75" thickBot="1">
      <c r="A39" s="91" t="s">
        <v>306</v>
      </c>
      <c r="B39" s="127">
        <v>121</v>
      </c>
      <c r="C39" s="127">
        <v>35</v>
      </c>
      <c r="D39" s="128" t="s">
        <v>61</v>
      </c>
      <c r="E39" s="129" t="s">
        <v>25</v>
      </c>
      <c r="F39" s="130" t="s">
        <v>119</v>
      </c>
      <c r="G39" s="130" t="s">
        <v>94</v>
      </c>
      <c r="H39" s="91" t="str">
        <f t="shared" si="0"/>
        <v>12135</v>
      </c>
    </row>
    <row r="40" spans="1:8" ht="60.75" thickBot="1">
      <c r="A40" s="91" t="s">
        <v>307</v>
      </c>
      <c r="B40" s="127">
        <v>121</v>
      </c>
      <c r="C40" s="127">
        <v>36</v>
      </c>
      <c r="D40" s="128" t="s">
        <v>62</v>
      </c>
      <c r="E40" s="129" t="s">
        <v>63</v>
      </c>
      <c r="F40" s="130" t="s">
        <v>121</v>
      </c>
      <c r="G40" s="130" t="s">
        <v>120</v>
      </c>
      <c r="H40" s="91" t="str">
        <f t="shared" si="0"/>
        <v>12136</v>
      </c>
    </row>
    <row r="41" spans="1:8" ht="72.75" customHeight="1" thickBot="1">
      <c r="A41" s="91" t="s">
        <v>308</v>
      </c>
      <c r="B41" s="127">
        <v>121</v>
      </c>
      <c r="C41" s="127">
        <v>37</v>
      </c>
      <c r="D41" s="128" t="s">
        <v>122</v>
      </c>
      <c r="E41" s="129" t="s">
        <v>25</v>
      </c>
      <c r="F41" s="130" t="s">
        <v>124</v>
      </c>
      <c r="G41" s="130" t="s">
        <v>123</v>
      </c>
      <c r="H41" s="91" t="str">
        <f t="shared" si="0"/>
        <v>12137</v>
      </c>
    </row>
    <row r="42" spans="1:8" ht="60.75" thickBot="1">
      <c r="A42" s="91" t="s">
        <v>309</v>
      </c>
      <c r="B42" s="127">
        <v>121</v>
      </c>
      <c r="C42" s="127">
        <v>38</v>
      </c>
      <c r="D42" s="128" t="s">
        <v>64</v>
      </c>
      <c r="E42" s="129" t="s">
        <v>63</v>
      </c>
      <c r="F42" s="130" t="s">
        <v>126</v>
      </c>
      <c r="G42" s="130" t="s">
        <v>125</v>
      </c>
      <c r="H42" s="91" t="str">
        <f t="shared" si="0"/>
        <v>12138</v>
      </c>
    </row>
    <row r="43" spans="1:8" ht="24.75" thickBot="1">
      <c r="A43" s="91" t="s">
        <v>310</v>
      </c>
      <c r="B43" s="127">
        <v>121</v>
      </c>
      <c r="C43" s="127">
        <v>39</v>
      </c>
      <c r="D43" s="128" t="s">
        <v>65</v>
      </c>
      <c r="E43" s="129" t="s">
        <v>25</v>
      </c>
      <c r="F43" s="130" t="s">
        <v>127</v>
      </c>
      <c r="G43" s="130" t="s">
        <v>94</v>
      </c>
      <c r="H43" s="91" t="str">
        <f t="shared" si="0"/>
        <v>12139</v>
      </c>
    </row>
    <row r="44" spans="1:8" ht="24.75" thickBot="1">
      <c r="A44" s="91" t="s">
        <v>311</v>
      </c>
      <c r="B44" s="127">
        <v>121</v>
      </c>
      <c r="C44" s="127">
        <v>40</v>
      </c>
      <c r="D44" s="128" t="s">
        <v>66</v>
      </c>
      <c r="E44" s="129" t="s">
        <v>25</v>
      </c>
      <c r="F44" s="130" t="s">
        <v>128</v>
      </c>
      <c r="G44" s="130" t="s">
        <v>94</v>
      </c>
      <c r="H44" s="91" t="str">
        <f t="shared" si="0"/>
        <v>12140</v>
      </c>
    </row>
    <row r="45" spans="1:8" ht="48.75" thickBot="1">
      <c r="A45" s="91" t="s">
        <v>312</v>
      </c>
      <c r="B45" s="127">
        <v>121</v>
      </c>
      <c r="C45" s="127">
        <v>41</v>
      </c>
      <c r="D45" s="128" t="s">
        <v>67</v>
      </c>
      <c r="E45" s="129" t="s">
        <v>25</v>
      </c>
      <c r="F45" s="130" t="s">
        <v>130</v>
      </c>
      <c r="G45" s="130" t="s">
        <v>129</v>
      </c>
      <c r="H45" s="91" t="str">
        <f t="shared" si="0"/>
        <v>12141</v>
      </c>
    </row>
    <row r="46" spans="1:8" ht="36.75" thickBot="1">
      <c r="A46" s="91" t="s">
        <v>313</v>
      </c>
      <c r="B46" s="127">
        <v>121</v>
      </c>
      <c r="C46" s="127">
        <v>42</v>
      </c>
      <c r="D46" s="128" t="s">
        <v>68</v>
      </c>
      <c r="E46" s="129" t="s">
        <v>69</v>
      </c>
      <c r="F46" s="130" t="s">
        <v>131</v>
      </c>
      <c r="G46" s="130" t="s">
        <v>94</v>
      </c>
      <c r="H46" s="91" t="str">
        <f t="shared" si="0"/>
        <v>12142</v>
      </c>
    </row>
    <row r="47" spans="1:8" ht="24.75" thickBot="1">
      <c r="A47" s="91" t="s">
        <v>314</v>
      </c>
      <c r="B47" s="127">
        <v>121</v>
      </c>
      <c r="C47" s="127">
        <v>43</v>
      </c>
      <c r="D47" s="128" t="s">
        <v>70</v>
      </c>
      <c r="E47" s="129" t="s">
        <v>63</v>
      </c>
      <c r="F47" s="130" t="s">
        <v>126</v>
      </c>
      <c r="G47" s="130" t="s">
        <v>94</v>
      </c>
      <c r="H47" s="91" t="str">
        <f t="shared" si="0"/>
        <v>12143</v>
      </c>
    </row>
    <row r="48" spans="1:8" ht="36.75" thickBot="1">
      <c r="A48" s="91" t="s">
        <v>315</v>
      </c>
      <c r="B48" s="127">
        <v>121</v>
      </c>
      <c r="C48" s="127">
        <v>44</v>
      </c>
      <c r="D48" s="128" t="s">
        <v>71</v>
      </c>
      <c r="E48" s="129" t="s">
        <v>28</v>
      </c>
      <c r="F48" s="130" t="s">
        <v>132</v>
      </c>
      <c r="G48" s="130" t="s">
        <v>94</v>
      </c>
      <c r="H48" s="91" t="str">
        <f t="shared" si="0"/>
        <v>12144</v>
      </c>
    </row>
    <row r="49" spans="1:8" ht="24.75" thickBot="1">
      <c r="A49" s="91" t="s">
        <v>316</v>
      </c>
      <c r="B49" s="127">
        <v>121</v>
      </c>
      <c r="C49" s="127">
        <v>45</v>
      </c>
      <c r="D49" s="128" t="s">
        <v>72</v>
      </c>
      <c r="E49" s="129" t="s">
        <v>25</v>
      </c>
      <c r="F49" s="130" t="s">
        <v>107</v>
      </c>
      <c r="G49" s="130" t="s">
        <v>133</v>
      </c>
      <c r="H49" s="91" t="str">
        <f t="shared" si="0"/>
        <v>12145</v>
      </c>
    </row>
    <row r="50" spans="1:8" ht="24.75" thickBot="1">
      <c r="A50" s="91" t="s">
        <v>317</v>
      </c>
      <c r="B50" s="127">
        <v>121</v>
      </c>
      <c r="C50" s="127">
        <v>46</v>
      </c>
      <c r="D50" s="128" t="s">
        <v>73</v>
      </c>
      <c r="E50" s="129" t="s">
        <v>25</v>
      </c>
      <c r="F50" s="130" t="s">
        <v>118</v>
      </c>
      <c r="G50" s="130" t="s">
        <v>94</v>
      </c>
      <c r="H50" s="91" t="str">
        <f t="shared" si="0"/>
        <v>12146</v>
      </c>
    </row>
    <row r="51" spans="1:8" ht="48.75" thickBot="1">
      <c r="A51" s="91" t="s">
        <v>318</v>
      </c>
      <c r="B51" s="127">
        <v>121</v>
      </c>
      <c r="C51" s="127">
        <v>47</v>
      </c>
      <c r="D51" s="128" t="s">
        <v>74</v>
      </c>
      <c r="E51" s="129" t="s">
        <v>25</v>
      </c>
      <c r="F51" s="130" t="s">
        <v>134</v>
      </c>
      <c r="G51" s="130" t="s">
        <v>94</v>
      </c>
      <c r="H51" s="91" t="str">
        <f t="shared" si="0"/>
        <v>12147</v>
      </c>
    </row>
    <row r="52" spans="1:8" ht="24.75" thickBot="1">
      <c r="A52" s="91" t="s">
        <v>319</v>
      </c>
      <c r="B52" s="127">
        <v>121</v>
      </c>
      <c r="C52" s="127">
        <v>48</v>
      </c>
      <c r="D52" s="128" t="s">
        <v>75</v>
      </c>
      <c r="E52" s="129" t="s">
        <v>63</v>
      </c>
      <c r="F52" s="130" t="s">
        <v>135</v>
      </c>
      <c r="G52" s="130" t="s">
        <v>94</v>
      </c>
      <c r="H52" s="91" t="str">
        <f t="shared" si="0"/>
        <v>12148</v>
      </c>
    </row>
    <row r="53" spans="1:8" ht="24.75" thickBot="1">
      <c r="A53" s="91" t="s">
        <v>320</v>
      </c>
      <c r="B53" s="127">
        <v>121</v>
      </c>
      <c r="C53" s="127">
        <v>49</v>
      </c>
      <c r="D53" s="128" t="s">
        <v>76</v>
      </c>
      <c r="E53" s="129" t="s">
        <v>77</v>
      </c>
      <c r="F53" s="130" t="s">
        <v>131</v>
      </c>
      <c r="G53" s="130" t="s">
        <v>94</v>
      </c>
      <c r="H53" s="91" t="str">
        <f t="shared" si="0"/>
        <v>12149</v>
      </c>
    </row>
    <row r="54" spans="1:8" ht="108.75" thickBot="1">
      <c r="A54" s="91" t="s">
        <v>321</v>
      </c>
      <c r="B54" s="127">
        <v>121</v>
      </c>
      <c r="C54" s="127">
        <v>50</v>
      </c>
      <c r="D54" s="128" t="s">
        <v>78</v>
      </c>
      <c r="E54" s="129" t="s">
        <v>25</v>
      </c>
      <c r="F54" s="130" t="s">
        <v>135</v>
      </c>
      <c r="G54" s="130" t="s">
        <v>94</v>
      </c>
      <c r="H54" s="91" t="str">
        <f t="shared" si="0"/>
        <v>12150</v>
      </c>
    </row>
    <row r="55" spans="1:8" ht="108.75" thickBot="1">
      <c r="A55" s="91" t="s">
        <v>322</v>
      </c>
      <c r="B55" s="127">
        <v>121</v>
      </c>
      <c r="C55" s="127">
        <v>51</v>
      </c>
      <c r="D55" s="128" t="s">
        <v>79</v>
      </c>
      <c r="E55" s="129" t="s">
        <v>25</v>
      </c>
      <c r="F55" s="130" t="s">
        <v>136</v>
      </c>
      <c r="G55" s="130" t="s">
        <v>94</v>
      </c>
      <c r="H55" s="91" t="str">
        <f t="shared" si="0"/>
        <v>12151</v>
      </c>
    </row>
    <row r="56" spans="1:8" ht="72.75" thickBot="1">
      <c r="A56" s="91" t="s">
        <v>323</v>
      </c>
      <c r="B56" s="127">
        <v>121</v>
      </c>
      <c r="C56" s="127">
        <v>52</v>
      </c>
      <c r="D56" s="128" t="s">
        <v>80</v>
      </c>
      <c r="E56" s="129" t="s">
        <v>25</v>
      </c>
      <c r="F56" s="130" t="s">
        <v>91</v>
      </c>
      <c r="G56" s="130" t="s">
        <v>94</v>
      </c>
      <c r="H56" s="91" t="str">
        <f t="shared" si="0"/>
        <v>12152</v>
      </c>
    </row>
    <row r="57" spans="1:8" ht="36.75" thickBot="1">
      <c r="A57" s="91" t="s">
        <v>324</v>
      </c>
      <c r="B57" s="127">
        <v>121</v>
      </c>
      <c r="C57" s="127">
        <v>53</v>
      </c>
      <c r="D57" s="128" t="s">
        <v>81</v>
      </c>
      <c r="E57" s="129" t="s">
        <v>25</v>
      </c>
      <c r="F57" s="130" t="s">
        <v>91</v>
      </c>
      <c r="G57" s="130" t="s">
        <v>94</v>
      </c>
      <c r="H57" s="91" t="str">
        <f t="shared" si="0"/>
        <v>12153</v>
      </c>
    </row>
    <row r="58" spans="1:8" ht="120.75" thickBot="1">
      <c r="A58" s="91" t="s">
        <v>325</v>
      </c>
      <c r="B58" s="127">
        <v>121</v>
      </c>
      <c r="C58" s="127">
        <v>54</v>
      </c>
      <c r="D58" s="128" t="s">
        <v>82</v>
      </c>
      <c r="E58" s="129" t="s">
        <v>25</v>
      </c>
      <c r="F58" s="130" t="s">
        <v>136</v>
      </c>
      <c r="G58" s="130" t="s">
        <v>94</v>
      </c>
      <c r="H58" s="91" t="str">
        <f t="shared" si="0"/>
        <v>12154</v>
      </c>
    </row>
    <row r="59" spans="1:8" ht="36.75" thickBot="1">
      <c r="A59" s="91" t="s">
        <v>326</v>
      </c>
      <c r="B59" s="98">
        <v>122</v>
      </c>
      <c r="C59" s="98">
        <v>1</v>
      </c>
      <c r="D59" s="106" t="s">
        <v>259</v>
      </c>
      <c r="E59" s="99" t="s">
        <v>25</v>
      </c>
      <c r="F59" s="100" t="s">
        <v>130</v>
      </c>
      <c r="G59" s="100" t="s">
        <v>129</v>
      </c>
      <c r="H59" s="91" t="str">
        <f t="shared" si="0"/>
        <v>1221</v>
      </c>
    </row>
    <row r="60" spans="1:8" ht="60.75" thickBot="1">
      <c r="A60" s="91" t="s">
        <v>327</v>
      </c>
      <c r="B60" s="98">
        <v>122</v>
      </c>
      <c r="C60" s="98">
        <v>2</v>
      </c>
      <c r="D60" s="107" t="s">
        <v>260</v>
      </c>
      <c r="E60" s="99" t="s">
        <v>25</v>
      </c>
      <c r="F60" s="100" t="s">
        <v>130</v>
      </c>
      <c r="G60" s="100" t="s">
        <v>129</v>
      </c>
      <c r="H60" s="91" t="str">
        <f t="shared" si="0"/>
        <v>1222</v>
      </c>
    </row>
    <row r="61" spans="1:8" ht="36.75" thickBot="1">
      <c r="A61" s="91" t="s">
        <v>328</v>
      </c>
      <c r="B61" s="98">
        <v>122</v>
      </c>
      <c r="C61" s="98">
        <v>3</v>
      </c>
      <c r="D61" s="108" t="s">
        <v>261</v>
      </c>
      <c r="E61" s="99" t="s">
        <v>25</v>
      </c>
      <c r="F61" s="100" t="s">
        <v>130</v>
      </c>
      <c r="G61" s="100" t="s">
        <v>129</v>
      </c>
      <c r="H61" s="91" t="str">
        <f t="shared" si="0"/>
        <v>1223</v>
      </c>
    </row>
    <row r="62" spans="1:8" ht="108.75" thickBot="1">
      <c r="A62" s="91" t="s">
        <v>329</v>
      </c>
      <c r="B62" s="95">
        <v>123</v>
      </c>
      <c r="C62" s="95">
        <v>1</v>
      </c>
      <c r="D62" s="109" t="s">
        <v>232</v>
      </c>
      <c r="E62" s="96" t="s">
        <v>199</v>
      </c>
      <c r="F62" s="97" t="s">
        <v>203</v>
      </c>
      <c r="G62" s="97" t="s">
        <v>214</v>
      </c>
      <c r="H62" s="91" t="str">
        <f t="shared" si="0"/>
        <v>1231</v>
      </c>
    </row>
    <row r="63" spans="1:8" ht="108.75" thickBot="1">
      <c r="A63" s="91" t="s">
        <v>330</v>
      </c>
      <c r="B63" s="95">
        <v>123</v>
      </c>
      <c r="C63" s="95">
        <v>2</v>
      </c>
      <c r="D63" s="109" t="s">
        <v>233</v>
      </c>
      <c r="E63" s="96" t="s">
        <v>200</v>
      </c>
      <c r="F63" s="97" t="s">
        <v>204</v>
      </c>
      <c r="G63" s="97" t="s">
        <v>262</v>
      </c>
      <c r="H63" s="91" t="str">
        <f t="shared" si="0"/>
        <v>1232</v>
      </c>
    </row>
    <row r="64" spans="1:8" ht="72.75" thickBot="1">
      <c r="A64" s="91" t="s">
        <v>331</v>
      </c>
      <c r="B64" s="95">
        <v>123</v>
      </c>
      <c r="C64" s="95">
        <v>3</v>
      </c>
      <c r="D64" s="109" t="s">
        <v>234</v>
      </c>
      <c r="E64" s="96" t="s">
        <v>28</v>
      </c>
      <c r="F64" s="97" t="s">
        <v>205</v>
      </c>
      <c r="G64" s="97" t="s">
        <v>94</v>
      </c>
      <c r="H64" s="91" t="str">
        <f t="shared" si="0"/>
        <v>1233</v>
      </c>
    </row>
    <row r="65" spans="1:8" ht="36.75" thickBot="1">
      <c r="A65" s="91" t="s">
        <v>332</v>
      </c>
      <c r="B65" s="95">
        <v>123</v>
      </c>
      <c r="C65" s="95">
        <v>4</v>
      </c>
      <c r="D65" s="109" t="s">
        <v>235</v>
      </c>
      <c r="E65" s="96" t="s">
        <v>25</v>
      </c>
      <c r="F65" s="97" t="s">
        <v>206</v>
      </c>
      <c r="G65" s="97" t="s">
        <v>94</v>
      </c>
      <c r="H65" s="91" t="str">
        <f t="shared" si="0"/>
        <v>1234</v>
      </c>
    </row>
    <row r="66" spans="1:8" ht="96.75" thickBot="1">
      <c r="A66" s="91" t="s">
        <v>333</v>
      </c>
      <c r="B66" s="95">
        <v>123</v>
      </c>
      <c r="C66" s="95">
        <v>5</v>
      </c>
      <c r="D66" s="109" t="s">
        <v>236</v>
      </c>
      <c r="E66" s="96" t="s">
        <v>25</v>
      </c>
      <c r="F66" s="97" t="s">
        <v>207</v>
      </c>
      <c r="G66" s="97" t="s">
        <v>94</v>
      </c>
      <c r="H66" s="91" t="str">
        <f t="shared" si="0"/>
        <v>1235</v>
      </c>
    </row>
    <row r="67" spans="1:8" ht="60.75" thickBot="1">
      <c r="A67" s="91" t="s">
        <v>334</v>
      </c>
      <c r="B67" s="95">
        <v>123</v>
      </c>
      <c r="C67" s="95">
        <v>6</v>
      </c>
      <c r="D67" s="109" t="s">
        <v>237</v>
      </c>
      <c r="E67" s="96" t="s">
        <v>25</v>
      </c>
      <c r="F67" s="97" t="s">
        <v>91</v>
      </c>
      <c r="G67" s="97" t="s">
        <v>94</v>
      </c>
      <c r="H67" s="91" t="str">
        <f t="shared" si="0"/>
        <v>1236</v>
      </c>
    </row>
    <row r="68" spans="1:8" ht="84.75" thickBot="1">
      <c r="A68" s="91" t="s">
        <v>335</v>
      </c>
      <c r="B68" s="95">
        <v>123</v>
      </c>
      <c r="C68" s="95">
        <v>7</v>
      </c>
      <c r="D68" s="109" t="s">
        <v>238</v>
      </c>
      <c r="E68" s="96" t="s">
        <v>201</v>
      </c>
      <c r="F68" s="97" t="s">
        <v>258</v>
      </c>
      <c r="G68" s="97" t="s">
        <v>94</v>
      </c>
      <c r="H68" s="91" t="str">
        <f t="shared" si="0"/>
        <v>1237</v>
      </c>
    </row>
    <row r="69" spans="1:8" ht="72.75" thickBot="1">
      <c r="A69" s="91" t="s">
        <v>336</v>
      </c>
      <c r="B69" s="95">
        <v>123</v>
      </c>
      <c r="C69" s="95">
        <v>8</v>
      </c>
      <c r="D69" s="109" t="s">
        <v>239</v>
      </c>
      <c r="E69" s="96" t="s">
        <v>25</v>
      </c>
      <c r="F69" s="97" t="s">
        <v>91</v>
      </c>
      <c r="G69" s="97" t="s">
        <v>215</v>
      </c>
      <c r="H69" s="91" t="str">
        <f t="shared" si="0"/>
        <v>1238</v>
      </c>
    </row>
    <row r="70" spans="1:8" ht="84.75" thickBot="1">
      <c r="A70" s="91" t="s">
        <v>337</v>
      </c>
      <c r="B70" s="95">
        <v>123</v>
      </c>
      <c r="C70" s="95">
        <v>9</v>
      </c>
      <c r="D70" s="109" t="s">
        <v>240</v>
      </c>
      <c r="E70" s="96" t="s">
        <v>25</v>
      </c>
      <c r="F70" s="97" t="s">
        <v>91</v>
      </c>
      <c r="G70" s="97" t="s">
        <v>216</v>
      </c>
      <c r="H70" s="91" t="str">
        <f t="shared" ref="H70:H89" si="1">B70&amp;""&amp;C70</f>
        <v>1239</v>
      </c>
    </row>
    <row r="71" spans="1:8" ht="36.75" thickBot="1">
      <c r="A71" s="91" t="s">
        <v>338</v>
      </c>
      <c r="B71" s="95">
        <v>123</v>
      </c>
      <c r="C71" s="95">
        <v>10</v>
      </c>
      <c r="D71" s="109" t="s">
        <v>241</v>
      </c>
      <c r="E71" s="96" t="s">
        <v>25</v>
      </c>
      <c r="F71" s="97" t="s">
        <v>91</v>
      </c>
      <c r="G71" s="97" t="s">
        <v>94</v>
      </c>
      <c r="H71" s="91" t="str">
        <f t="shared" si="1"/>
        <v>12310</v>
      </c>
    </row>
    <row r="72" spans="1:8" ht="36.75" thickBot="1">
      <c r="A72" s="91" t="s">
        <v>339</v>
      </c>
      <c r="B72" s="95">
        <v>123</v>
      </c>
      <c r="C72" s="95">
        <v>11</v>
      </c>
      <c r="D72" s="109" t="s">
        <v>242</v>
      </c>
      <c r="E72" s="96" t="s">
        <v>25</v>
      </c>
      <c r="F72" s="97" t="s">
        <v>208</v>
      </c>
      <c r="G72" s="97" t="s">
        <v>217</v>
      </c>
      <c r="H72" s="91" t="str">
        <f t="shared" si="1"/>
        <v>12311</v>
      </c>
    </row>
    <row r="73" spans="1:8" ht="24.75" thickBot="1">
      <c r="A73" s="91" t="s">
        <v>340</v>
      </c>
      <c r="B73" s="95">
        <v>123</v>
      </c>
      <c r="C73" s="95">
        <v>12</v>
      </c>
      <c r="D73" s="109" t="s">
        <v>243</v>
      </c>
      <c r="E73" s="96" t="s">
        <v>202</v>
      </c>
      <c r="F73" s="97" t="s">
        <v>91</v>
      </c>
      <c r="G73" s="97" t="s">
        <v>94</v>
      </c>
      <c r="H73" s="91" t="str">
        <f t="shared" si="1"/>
        <v>12312</v>
      </c>
    </row>
    <row r="74" spans="1:8" ht="48.75" thickBot="1">
      <c r="A74" s="91" t="s">
        <v>341</v>
      </c>
      <c r="B74" s="95">
        <v>123</v>
      </c>
      <c r="C74" s="95">
        <v>13</v>
      </c>
      <c r="D74" s="109" t="s">
        <v>244</v>
      </c>
      <c r="E74" s="96" t="s">
        <v>25</v>
      </c>
      <c r="F74" s="97" t="s">
        <v>91</v>
      </c>
      <c r="G74" s="97" t="s">
        <v>94</v>
      </c>
      <c r="H74" s="91" t="str">
        <f t="shared" si="1"/>
        <v>12313</v>
      </c>
    </row>
    <row r="75" spans="1:8" ht="36.75" thickBot="1">
      <c r="A75" s="91" t="s">
        <v>342</v>
      </c>
      <c r="B75" s="95">
        <v>123</v>
      </c>
      <c r="C75" s="95">
        <v>14</v>
      </c>
      <c r="D75" s="109" t="s">
        <v>245</v>
      </c>
      <c r="E75" s="96" t="s">
        <v>25</v>
      </c>
      <c r="F75" s="97" t="s">
        <v>91</v>
      </c>
      <c r="G75" s="97" t="s">
        <v>94</v>
      </c>
      <c r="H75" s="91" t="str">
        <f t="shared" si="1"/>
        <v>12314</v>
      </c>
    </row>
    <row r="76" spans="1:8" ht="60.75" thickBot="1">
      <c r="A76" s="91" t="s">
        <v>343</v>
      </c>
      <c r="B76" s="95">
        <v>123</v>
      </c>
      <c r="C76" s="95">
        <v>15</v>
      </c>
      <c r="D76" s="109" t="s">
        <v>246</v>
      </c>
      <c r="E76" s="96" t="s">
        <v>25</v>
      </c>
      <c r="F76" s="97" t="s">
        <v>91</v>
      </c>
      <c r="G76" s="97" t="s">
        <v>94</v>
      </c>
      <c r="H76" s="91" t="str">
        <f t="shared" si="1"/>
        <v>12315</v>
      </c>
    </row>
    <row r="77" spans="1:8" ht="108.75" thickBot="1">
      <c r="A77" s="91" t="s">
        <v>344</v>
      </c>
      <c r="B77" s="95">
        <v>123</v>
      </c>
      <c r="C77" s="95">
        <v>16</v>
      </c>
      <c r="D77" s="109" t="s">
        <v>247</v>
      </c>
      <c r="E77" s="96" t="s">
        <v>25</v>
      </c>
      <c r="F77" s="97" t="s">
        <v>91</v>
      </c>
      <c r="G77" s="97" t="s">
        <v>218</v>
      </c>
      <c r="H77" s="91" t="str">
        <f t="shared" si="1"/>
        <v>12316</v>
      </c>
    </row>
    <row r="78" spans="1:8" ht="60.75" thickBot="1">
      <c r="A78" s="91" t="s">
        <v>345</v>
      </c>
      <c r="B78" s="95">
        <v>123</v>
      </c>
      <c r="C78" s="95">
        <v>17</v>
      </c>
      <c r="D78" s="101" t="s">
        <v>248</v>
      </c>
      <c r="E78" s="96" t="s">
        <v>28</v>
      </c>
      <c r="F78" s="97" t="s">
        <v>209</v>
      </c>
      <c r="G78" s="97" t="s">
        <v>219</v>
      </c>
      <c r="H78" s="91" t="str">
        <f t="shared" si="1"/>
        <v>12317</v>
      </c>
    </row>
    <row r="79" spans="1:8" ht="48.75" thickBot="1">
      <c r="A79" s="91" t="s">
        <v>346</v>
      </c>
      <c r="B79" s="95">
        <v>123</v>
      </c>
      <c r="C79" s="95">
        <v>18</v>
      </c>
      <c r="D79" s="109" t="s">
        <v>249</v>
      </c>
      <c r="E79" s="96" t="s">
        <v>25</v>
      </c>
      <c r="F79" s="97" t="s">
        <v>91</v>
      </c>
      <c r="G79" s="97" t="s">
        <v>94</v>
      </c>
      <c r="H79" s="91" t="str">
        <f t="shared" si="1"/>
        <v>12318</v>
      </c>
    </row>
    <row r="80" spans="1:8" ht="36.75" thickBot="1">
      <c r="A80" s="91" t="s">
        <v>347</v>
      </c>
      <c r="B80" s="95">
        <v>123</v>
      </c>
      <c r="C80" s="95">
        <v>19</v>
      </c>
      <c r="D80" s="109" t="s">
        <v>250</v>
      </c>
      <c r="E80" s="96" t="s">
        <v>25</v>
      </c>
      <c r="F80" s="97" t="s">
        <v>210</v>
      </c>
      <c r="G80" s="97" t="s">
        <v>94</v>
      </c>
      <c r="H80" s="91" t="str">
        <f t="shared" si="1"/>
        <v>12319</v>
      </c>
    </row>
    <row r="81" spans="1:8" ht="48.75" thickBot="1">
      <c r="A81" s="91" t="s">
        <v>348</v>
      </c>
      <c r="B81" s="95">
        <v>123</v>
      </c>
      <c r="C81" s="95">
        <v>20</v>
      </c>
      <c r="D81" s="109" t="s">
        <v>251</v>
      </c>
      <c r="E81" s="96" t="s">
        <v>25</v>
      </c>
      <c r="F81" s="97" t="s">
        <v>211</v>
      </c>
      <c r="G81" s="97" t="s">
        <v>94</v>
      </c>
      <c r="H81" s="91" t="str">
        <f t="shared" si="1"/>
        <v>12320</v>
      </c>
    </row>
    <row r="82" spans="1:8" ht="24.75" thickBot="1">
      <c r="A82" s="91" t="s">
        <v>349</v>
      </c>
      <c r="B82" s="95">
        <v>123</v>
      </c>
      <c r="C82" s="95">
        <v>21</v>
      </c>
      <c r="D82" s="109" t="s">
        <v>252</v>
      </c>
      <c r="E82" s="96" t="s">
        <v>25</v>
      </c>
      <c r="F82" s="97" t="s">
        <v>212</v>
      </c>
      <c r="G82" s="97" t="s">
        <v>94</v>
      </c>
      <c r="H82" s="91" t="str">
        <f t="shared" si="1"/>
        <v>12321</v>
      </c>
    </row>
    <row r="83" spans="1:8" ht="36.75" thickBot="1">
      <c r="A83" s="91" t="s">
        <v>350</v>
      </c>
      <c r="B83" s="95">
        <v>123</v>
      </c>
      <c r="C83" s="95">
        <v>22</v>
      </c>
      <c r="D83" s="109" t="s">
        <v>253</v>
      </c>
      <c r="E83" s="96" t="s">
        <v>28</v>
      </c>
      <c r="F83" s="97" t="s">
        <v>212</v>
      </c>
      <c r="G83" s="97" t="s">
        <v>94</v>
      </c>
      <c r="H83" s="91" t="str">
        <f t="shared" si="1"/>
        <v>12322</v>
      </c>
    </row>
    <row r="84" spans="1:8" ht="48.75" thickBot="1">
      <c r="A84" s="91" t="s">
        <v>351</v>
      </c>
      <c r="B84" s="95">
        <v>123</v>
      </c>
      <c r="C84" s="95">
        <v>23</v>
      </c>
      <c r="D84" s="109" t="s">
        <v>254</v>
      </c>
      <c r="E84" s="96" t="s">
        <v>28</v>
      </c>
      <c r="F84" s="97" t="s">
        <v>212</v>
      </c>
      <c r="G84" s="97" t="s">
        <v>94</v>
      </c>
      <c r="H84" s="91" t="str">
        <f t="shared" si="1"/>
        <v>12323</v>
      </c>
    </row>
    <row r="85" spans="1:8" ht="24.75" thickBot="1">
      <c r="A85" s="91" t="s">
        <v>352</v>
      </c>
      <c r="B85" s="95">
        <v>123</v>
      </c>
      <c r="C85" s="95">
        <v>24</v>
      </c>
      <c r="D85" s="109" t="s">
        <v>255</v>
      </c>
      <c r="E85" s="96" t="s">
        <v>25</v>
      </c>
      <c r="F85" s="97" t="s">
        <v>212</v>
      </c>
      <c r="G85" s="97" t="s">
        <v>94</v>
      </c>
      <c r="H85" s="91" t="str">
        <f t="shared" si="1"/>
        <v>12324</v>
      </c>
    </row>
    <row r="86" spans="1:8" ht="24.75" thickBot="1">
      <c r="A86" s="91" t="s">
        <v>353</v>
      </c>
      <c r="B86" s="95">
        <v>123</v>
      </c>
      <c r="C86" s="95">
        <v>25</v>
      </c>
      <c r="D86" s="109" t="s">
        <v>256</v>
      </c>
      <c r="E86" s="96" t="s">
        <v>28</v>
      </c>
      <c r="F86" s="97" t="s">
        <v>212</v>
      </c>
      <c r="G86" s="97" t="s">
        <v>94</v>
      </c>
      <c r="H86" s="91" t="str">
        <f t="shared" si="1"/>
        <v>12325</v>
      </c>
    </row>
    <row r="87" spans="1:8" ht="24.75" thickBot="1">
      <c r="A87" s="91" t="s">
        <v>354</v>
      </c>
      <c r="B87" s="95">
        <v>123</v>
      </c>
      <c r="C87" s="95">
        <v>26</v>
      </c>
      <c r="D87" s="109" t="s">
        <v>257</v>
      </c>
      <c r="E87" s="96" t="s">
        <v>28</v>
      </c>
      <c r="F87" s="97" t="s">
        <v>212</v>
      </c>
      <c r="G87" s="97" t="s">
        <v>94</v>
      </c>
      <c r="H87" s="91" t="str">
        <f t="shared" si="1"/>
        <v>12326</v>
      </c>
    </row>
    <row r="88" spans="1:8" ht="132.75" thickBot="1">
      <c r="A88" s="91" t="s">
        <v>355</v>
      </c>
      <c r="B88" s="102">
        <v>146</v>
      </c>
      <c r="C88" s="102">
        <v>0</v>
      </c>
      <c r="D88" s="105" t="s">
        <v>186</v>
      </c>
      <c r="E88" s="103" t="s">
        <v>28</v>
      </c>
      <c r="F88" s="104" t="s">
        <v>208</v>
      </c>
      <c r="G88" s="104" t="s">
        <v>94</v>
      </c>
      <c r="H88" s="91" t="str">
        <f t="shared" si="1"/>
        <v>1460</v>
      </c>
    </row>
    <row r="89" spans="1:8" ht="72.75" thickBot="1">
      <c r="A89" s="91" t="s">
        <v>356</v>
      </c>
      <c r="B89" s="110">
        <v>147</v>
      </c>
      <c r="C89" s="110">
        <v>0</v>
      </c>
      <c r="D89" s="111" t="s">
        <v>187</v>
      </c>
      <c r="E89" s="112" t="s">
        <v>25</v>
      </c>
      <c r="F89" s="113" t="s">
        <v>213</v>
      </c>
      <c r="G89" s="113" t="s">
        <v>94</v>
      </c>
      <c r="H89" s="91" t="str">
        <f t="shared" si="1"/>
        <v>1470</v>
      </c>
    </row>
  </sheetData>
  <mergeCells count="1">
    <mergeCell ref="B2:G3"/>
  </mergeCells>
  <pageMargins left="0.7" right="0.7" top="0.75" bottom="0.75" header="0.3" footer="0.3"/>
  <pageSetup orientation="portrait" verticalDpi="2" r:id="rId1"/>
</worksheet>
</file>

<file path=xl/worksheets/sheet3.xml><?xml version="1.0" encoding="utf-8"?>
<worksheet xmlns="http://schemas.openxmlformats.org/spreadsheetml/2006/main" xmlns:r="http://schemas.openxmlformats.org/officeDocument/2006/relationships">
  <sheetPr codeName="Hoja4"/>
  <dimension ref="B1:H19"/>
  <sheetViews>
    <sheetView zoomScaleNormal="100" workbookViewId="0">
      <selection activeCell="F23" sqref="F23"/>
    </sheetView>
  </sheetViews>
  <sheetFormatPr baseColWidth="10" defaultRowHeight="15"/>
  <cols>
    <col min="1" max="1" width="1.5703125" customWidth="1"/>
    <col min="2" max="2" width="4.28515625" customWidth="1"/>
    <col min="3" max="3" width="14.42578125" customWidth="1"/>
    <col min="4" max="4" width="35.140625" customWidth="1"/>
    <col min="5" max="5" width="57.5703125" bestFit="1" customWidth="1"/>
    <col min="6" max="6" width="35.42578125" customWidth="1"/>
  </cols>
  <sheetData>
    <row r="1" spans="2:8" ht="5.25" customHeight="1">
      <c r="H1" s="91"/>
    </row>
    <row r="2" spans="2:8" ht="30" customHeight="1">
      <c r="B2" s="188" t="s">
        <v>264</v>
      </c>
      <c r="C2" s="188"/>
      <c r="D2" s="188"/>
      <c r="E2" s="188"/>
      <c r="F2" s="188"/>
      <c r="G2" s="188"/>
      <c r="H2" s="91"/>
    </row>
    <row r="3" spans="2:8">
      <c r="B3" s="136" t="s">
        <v>138</v>
      </c>
      <c r="C3" s="136"/>
      <c r="D3" s="136" t="s">
        <v>139</v>
      </c>
      <c r="E3" s="136" t="s">
        <v>140</v>
      </c>
      <c r="F3" s="136" t="s">
        <v>18</v>
      </c>
      <c r="G3" s="136" t="s">
        <v>141</v>
      </c>
    </row>
    <row r="4" spans="2:8">
      <c r="B4" s="137">
        <v>1</v>
      </c>
      <c r="C4" s="138" t="s">
        <v>10</v>
      </c>
      <c r="D4" s="139" t="s">
        <v>271</v>
      </c>
      <c r="E4" s="140" t="s">
        <v>142</v>
      </c>
      <c r="F4" s="141" t="s">
        <v>23</v>
      </c>
      <c r="G4" s="142">
        <v>5606</v>
      </c>
    </row>
    <row r="5" spans="2:8">
      <c r="B5" s="137">
        <v>2</v>
      </c>
      <c r="C5" s="138" t="s">
        <v>8</v>
      </c>
      <c r="D5" s="139" t="s">
        <v>144</v>
      </c>
      <c r="E5" s="140" t="s">
        <v>143</v>
      </c>
      <c r="F5" s="141" t="s">
        <v>145</v>
      </c>
      <c r="G5" s="142">
        <v>5462</v>
      </c>
    </row>
    <row r="6" spans="2:8">
      <c r="B6" s="137">
        <v>3</v>
      </c>
      <c r="C6" s="138" t="s">
        <v>2</v>
      </c>
      <c r="D6" s="139" t="s">
        <v>269</v>
      </c>
      <c r="E6" s="140" t="s">
        <v>146</v>
      </c>
      <c r="F6" s="141" t="s">
        <v>20</v>
      </c>
      <c r="G6" s="142">
        <v>5720</v>
      </c>
    </row>
    <row r="7" spans="2:8">
      <c r="B7" s="137">
        <v>4</v>
      </c>
      <c r="C7" s="138" t="s">
        <v>3</v>
      </c>
      <c r="D7" s="139" t="s">
        <v>148</v>
      </c>
      <c r="E7" s="140" t="s">
        <v>147</v>
      </c>
      <c r="F7" s="141" t="s">
        <v>149</v>
      </c>
      <c r="G7" s="142">
        <v>5304</v>
      </c>
    </row>
    <row r="8" spans="2:8">
      <c r="B8" s="137">
        <v>5</v>
      </c>
      <c r="C8" s="138" t="s">
        <v>6</v>
      </c>
      <c r="D8" s="139" t="s">
        <v>270</v>
      </c>
      <c r="E8" s="140" t="s">
        <v>150</v>
      </c>
      <c r="F8" s="141" t="s">
        <v>151</v>
      </c>
      <c r="G8" s="142">
        <v>5414</v>
      </c>
    </row>
    <row r="9" spans="2:8" ht="18.75" customHeight="1">
      <c r="B9" s="137">
        <v>6</v>
      </c>
      <c r="C9" s="138" t="s">
        <v>183</v>
      </c>
      <c r="D9" s="139" t="s">
        <v>152</v>
      </c>
      <c r="E9" s="140" t="s">
        <v>153</v>
      </c>
      <c r="F9" s="141" t="s">
        <v>154</v>
      </c>
      <c r="G9" s="142"/>
    </row>
    <row r="10" spans="2:8" ht="15" customHeight="1">
      <c r="B10" s="137">
        <v>7</v>
      </c>
      <c r="C10" s="138" t="s">
        <v>4</v>
      </c>
      <c r="D10" s="143" t="s">
        <v>222</v>
      </c>
      <c r="E10" s="140" t="s">
        <v>155</v>
      </c>
      <c r="F10" s="141" t="s">
        <v>225</v>
      </c>
      <c r="G10" s="142">
        <v>5754</v>
      </c>
    </row>
    <row r="11" spans="2:8">
      <c r="B11" s="137">
        <v>8</v>
      </c>
      <c r="C11" s="138" t="s">
        <v>177</v>
      </c>
      <c r="D11" s="143" t="s">
        <v>267</v>
      </c>
      <c r="E11" s="140" t="s">
        <v>155</v>
      </c>
      <c r="F11" s="141" t="s">
        <v>156</v>
      </c>
      <c r="G11" s="142">
        <v>5754</v>
      </c>
    </row>
    <row r="12" spans="2:8">
      <c r="B12" s="137">
        <v>9</v>
      </c>
      <c r="C12" s="138" t="s">
        <v>9</v>
      </c>
      <c r="D12" s="139" t="s">
        <v>268</v>
      </c>
      <c r="E12" s="140" t="s">
        <v>157</v>
      </c>
      <c r="F12" s="141" t="s">
        <v>158</v>
      </c>
      <c r="G12" s="142">
        <v>5439</v>
      </c>
    </row>
    <row r="13" spans="2:8" ht="15" customHeight="1">
      <c r="B13" s="137">
        <v>10</v>
      </c>
      <c r="C13" s="138" t="s">
        <v>12</v>
      </c>
      <c r="D13" s="139" t="s">
        <v>159</v>
      </c>
      <c r="E13" s="140" t="s">
        <v>160</v>
      </c>
      <c r="F13" s="141" t="s">
        <v>161</v>
      </c>
      <c r="G13" s="142">
        <v>5520</v>
      </c>
    </row>
    <row r="14" spans="2:8">
      <c r="B14" s="137">
        <v>11</v>
      </c>
      <c r="C14" s="138" t="s">
        <v>7</v>
      </c>
      <c r="D14" s="139" t="s">
        <v>165</v>
      </c>
      <c r="E14" s="140" t="s">
        <v>166</v>
      </c>
      <c r="F14" s="141" t="s">
        <v>19</v>
      </c>
      <c r="G14" s="142">
        <v>5220</v>
      </c>
    </row>
    <row r="15" spans="2:8">
      <c r="B15" s="137">
        <v>12</v>
      </c>
      <c r="C15" s="138" t="s">
        <v>229</v>
      </c>
      <c r="D15" s="139" t="s">
        <v>265</v>
      </c>
      <c r="E15" s="140" t="s">
        <v>166</v>
      </c>
      <c r="F15" s="141" t="s">
        <v>266</v>
      </c>
      <c r="G15" s="142"/>
    </row>
    <row r="16" spans="2:8">
      <c r="B16" s="137">
        <v>13</v>
      </c>
      <c r="C16" s="138" t="s">
        <v>230</v>
      </c>
      <c r="D16" s="139" t="s">
        <v>167</v>
      </c>
      <c r="E16" s="140" t="s">
        <v>168</v>
      </c>
      <c r="F16" s="141" t="s">
        <v>169</v>
      </c>
      <c r="G16" s="142">
        <v>5222</v>
      </c>
    </row>
    <row r="17" spans="2:7">
      <c r="B17" s="137">
        <v>14</v>
      </c>
      <c r="C17" s="138" t="s">
        <v>11</v>
      </c>
      <c r="D17" s="139" t="s">
        <v>21</v>
      </c>
      <c r="E17" s="140" t="s">
        <v>170</v>
      </c>
      <c r="F17" s="141" t="s">
        <v>22</v>
      </c>
      <c r="G17" s="142">
        <v>5204</v>
      </c>
    </row>
    <row r="18" spans="2:7">
      <c r="B18" s="137">
        <v>15</v>
      </c>
      <c r="C18" s="138" t="s">
        <v>5</v>
      </c>
      <c r="D18" s="139" t="s">
        <v>162</v>
      </c>
      <c r="E18" s="140" t="s">
        <v>163</v>
      </c>
      <c r="F18" s="141" t="s">
        <v>164</v>
      </c>
      <c r="G18" s="142">
        <v>5610</v>
      </c>
    </row>
    <row r="19" spans="2:7">
      <c r="B19" s="137">
        <v>16</v>
      </c>
      <c r="C19" s="138" t="s">
        <v>220</v>
      </c>
      <c r="D19" s="139" t="s">
        <v>223</v>
      </c>
      <c r="E19" s="140" t="s">
        <v>226</v>
      </c>
      <c r="F19" s="144" t="s">
        <v>224</v>
      </c>
      <c r="G19" s="142">
        <v>5103</v>
      </c>
    </row>
  </sheetData>
  <mergeCells count="1">
    <mergeCell ref="B2:G2"/>
  </mergeCells>
  <hyperlinks>
    <hyperlink ref="F4" r:id="rId1" display="mailto:beatriz.ruiz@invidf.gob.mx"/>
    <hyperlink ref="F5" r:id="rId2" display="mailto:raul.franco@invi.df.gob.mx"/>
    <hyperlink ref="F6" r:id="rId3" display="mailto:anayeli.silverio@invi.df.gob.mx"/>
    <hyperlink ref="F7" r:id="rId4" display="mailto:hugo.maya@invi.df.gob.mx"/>
    <hyperlink ref="F8" r:id="rId5" display="mailto:thelma.torres@invi.df.gob.mx"/>
    <hyperlink ref="F9" r:id="rId6" display="C:\Users\TOLEDO ROBERTO\Documents\TOLEDO\TRANSPARENCIA\ruben.diaz@invi.cdmx.gob.mx"/>
    <hyperlink ref="F11" r:id="rId7" display="mailto:adriana.garcia@invi.df.gob.mx"/>
    <hyperlink ref="F12" r:id="rId8" display="mailto:mario.delacruz@invi.df.gob.mx"/>
    <hyperlink ref="F13" r:id="rId9" display="mailto:lourdes.ortiz@invi.df.gob.mx"/>
    <hyperlink ref="F18" r:id="rId10" display="mailto:esteban.beristain@invi.df.gob.mx"/>
    <hyperlink ref="F14" r:id="rId11"/>
    <hyperlink ref="F16" r:id="rId12"/>
    <hyperlink ref="F17" r:id="rId13"/>
    <hyperlink ref="F10" r:id="rId14"/>
    <hyperlink ref="F19" r:id="rId15"/>
    <hyperlink ref="F15" r:id="rId16"/>
  </hyperlinks>
  <printOptions horizontalCentered="1"/>
  <pageMargins left="0.39370078740157483" right="0.39370078740157483" top="0.74803149606299213" bottom="0.74803149606299213" header="0.31496062992125984" footer="0.31496062992125984"/>
  <pageSetup scale="55" orientation="portrait" verticalDpi="2"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Tablero 121</vt:lpstr>
      <vt:lpstr>Tabla de actualización</vt:lpstr>
      <vt:lpstr>Lista de Enlaces</vt:lpstr>
      <vt:lpstr>area</vt:lpstr>
      <vt:lpstr>'Tablero 121'!Área_de_impresión</vt:lpstr>
      <vt:lpstr>enlaces</vt:lpstr>
      <vt:lpstr>tabla</vt:lpstr>
      <vt:lpstr>tablero</vt:lpstr>
      <vt:lpstr>'Tablero 121'!Títulos_a_imprimir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TOLEDO ROBERTO</dc:creator>
  <cp:lastModifiedBy>garcia ricardo</cp:lastModifiedBy>
  <cp:lastPrinted>2017-10-20T16:57:51Z</cp:lastPrinted>
  <dcterms:created xsi:type="dcterms:W3CDTF">2017-05-03T15:32:30Z</dcterms:created>
  <dcterms:modified xsi:type="dcterms:W3CDTF">2017-10-20T20:41:25Z</dcterms:modified>
</cp:coreProperties>
</file>