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 yWindow="615" windowWidth="19320" windowHeight="9480"/>
  </bookViews>
  <sheets>
    <sheet name="Tablero 121" sheetId="4" r:id="rId1"/>
    <sheet name="Tabla de actualización" sheetId="6" r:id="rId2"/>
    <sheet name="Lista de Enlaces" sheetId="7" r:id="rId3"/>
  </sheets>
  <definedNames>
    <definedName name="_xlnm._FilterDatabase" localSheetId="0" hidden="1">'Tablero 121'!$A$4:$Z$121</definedName>
    <definedName name="area">'Tablero 121'!$G$5:$G$121</definedName>
    <definedName name="_xlnm.Print_Area" localSheetId="0">'Tablero 121'!$A$1:$U$128</definedName>
    <definedName name="enlaces">'Lista de Enlaces'!$C$4:$G$19</definedName>
    <definedName name="tabla">'Tabla de actualización'!$A$5:$G$89</definedName>
    <definedName name="tablero">'Tablero 121'!$Z$5:$Z$121</definedName>
    <definedName name="_xlnm.Print_Titles" localSheetId="0">'Tablero 121'!$3:$4</definedName>
  </definedNames>
  <calcPr calcId="152511"/>
</workbook>
</file>

<file path=xl/calcChain.xml><?xml version="1.0" encoding="utf-8"?>
<calcChain xmlns="http://schemas.openxmlformats.org/spreadsheetml/2006/main">
  <c r="I47" i="4"/>
  <c r="I8" l="1"/>
  <c r="L90"/>
  <c r="L37"/>
  <c r="I36"/>
  <c r="I37"/>
  <c r="B37"/>
  <c r="I12"/>
  <c r="I120"/>
  <c r="B114"/>
  <c r="I91"/>
  <c r="I105"/>
  <c r="I31"/>
  <c r="I56"/>
  <c r="I55"/>
  <c r="L95"/>
  <c r="I60"/>
  <c r="I40"/>
  <c r="I23"/>
  <c r="I21"/>
  <c r="I22"/>
  <c r="E121"/>
  <c r="D121"/>
  <c r="C121"/>
  <c r="E120"/>
  <c r="D120"/>
  <c r="C120"/>
  <c r="E119"/>
  <c r="D119"/>
  <c r="C119"/>
  <c r="E118"/>
  <c r="D118"/>
  <c r="C118"/>
  <c r="E117"/>
  <c r="D117"/>
  <c r="C117"/>
  <c r="E116"/>
  <c r="D116"/>
  <c r="C116"/>
  <c r="E115"/>
  <c r="D115"/>
  <c r="C115"/>
  <c r="E114"/>
  <c r="D114"/>
  <c r="C114"/>
  <c r="E113"/>
  <c r="D113"/>
  <c r="C113"/>
  <c r="E112"/>
  <c r="D112"/>
  <c r="C112"/>
  <c r="E111"/>
  <c r="D111"/>
  <c r="C111"/>
  <c r="E110"/>
  <c r="D110"/>
  <c r="C110"/>
  <c r="E109"/>
  <c r="D109"/>
  <c r="C109"/>
  <c r="E108"/>
  <c r="D108"/>
  <c r="C108"/>
  <c r="E107"/>
  <c r="D107"/>
  <c r="C107"/>
  <c r="E106"/>
  <c r="D106"/>
  <c r="C106"/>
  <c r="E105"/>
  <c r="D105"/>
  <c r="C105"/>
  <c r="E104"/>
  <c r="D104"/>
  <c r="C104"/>
  <c r="E103"/>
  <c r="D103"/>
  <c r="C103"/>
  <c r="E102"/>
  <c r="D102"/>
  <c r="C102"/>
  <c r="E101"/>
  <c r="D101"/>
  <c r="C101"/>
  <c r="E100"/>
  <c r="D100"/>
  <c r="C100"/>
  <c r="E99"/>
  <c r="D99"/>
  <c r="C99"/>
  <c r="E98"/>
  <c r="D98"/>
  <c r="C98"/>
  <c r="E97"/>
  <c r="D97"/>
  <c r="C97"/>
  <c r="E96"/>
  <c r="D96"/>
  <c r="C96"/>
  <c r="E95"/>
  <c r="D95"/>
  <c r="C95"/>
  <c r="E94"/>
  <c r="D94"/>
  <c r="C94"/>
  <c r="E93"/>
  <c r="D93"/>
  <c r="C93"/>
  <c r="E92"/>
  <c r="D92"/>
  <c r="C92"/>
  <c r="E91"/>
  <c r="D91"/>
  <c r="C91"/>
  <c r="E90"/>
  <c r="D90"/>
  <c r="C90"/>
  <c r="E89"/>
  <c r="D89"/>
  <c r="C89"/>
  <c r="E88"/>
  <c r="D88"/>
  <c r="C88"/>
  <c r="E87"/>
  <c r="D87"/>
  <c r="C87"/>
  <c r="E86"/>
  <c r="D86"/>
  <c r="C86"/>
  <c r="E85"/>
  <c r="D85"/>
  <c r="C85"/>
  <c r="E84"/>
  <c r="D84"/>
  <c r="C84"/>
  <c r="E83"/>
  <c r="D83"/>
  <c r="C83"/>
  <c r="E82"/>
  <c r="D82"/>
  <c r="C82"/>
  <c r="E81"/>
  <c r="D81"/>
  <c r="C81"/>
  <c r="E80"/>
  <c r="D80"/>
  <c r="C80"/>
  <c r="E79"/>
  <c r="D79"/>
  <c r="C79"/>
  <c r="E78"/>
  <c r="D78"/>
  <c r="C78"/>
  <c r="E77"/>
  <c r="D77"/>
  <c r="C77"/>
  <c r="E76"/>
  <c r="D76"/>
  <c r="C76"/>
  <c r="E75"/>
  <c r="D75"/>
  <c r="C75"/>
  <c r="E74"/>
  <c r="D74"/>
  <c r="C74"/>
  <c r="E73"/>
  <c r="D73"/>
  <c r="C73"/>
  <c r="E72"/>
  <c r="D72"/>
  <c r="C72"/>
  <c r="E71"/>
  <c r="D71"/>
  <c r="C71"/>
  <c r="E70"/>
  <c r="D70"/>
  <c r="C70"/>
  <c r="E69"/>
  <c r="D69"/>
  <c r="C69"/>
  <c r="E68"/>
  <c r="D68"/>
  <c r="C68"/>
  <c r="E67"/>
  <c r="D67"/>
  <c r="C67"/>
  <c r="E66"/>
  <c r="D66"/>
  <c r="C66"/>
  <c r="E65"/>
  <c r="D65"/>
  <c r="C65"/>
  <c r="E64"/>
  <c r="D64"/>
  <c r="C64"/>
  <c r="E63"/>
  <c r="D63"/>
  <c r="C63"/>
  <c r="E62"/>
  <c r="D62"/>
  <c r="C62"/>
  <c r="E61"/>
  <c r="D61"/>
  <c r="C61"/>
  <c r="E60"/>
  <c r="D60"/>
  <c r="C60"/>
  <c r="E59"/>
  <c r="D59"/>
  <c r="C59"/>
  <c r="E58"/>
  <c r="D58"/>
  <c r="C58"/>
  <c r="E57"/>
  <c r="D57"/>
  <c r="C57"/>
  <c r="E56"/>
  <c r="D56"/>
  <c r="C56"/>
  <c r="E55"/>
  <c r="D55"/>
  <c r="C55"/>
  <c r="E54"/>
  <c r="D54"/>
  <c r="C54"/>
  <c r="E53"/>
  <c r="D53"/>
  <c r="C53"/>
  <c r="E52"/>
  <c r="D52"/>
  <c r="C52"/>
  <c r="E51"/>
  <c r="D51"/>
  <c r="C51"/>
  <c r="E50"/>
  <c r="D50"/>
  <c r="C50"/>
  <c r="E49"/>
  <c r="D49"/>
  <c r="C49"/>
  <c r="E48"/>
  <c r="D48"/>
  <c r="C48"/>
  <c r="E47"/>
  <c r="D47"/>
  <c r="C47"/>
  <c r="E46"/>
  <c r="D46"/>
  <c r="C46"/>
  <c r="E45"/>
  <c r="D45"/>
  <c r="C45"/>
  <c r="E44"/>
  <c r="D44"/>
  <c r="C44"/>
  <c r="E43"/>
  <c r="D43"/>
  <c r="C43"/>
  <c r="E42"/>
  <c r="D42"/>
  <c r="C42"/>
  <c r="E41"/>
  <c r="D41"/>
  <c r="C41"/>
  <c r="E40"/>
  <c r="D40"/>
  <c r="C40"/>
  <c r="E39"/>
  <c r="D39"/>
  <c r="C39"/>
  <c r="E38"/>
  <c r="D38"/>
  <c r="C38"/>
  <c r="E36"/>
  <c r="D36"/>
  <c r="C36"/>
  <c r="E35"/>
  <c r="D35"/>
  <c r="C35"/>
  <c r="E34"/>
  <c r="D34"/>
  <c r="C34"/>
  <c r="E33"/>
  <c r="D33"/>
  <c r="C33"/>
  <c r="E32"/>
  <c r="D32"/>
  <c r="C32"/>
  <c r="E31"/>
  <c r="D31"/>
  <c r="C31"/>
  <c r="E30"/>
  <c r="D30"/>
  <c r="C30"/>
  <c r="E29"/>
  <c r="D29"/>
  <c r="C29"/>
  <c r="E28"/>
  <c r="D28"/>
  <c r="C28"/>
  <c r="E27"/>
  <c r="D27"/>
  <c r="C27"/>
  <c r="E26"/>
  <c r="D26"/>
  <c r="C26"/>
  <c r="E25"/>
  <c r="D25"/>
  <c r="C25"/>
  <c r="E24"/>
  <c r="D24"/>
  <c r="C24"/>
  <c r="E23"/>
  <c r="D23"/>
  <c r="C23"/>
  <c r="E22"/>
  <c r="D22"/>
  <c r="C22"/>
  <c r="E21"/>
  <c r="D21"/>
  <c r="C21"/>
  <c r="E20"/>
  <c r="D20"/>
  <c r="C20"/>
  <c r="E19"/>
  <c r="D19"/>
  <c r="C19"/>
  <c r="E18"/>
  <c r="D18"/>
  <c r="C18"/>
  <c r="E17"/>
  <c r="D17"/>
  <c r="C17"/>
  <c r="E16"/>
  <c r="D16"/>
  <c r="C16"/>
  <c r="E15"/>
  <c r="D15"/>
  <c r="C15"/>
  <c r="E14"/>
  <c r="D14"/>
  <c r="C14"/>
  <c r="E13"/>
  <c r="D13"/>
  <c r="C13"/>
  <c r="E12"/>
  <c r="D12"/>
  <c r="C12"/>
  <c r="E11"/>
  <c r="D11"/>
  <c r="C11"/>
  <c r="E10"/>
  <c r="D10"/>
  <c r="C10"/>
  <c r="E9"/>
  <c r="D9"/>
  <c r="C9"/>
  <c r="E8"/>
  <c r="D8"/>
  <c r="C8"/>
  <c r="E7"/>
  <c r="D7"/>
  <c r="C7"/>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6"/>
  <c r="Y35"/>
  <c r="Y34"/>
  <c r="Y33"/>
  <c r="Y32"/>
  <c r="Y31"/>
  <c r="Y30"/>
  <c r="Y29"/>
  <c r="Y28"/>
  <c r="Y27"/>
  <c r="Y26"/>
  <c r="Y25"/>
  <c r="Y24"/>
  <c r="Y23"/>
  <c r="Y22"/>
  <c r="Y21"/>
  <c r="Y20"/>
  <c r="Y19"/>
  <c r="Y18"/>
  <c r="Y17"/>
  <c r="Y16"/>
  <c r="Y15"/>
  <c r="Y14"/>
  <c r="Y13"/>
  <c r="Y12"/>
  <c r="Y11"/>
  <c r="Y10"/>
  <c r="Y9"/>
  <c r="Y8"/>
  <c r="Y7"/>
  <c r="Y6"/>
  <c r="X121"/>
  <c r="X120"/>
  <c r="X119"/>
  <c r="X118"/>
  <c r="X117"/>
  <c r="X116"/>
  <c r="X115"/>
  <c r="X114"/>
  <c r="X113"/>
  <c r="X112"/>
  <c r="X111"/>
  <c r="X110"/>
  <c r="X109"/>
  <c r="X108"/>
  <c r="X107"/>
  <c r="X106"/>
  <c r="X105"/>
  <c r="X104"/>
  <c r="X103"/>
  <c r="X102"/>
  <c r="X101"/>
  <c r="X100"/>
  <c r="X99"/>
  <c r="X98"/>
  <c r="X97"/>
  <c r="X96"/>
  <c r="X95"/>
  <c r="X94"/>
  <c r="X93"/>
  <c r="X92"/>
  <c r="X91"/>
  <c r="X90"/>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X46"/>
  <c r="X45"/>
  <c r="X44"/>
  <c r="X43"/>
  <c r="X42"/>
  <c r="X41"/>
  <c r="X40"/>
  <c r="X39"/>
  <c r="X38"/>
  <c r="X36"/>
  <c r="X35"/>
  <c r="X34"/>
  <c r="X33"/>
  <c r="X32"/>
  <c r="X31"/>
  <c r="X30"/>
  <c r="X29"/>
  <c r="X28"/>
  <c r="X27"/>
  <c r="X26"/>
  <c r="X25"/>
  <c r="X24"/>
  <c r="X23"/>
  <c r="X22"/>
  <c r="X21"/>
  <c r="X20"/>
  <c r="X19"/>
  <c r="X18"/>
  <c r="X17"/>
  <c r="X16"/>
  <c r="L16"/>
  <c r="L17"/>
  <c r="L18"/>
  <c r="L19"/>
  <c r="L20"/>
  <c r="L21"/>
  <c r="L22"/>
  <c r="L23"/>
  <c r="L24"/>
  <c r="L25"/>
  <c r="L26"/>
  <c r="L27"/>
  <c r="L28"/>
  <c r="L29"/>
  <c r="L30"/>
  <c r="L31"/>
  <c r="L32"/>
  <c r="L33"/>
  <c r="L34"/>
  <c r="L35"/>
  <c r="L36"/>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1"/>
  <c r="L92"/>
  <c r="L93"/>
  <c r="L94"/>
  <c r="L96"/>
  <c r="L97"/>
  <c r="L98"/>
  <c r="L99"/>
  <c r="L100"/>
  <c r="L101"/>
  <c r="L102"/>
  <c r="L103"/>
  <c r="L104"/>
  <c r="L105"/>
  <c r="L106"/>
  <c r="L107"/>
  <c r="L108"/>
  <c r="L109"/>
  <c r="L110"/>
  <c r="L111"/>
  <c r="L112"/>
  <c r="L113"/>
  <c r="L114"/>
  <c r="L115"/>
  <c r="L116"/>
  <c r="L117"/>
  <c r="L118"/>
  <c r="L119"/>
  <c r="L120"/>
  <c r="L121"/>
  <c r="I16"/>
  <c r="I17"/>
  <c r="I18"/>
  <c r="I19"/>
  <c r="I20"/>
  <c r="I24"/>
  <c r="I25"/>
  <c r="I26"/>
  <c r="I27"/>
  <c r="I28"/>
  <c r="I29"/>
  <c r="I30"/>
  <c r="I32"/>
  <c r="I33"/>
  <c r="I34"/>
  <c r="I35"/>
  <c r="I38"/>
  <c r="I39"/>
  <c r="I41"/>
  <c r="I42"/>
  <c r="I43"/>
  <c r="I44"/>
  <c r="I45"/>
  <c r="I46"/>
  <c r="I48"/>
  <c r="I49"/>
  <c r="I50"/>
  <c r="I51"/>
  <c r="I52"/>
  <c r="I53"/>
  <c r="I54"/>
  <c r="I57"/>
  <c r="I58"/>
  <c r="I59"/>
  <c r="I61"/>
  <c r="I62"/>
  <c r="I63"/>
  <c r="I64"/>
  <c r="I65"/>
  <c r="I66"/>
  <c r="I67"/>
  <c r="I68"/>
  <c r="I69"/>
  <c r="I70"/>
  <c r="I71"/>
  <c r="I72"/>
  <c r="I73"/>
  <c r="I74"/>
  <c r="I75"/>
  <c r="I76"/>
  <c r="I77"/>
  <c r="I78"/>
  <c r="I79"/>
  <c r="I80"/>
  <c r="I81"/>
  <c r="I82"/>
  <c r="I83"/>
  <c r="I84"/>
  <c r="I85"/>
  <c r="I86"/>
  <c r="I87"/>
  <c r="I88"/>
  <c r="I89"/>
  <c r="I90"/>
  <c r="I92"/>
  <c r="I93"/>
  <c r="I94"/>
  <c r="I95"/>
  <c r="I96"/>
  <c r="I97"/>
  <c r="I98"/>
  <c r="I99"/>
  <c r="I100"/>
  <c r="I101"/>
  <c r="I102"/>
  <c r="I103"/>
  <c r="I104"/>
  <c r="I106"/>
  <c r="I107"/>
  <c r="I108"/>
  <c r="I109"/>
  <c r="I110"/>
  <c r="I111"/>
  <c r="I112"/>
  <c r="I113"/>
  <c r="I114"/>
  <c r="I115"/>
  <c r="I116"/>
  <c r="I117"/>
  <c r="I118"/>
  <c r="I119"/>
  <c r="I121"/>
  <c r="H89" i="6"/>
  <c r="H88"/>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5"/>
  <c r="B91" i="4" l="1"/>
  <c r="B104"/>
  <c r="B105"/>
  <c r="B103"/>
  <c r="B106"/>
  <c r="B86"/>
  <c r="B47"/>
  <c r="B48"/>
  <c r="B24"/>
  <c r="B74"/>
  <c r="B77"/>
  <c r="B68"/>
  <c r="B52"/>
  <c r="B85"/>
  <c r="B87"/>
  <c r="B88"/>
  <c r="B89"/>
  <c r="B90"/>
  <c r="B92"/>
  <c r="B93"/>
  <c r="B94"/>
  <c r="B95"/>
  <c r="B96"/>
  <c r="B97"/>
  <c r="B98"/>
  <c r="B99"/>
  <c r="B100"/>
  <c r="B101"/>
  <c r="B102"/>
  <c r="B107"/>
  <c r="B108"/>
  <c r="B109"/>
  <c r="B110"/>
  <c r="B111"/>
  <c r="B112"/>
  <c r="B113"/>
  <c r="B115"/>
  <c r="B116"/>
  <c r="B117"/>
  <c r="B118"/>
  <c r="B119"/>
  <c r="B57" l="1"/>
  <c r="B5"/>
  <c r="B7"/>
  <c r="B8"/>
  <c r="B9"/>
  <c r="B10"/>
  <c r="B11"/>
  <c r="B12"/>
  <c r="B13"/>
  <c r="B14"/>
  <c r="B15"/>
  <c r="B16"/>
  <c r="B17"/>
  <c r="B18"/>
  <c r="B19"/>
  <c r="B20"/>
  <c r="B21"/>
  <c r="B22"/>
  <c r="B23"/>
  <c r="B25"/>
  <c r="B26"/>
  <c r="B27"/>
  <c r="B31"/>
  <c r="B29"/>
  <c r="B33"/>
  <c r="B28"/>
  <c r="B32"/>
  <c r="B35"/>
  <c r="B34"/>
  <c r="B36"/>
  <c r="B30"/>
  <c r="B39"/>
  <c r="B38"/>
  <c r="B40"/>
  <c r="B41"/>
  <c r="B42"/>
  <c r="B43"/>
  <c r="B44"/>
  <c r="B45"/>
  <c r="B46"/>
  <c r="B49"/>
  <c r="B50"/>
  <c r="B51"/>
  <c r="B53"/>
  <c r="B54"/>
  <c r="B55"/>
  <c r="B56"/>
  <c r="B58"/>
  <c r="B59"/>
  <c r="B60"/>
  <c r="B61"/>
  <c r="B62"/>
  <c r="B63"/>
  <c r="B64"/>
  <c r="B65"/>
  <c r="B66"/>
  <c r="B67"/>
  <c r="B69"/>
  <c r="B70"/>
  <c r="B71"/>
  <c r="B72"/>
  <c r="B73"/>
  <c r="B75"/>
  <c r="B76"/>
  <c r="B78"/>
  <c r="B80"/>
  <c r="B79"/>
  <c r="B81"/>
  <c r="B82"/>
  <c r="B83"/>
  <c r="B84"/>
  <c r="B6"/>
  <c r="E5" l="1"/>
  <c r="E6"/>
  <c r="D5"/>
  <c r="D6"/>
  <c r="C5"/>
  <c r="C6"/>
  <c r="X8"/>
  <c r="L8"/>
  <c r="X12"/>
  <c r="L12"/>
  <c r="L7"/>
  <c r="X7"/>
  <c r="I7"/>
  <c r="L11"/>
  <c r="I11"/>
  <c r="X11"/>
  <c r="I6"/>
  <c r="X6"/>
  <c r="L6"/>
  <c r="X9"/>
  <c r="L9"/>
  <c r="I9"/>
  <c r="L15"/>
  <c r="I15"/>
  <c r="X15"/>
  <c r="X10"/>
  <c r="I10"/>
  <c r="L10"/>
  <c r="L14"/>
  <c r="X14"/>
  <c r="I14"/>
  <c r="X5"/>
  <c r="L5"/>
  <c r="Y5"/>
  <c r="I5"/>
  <c r="L13"/>
  <c r="X13"/>
  <c r="I13"/>
</calcChain>
</file>

<file path=xl/sharedStrings.xml><?xml version="1.0" encoding="utf-8"?>
<sst xmlns="http://schemas.openxmlformats.org/spreadsheetml/2006/main" count="988" uniqueCount="454">
  <si>
    <t>Art</t>
  </si>
  <si>
    <t>Num</t>
  </si>
  <si>
    <t>DA</t>
  </si>
  <si>
    <t>DECF</t>
  </si>
  <si>
    <t>DF</t>
  </si>
  <si>
    <t>DAJ</t>
  </si>
  <si>
    <t>DAT</t>
  </si>
  <si>
    <t>CPIE</t>
  </si>
  <si>
    <t>DPS</t>
  </si>
  <si>
    <t>DMV</t>
  </si>
  <si>
    <t>DAI</t>
  </si>
  <si>
    <t>UT</t>
  </si>
  <si>
    <t>DISDV</t>
  </si>
  <si>
    <t>Inicial</t>
  </si>
  <si>
    <t>Área</t>
  </si>
  <si>
    <t>Publicada</t>
  </si>
  <si>
    <t>Inciso</t>
  </si>
  <si>
    <t>Enlace</t>
  </si>
  <si>
    <t>Correo</t>
  </si>
  <si>
    <t>micaela.castillo@invi.cdmx.gob.mx</t>
  </si>
  <si>
    <t>anayeli.silverio@invi.df.gob.mx</t>
  </si>
  <si>
    <t>Ricardo García Xolalpa</t>
  </si>
  <si>
    <t>ricardo.garcia@invi.cdmx.gob.mx</t>
  </si>
  <si>
    <t>beatriz.ruiz@invidf.gob.mx</t>
  </si>
  <si>
    <r>
      <t xml:space="preserve">Fracción II </t>
    </r>
    <r>
      <rPr>
        <i/>
        <sz val="9"/>
        <color theme="1"/>
        <rFont val="Arial"/>
        <family val="2"/>
      </rPr>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r>
  </si>
  <si>
    <t>Trimestral</t>
  </si>
  <si>
    <r>
      <t xml:space="preserve">Fracción III </t>
    </r>
    <r>
      <rPr>
        <i/>
        <sz val="9"/>
        <color theme="1"/>
        <rFont val="Arial"/>
        <family val="2"/>
      </rPr>
      <t>Las facultades de cada Área y las relativas a las funciones;</t>
    </r>
  </si>
  <si>
    <r>
      <t xml:space="preserve">Fracción IV </t>
    </r>
    <r>
      <rPr>
        <i/>
        <sz val="9"/>
        <color theme="1"/>
        <rFont val="Arial"/>
        <family val="2"/>
      </rPr>
      <t>Las metas y objetivos de las Áreas de conformidad con sus programas operativos;</t>
    </r>
  </si>
  <si>
    <t>Anual</t>
  </si>
  <si>
    <r>
      <t xml:space="preserve">Fracción V </t>
    </r>
    <r>
      <rPr>
        <i/>
        <sz val="9"/>
        <color theme="1"/>
        <rFont val="Arial"/>
        <family val="2"/>
      </rPr>
      <t>Los indicadores relacionados con temas de interés público o trascendencia social que conforme a sus funciones, deban establecer;</t>
    </r>
  </si>
  <si>
    <r>
      <t xml:space="preserve">Fracción VI </t>
    </r>
    <r>
      <rPr>
        <i/>
        <sz val="9"/>
        <color theme="1"/>
        <rFont val="Arial"/>
        <family val="2"/>
      </rPr>
      <t>Los indicadores que permitan rendir cuenta de sus objetivos, metas y resultados;</t>
    </r>
  </si>
  <si>
    <r>
      <t xml:space="preserve">Fracción VII </t>
    </r>
    <r>
      <rPr>
        <i/>
        <sz val="9"/>
        <color theme="1"/>
        <rFont val="Arial"/>
        <family val="2"/>
      </rPr>
      <t>Los planes, programas o proyectos, con indicadores de gestión, de resultados y sus metas, que permitan evaluar su desempeño por área de conformidad con sus programas operativos;</t>
    </r>
  </si>
  <si>
    <r>
      <t xml:space="preserve">Fracción VIII </t>
    </r>
    <r>
      <rPr>
        <i/>
        <sz val="9"/>
        <color theme="1"/>
        <rFont val="Arial"/>
        <family val="2"/>
      </rPr>
      <t>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r>
  </si>
  <si>
    <r>
      <t xml:space="preserve">Fracción IX </t>
    </r>
    <r>
      <rPr>
        <i/>
        <sz val="9"/>
        <color theme="1"/>
        <rFont val="Arial"/>
        <family val="2"/>
      </rPr>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r>
  </si>
  <si>
    <r>
      <t xml:space="preserve">Fracción X </t>
    </r>
    <r>
      <rPr>
        <i/>
        <sz val="9"/>
        <color theme="1"/>
        <rFont val="Arial"/>
        <family val="2"/>
      </rPr>
      <t>Una lista con el importe con el concepto de viáticos y gastos de representación que mensualmente las personas servidoras públicas hayan ejecutado por concepto de encargo o comisión, así como el objeto e informe de comisión correspondiente;</t>
    </r>
  </si>
  <si>
    <r>
      <t xml:space="preserve">Fracción XI </t>
    </r>
    <r>
      <rPr>
        <i/>
        <sz val="9"/>
        <color theme="1"/>
        <rFont val="Arial"/>
        <family val="2"/>
      </rPr>
      <t>El número total de las plazas y del personal de base y confianza, especificando el total de las vacantes, por nivel de puesto, para cada unidad administrativa;</t>
    </r>
  </si>
  <si>
    <r>
      <t xml:space="preserve">Fracción XII </t>
    </r>
    <r>
      <rPr>
        <i/>
        <sz val="9"/>
        <color theme="1"/>
        <rFont val="Arial"/>
        <family val="2"/>
      </rPr>
      <t>Las contrataciones de servicios profesionales por honorarios, señalando los nombres de los prestadores de servicios, los servicios contratados, el monto de los honorarios y el periodo de contratación;</t>
    </r>
  </si>
  <si>
    <r>
      <t xml:space="preserve">Fracción XIII </t>
    </r>
    <r>
      <rPr>
        <i/>
        <sz val="9"/>
        <color theme="1"/>
        <rFont val="Arial"/>
        <family val="2"/>
      </rPr>
      <t>La Versión Pública en los sistemas habilitados para ello, de las Declaraciones Patrimoniales, de Intereses y Fiscal de las personas servidoras públicas y colaboradores de los sujetos obligados, que deban presentarlas de acuerdo a la normatividad aplicable</t>
    </r>
  </si>
  <si>
    <r>
      <t xml:space="preserve">Fracción XIV </t>
    </r>
    <r>
      <rPr>
        <i/>
        <sz val="9"/>
        <color theme="1"/>
        <rFont val="Arial"/>
        <family val="2"/>
      </rPr>
      <t>El domicilio de la Unidad de Transparencia, además de la dirección electrónica donde podrán recibirse las solicitudes para obtener la información;</t>
    </r>
  </si>
  <si>
    <r>
      <t xml:space="preserve">Fracción XV </t>
    </r>
    <r>
      <rPr>
        <i/>
        <sz val="9"/>
        <color theme="1"/>
        <rFont val="Arial"/>
        <family val="2"/>
      </rPr>
      <t>Las convocatorias a concursos para ocupar cargos públicos y los resultados de los mismos;</t>
    </r>
  </si>
  <si>
    <t>Trimestral y/o cuando exista alguna convocatoria a concursos para ocupar cargos públicos</t>
  </si>
  <si>
    <r>
      <t xml:space="preserve">Fracción XVI </t>
    </r>
    <r>
      <rPr>
        <i/>
        <sz val="9"/>
        <color theme="1"/>
        <rFont val="Arial"/>
        <family val="2"/>
      </rPr>
      <t>Las condiciones generales de trabajo, contratos o convenios que regulen las relaciones laborales del personal de base o de confianza, así como los recursos públicos económicos, en especie o donativos, que sean entregados a los sindicatos y ejerzan como recursos públicos;</t>
    </r>
  </si>
  <si>
    <r>
      <t xml:space="preserve">Fracción XVII </t>
    </r>
    <r>
      <rPr>
        <i/>
        <sz val="9"/>
        <color theme="1"/>
        <rFont val="Arial"/>
        <family val="2"/>
      </rPr>
      <t>La información curricular y perfil de los puestos de las personas servidoras públicas, desde el nivel de jefe de departamento o equivalente, hasta el titular del sujeto obligado, así como, en su caso, las sanciones administrativas de que haya sido objeto;</t>
    </r>
  </si>
  <si>
    <r>
      <t xml:space="preserve">Fracción XVIII </t>
    </r>
    <r>
      <rPr>
        <i/>
        <sz val="9"/>
        <color theme="1"/>
        <rFont val="Arial"/>
        <family val="2"/>
      </rPr>
      <t>El listado de personas servidoras públicas con sanciones administrativas definitivas, especificando la causa de sanción y la disposición;</t>
    </r>
  </si>
  <si>
    <r>
      <t xml:space="preserve">Fracción XIX </t>
    </r>
    <r>
      <rPr>
        <i/>
        <sz val="9"/>
        <color theme="1"/>
        <rFont val="Arial"/>
        <family val="2"/>
      </rPr>
      <t>Los servicios que ofrecen señalando los requisitos para acceder a ellos;</t>
    </r>
  </si>
  <si>
    <r>
      <t>Fracción XX</t>
    </r>
    <r>
      <rPr>
        <i/>
        <sz val="9"/>
        <color theme="1"/>
        <rFont val="Arial"/>
        <family val="2"/>
      </rPr>
      <t xml:space="preserve"> Los trámites, requisitos y formatos que ofrecen;</t>
    </r>
  </si>
  <si>
    <r>
      <t>Fracción XXI</t>
    </r>
    <r>
      <rPr>
        <i/>
        <sz val="9"/>
        <color theme="1"/>
        <rFont val="Arial"/>
        <family val="2"/>
      </rPr>
      <t xml:space="preserve"> La información financiera sobre el presupuesto asignado, de los últimos tres ejercicios fiscales, la relativa al presupuesto asignado en lo general y por programas, así como los informes trimestrales sobre su ejecución. Esta información incluirá: (…)</t>
    </r>
  </si>
  <si>
    <r>
      <t xml:space="preserve">Fracción XXII </t>
    </r>
    <r>
      <rPr>
        <i/>
        <sz val="9"/>
        <color theme="1"/>
        <rFont val="Arial"/>
        <family val="2"/>
      </rPr>
      <t>Los programas operativos anuales y de trabajo en los que se refleje de forma desglosada la ejecución del presupuesto asignado por rubros y capítulos, para verificar el monto ejercido de forma parcial y total</t>
    </r>
  </si>
  <si>
    <t>Anual o Trimestral, según corresponda</t>
  </si>
  <si>
    <r>
      <t xml:space="preserve">Fracción XXIII </t>
    </r>
    <r>
      <rPr>
        <i/>
        <sz val="9"/>
        <color theme="1"/>
        <rFont val="Arial"/>
        <family val="2"/>
      </rPr>
      <t>Metas y objetivos de las unidades administrativas de conformidad con sus programas operativos;</t>
    </r>
  </si>
  <si>
    <r>
      <t xml:space="preserve">Fracción XXIV </t>
    </r>
    <r>
      <rPr>
        <i/>
        <sz val="9"/>
        <color theme="1"/>
        <rFont val="Arial"/>
        <family val="2"/>
      </rPr>
      <t>La información relativa a la Cuenta y Deuda públicas, en términos de la normatividad aplicable</t>
    </r>
  </si>
  <si>
    <r>
      <t xml:space="preserve">Fracción XXV </t>
    </r>
    <r>
      <rPr>
        <i/>
        <sz val="9"/>
        <color theme="1"/>
        <rFont val="Arial"/>
        <family val="2"/>
      </rPr>
      <t>Los montos destinados a gastos relativos a comunicación social y publicidad oficial desglosada por tipo demedio, proveedores, número de contrato y concepto o campaña;</t>
    </r>
  </si>
  <si>
    <r>
      <t xml:space="preserve">Fracción XXVI </t>
    </r>
    <r>
      <rPr>
        <i/>
        <sz val="9"/>
        <color theme="1"/>
        <rFont val="Arial"/>
        <family val="2"/>
      </rPr>
      <t>Los informes de resultados de las auditorías al ejercicio presupuestal y revisiones. Cada sujeto obligado deberá presentar un informe que contenga lo siguiente: (…)</t>
    </r>
  </si>
  <si>
    <r>
      <t xml:space="preserve">Fracción XXVII </t>
    </r>
    <r>
      <rPr>
        <i/>
        <sz val="9"/>
        <color theme="1"/>
        <rFont val="Arial"/>
        <family val="2"/>
      </rPr>
      <t>Los dictámenes de cuenta pública así como los estados financieros y demás información que los órganos de fiscalización superior utilizan para emitir dichos dictámenes</t>
    </r>
  </si>
  <si>
    <r>
      <t xml:space="preserve">Fracción XXVIII </t>
    </r>
    <r>
      <rPr>
        <i/>
        <sz val="9"/>
        <color theme="1"/>
        <rFont val="Arial"/>
        <family val="2"/>
      </rPr>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r>
  </si>
  <si>
    <r>
      <t xml:space="preserve">Fracción XXIX </t>
    </r>
    <r>
      <rPr>
        <i/>
        <sz val="9"/>
        <color theme="1"/>
        <rFont val="Arial"/>
        <family val="2"/>
      </rPr>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r>
  </si>
  <si>
    <r>
      <t xml:space="preserve">Fracción XXX </t>
    </r>
    <r>
      <rPr>
        <i/>
        <sz val="9"/>
        <color theme="1"/>
        <rFont val="Arial"/>
        <family val="2"/>
      </rPr>
      <t>La información de los resultados sobre procedimientos de adjudicación directa, invitación restringida y licitación de cualquier naturaleza, incluyendo la Versión Pública del documento respectivo y de los contratos celebrados, que deberá contener, por lo menos, lo siguiente: (…)</t>
    </r>
  </si>
  <si>
    <r>
      <t xml:space="preserve">Fracción XXXI </t>
    </r>
    <r>
      <rPr>
        <i/>
        <sz val="9"/>
        <color theme="1"/>
        <rFont val="Arial"/>
        <family val="2"/>
      </rPr>
      <t>Los informes que por disposición legal debe rendir el Sujeto Obligado, la unidad responsable de los mismos, el fundamento legal que obliga a su generación, así como su calendario de publicación;</t>
    </r>
  </si>
  <si>
    <r>
      <t xml:space="preserve">Fracción XXXII </t>
    </r>
    <r>
      <rPr>
        <i/>
        <sz val="9"/>
        <color theme="1"/>
        <rFont val="Arial"/>
        <family val="2"/>
      </rPr>
      <t>Las estadísticas que generen en cumplimiento de sus facultades, competencias o funciones con la mayor desagregación posible;</t>
    </r>
  </si>
  <si>
    <r>
      <t xml:space="preserve">Fracción XXXIII </t>
    </r>
    <r>
      <rPr>
        <i/>
        <sz val="9"/>
        <color theme="1"/>
        <rFont val="Arial"/>
        <family val="2"/>
      </rPr>
      <t>Informe de avances programáticos o presupuestales, balances generales y su estado financiero;</t>
    </r>
  </si>
  <si>
    <r>
      <t xml:space="preserve">Fracción XXXIV </t>
    </r>
    <r>
      <rPr>
        <i/>
        <sz val="9"/>
        <color theme="1"/>
        <rFont val="Arial"/>
        <family val="2"/>
      </rPr>
      <t>Padrón de proveedores y contratistas;</t>
    </r>
  </si>
  <si>
    <r>
      <t xml:space="preserve">Fracción XXXV </t>
    </r>
    <r>
      <rPr>
        <i/>
        <sz val="9"/>
        <color theme="1"/>
        <rFont val="Arial"/>
        <family val="2"/>
      </rPr>
      <t>Los convenios de coordinación de concertación con los sectores social y privado; así como los convenios institucionales celebrados por el Sujeto Obligado, especificando el tipo de convenio, con quién se celebra, objetivo, fecha de celebración y vigencia;</t>
    </r>
  </si>
  <si>
    <r>
      <t xml:space="preserve">Fracción XXXVI </t>
    </r>
    <r>
      <rPr>
        <i/>
        <sz val="9"/>
        <color theme="1"/>
        <rFont val="Arial"/>
        <family val="2"/>
      </rPr>
      <t>El inventario de bienes muebles e inmuebles en posesión y propiedad; así como el monto a que ascienden los mismos, siempre que su valor sea superior a 350 veces la unidad de medida vigente en la Ciudad de México, así como el catálogo o informe de altas y bajas;</t>
    </r>
  </si>
  <si>
    <t>Semestral</t>
  </si>
  <si>
    <r>
      <t xml:space="preserve">Fracción XXXVIII </t>
    </r>
    <r>
      <rPr>
        <i/>
        <sz val="9"/>
        <color theme="1"/>
        <rFont val="Arial"/>
        <family val="2"/>
      </rPr>
      <t>La relación del número de recomendaciones emitidas por el Instituto al Sujeto Obligado, y el seguimiento a cada una de ellas;</t>
    </r>
  </si>
  <si>
    <r>
      <t xml:space="preserve">Fracción XXXIX </t>
    </r>
    <r>
      <rPr>
        <i/>
        <sz val="9"/>
        <color theme="1"/>
        <rFont val="Arial"/>
        <family val="2"/>
      </rPr>
      <t>Las resoluciones y laudos que se emitan en procesos o procedimientos seguidos en forma de juicio;</t>
    </r>
  </si>
  <si>
    <r>
      <t xml:space="preserve">Fracción XL </t>
    </r>
    <r>
      <rPr>
        <i/>
        <sz val="9"/>
        <color theme="1"/>
        <rFont val="Arial"/>
        <family val="2"/>
      </rPr>
      <t>Los mecanismos de participación ciudadana;</t>
    </r>
  </si>
  <si>
    <r>
      <t xml:space="preserve">Fracción XLI </t>
    </r>
    <r>
      <rPr>
        <i/>
        <sz val="9"/>
        <color theme="1"/>
        <rFont val="Arial"/>
        <family val="2"/>
      </rPr>
      <t>Los programas que ofrecen, incluyendo información sobre la población, objetivo y destino, así como los trámites, tiempos de respuesta, requisitos y formatos para acceder a los mismos;</t>
    </r>
  </si>
  <si>
    <r>
      <t xml:space="preserve">Fracción XLII </t>
    </r>
    <r>
      <rPr>
        <i/>
        <sz val="9"/>
        <color theme="1"/>
        <rFont val="Arial"/>
        <family val="2"/>
      </rPr>
      <t>La relacionada con los programas y centros destinados a la práctica de actividad física, el ejercicio y el deporte, incluyendo sus direcciones, horarios y modalidades;</t>
    </r>
  </si>
  <si>
    <t>Mensual</t>
  </si>
  <si>
    <r>
      <t xml:space="preserve">Fracción XLIII </t>
    </r>
    <r>
      <rPr>
        <i/>
        <sz val="9"/>
        <color theme="1"/>
        <rFont val="Arial"/>
        <family val="2"/>
      </rPr>
      <t>Las actas y resoluciones del Comité de Transparencia de los sujetos obligados;</t>
    </r>
  </si>
  <si>
    <r>
      <t xml:space="preserve">Fracción XLIV </t>
    </r>
    <r>
      <rPr>
        <i/>
        <sz val="9"/>
        <color theme="1"/>
        <rFont val="Arial"/>
        <family val="2"/>
      </rPr>
      <t>Todas las evaluaciones, y encuestas que hagan los sujetos obligados a programas financiados con recursos públicos;</t>
    </r>
  </si>
  <si>
    <r>
      <t xml:space="preserve">Fracción XLV </t>
    </r>
    <r>
      <rPr>
        <i/>
        <sz val="9"/>
        <color theme="1"/>
        <rFont val="Arial"/>
        <family val="2"/>
      </rPr>
      <t>Los estudios financiados con recursos públicos;</t>
    </r>
  </si>
  <si>
    <r>
      <t xml:space="preserve">Fracción XLVI </t>
    </r>
    <r>
      <rPr>
        <i/>
        <sz val="9"/>
        <color theme="1"/>
        <rFont val="Arial"/>
        <family val="2"/>
      </rPr>
      <t>El listado de jubilados y pensionados y el monto que reciben</t>
    </r>
  </si>
  <si>
    <r>
      <t xml:space="preserve">Fracción XLVII </t>
    </r>
    <r>
      <rPr>
        <i/>
        <sz val="9"/>
        <color theme="1"/>
        <rFont val="Arial"/>
        <family val="2"/>
      </rPr>
      <t>Los ingresos recibidos por cualquier concepto señalando el nombre de los responsables de recibirlos, administrarlos y ejercerlos, así como su destino, indicando el destino de cada uno de ellos;</t>
    </r>
  </si>
  <si>
    <r>
      <t xml:space="preserve">Fracción XLVIII  </t>
    </r>
    <r>
      <rPr>
        <i/>
        <sz val="9"/>
        <color theme="1"/>
        <rFont val="Arial"/>
        <family val="2"/>
      </rPr>
      <t>Donaciones hechas a terceros en dinero o en especie;</t>
    </r>
  </si>
  <si>
    <r>
      <t xml:space="preserve">Fracción XLIX </t>
    </r>
    <r>
      <rPr>
        <i/>
        <sz val="9"/>
        <color theme="1"/>
        <rFont val="Arial"/>
        <family val="2"/>
      </rPr>
      <t>El catálogo de disposición y guía de archivo documental;</t>
    </r>
  </si>
  <si>
    <t xml:space="preserve">Anual </t>
  </si>
  <si>
    <r>
      <t xml:space="preserve">Fracción L </t>
    </r>
    <r>
      <rPr>
        <i/>
        <sz val="9"/>
        <color theme="1"/>
        <rFont val="Arial"/>
        <family val="2"/>
      </rPr>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r>
  </si>
  <si>
    <r>
      <t xml:space="preserve">Fracción LI </t>
    </r>
    <r>
      <rPr>
        <i/>
        <sz val="9"/>
        <color theme="1"/>
        <rFont val="Arial"/>
        <family val="2"/>
      </rPr>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r>
  </si>
  <si>
    <r>
      <t xml:space="preserve">Fracción LII </t>
    </r>
    <r>
      <rPr>
        <i/>
        <sz val="9"/>
        <color theme="1"/>
        <rFont val="Arial"/>
        <family val="2"/>
      </rPr>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r>
  </si>
  <si>
    <r>
      <t xml:space="preserve">Fracción LIII </t>
    </r>
    <r>
      <rPr>
        <i/>
        <sz val="9"/>
        <color theme="1"/>
        <rFont val="Arial"/>
        <family val="2"/>
      </rPr>
      <t>La ubicación de todas las obras públicas, señalando: sector al que pertenece, ubicación, monto asignado y ejercicio; y</t>
    </r>
  </si>
  <si>
    <r>
      <t xml:space="preserve">Fracción LIV </t>
    </r>
    <r>
      <rPr>
        <i/>
        <sz val="9"/>
        <color theme="1"/>
        <rFont val="Arial"/>
        <family val="2"/>
      </rPr>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r>
  </si>
  <si>
    <r>
      <t xml:space="preserve">Fracción I </t>
    </r>
    <r>
      <rPr>
        <i/>
        <sz val="9"/>
        <color theme="1"/>
        <rFont val="Arial"/>
        <family val="2"/>
      </rPr>
      <t>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t>
    </r>
  </si>
  <si>
    <t xml:space="preserve">Trimestral </t>
  </si>
  <si>
    <t>Artículo</t>
  </si>
  <si>
    <t>Fracción/inciso</t>
  </si>
  <si>
    <t>Periodo de actualización</t>
  </si>
  <si>
    <t>Observaciones acerca de la información a publicar</t>
  </si>
  <si>
    <t>Periodo de Conservación de la información</t>
  </si>
  <si>
    <t>Cuando se decrete, reforme, adicione, derogue o abrogue cualquier norma aplicable al sujeto obligado. La información deberá publicarse y/o actualizarse en un plazo no mayor a 15 días hábiles a partir de su publicación en la Gaceta oficial, o de su acuerdo de aprobación en el caso de normas publicadas por medios distintos como el sitio de Internet.</t>
  </si>
  <si>
    <t>Información vigente</t>
  </si>
  <si>
    <t>En su caso, 15 días hábiles después de la aprobación de alguna modificación al a estructura orgánica</t>
  </si>
  <si>
    <t>En su caso, 15 días hábiles después de alguna modificación</t>
  </si>
  <si>
    <t>o---o</t>
  </si>
  <si>
    <t>Información del ejercicio en curso la correspondiente a los últimos  seis ejercicios anteriores.</t>
  </si>
  <si>
    <t>Información del ejercicio en curso y la correspondiente a los últimos seis ejercicios anteriores</t>
  </si>
  <si>
    <t>Información del ejercicio en curso y la correspondiente a los seis ejercicios anteriores, en su caso</t>
  </si>
  <si>
    <t>La información correspondiente al periodo de vigencia del Programa General de Desarrollo vigente</t>
  </si>
  <si>
    <t>Información del ejercicio en curso y la correspondiente al ejercicio anterior.</t>
  </si>
  <si>
    <t>En su caso, 15 días hábiles después de una modificación.</t>
  </si>
  <si>
    <t>Información vigente.</t>
  </si>
  <si>
    <t>Información vigente y del ejercicio en curso.</t>
  </si>
  <si>
    <t>Cuando se establezca, modifique o derogue cualquier norma laboral aplicable al sujeto obligado. La información normativa deberá actualizarse en un plazo no mayor a 15días hábiles a partir de su publicación y/o aprobación.</t>
  </si>
  <si>
    <t>En cuanto a la normatividad: la información vigente. Respecto a los recursos entregados a sindicatos: información del ejercicio en curso y la correspondiente a los dos ejercicios anteriores.</t>
  </si>
  <si>
    <t>En su caso, 15 días hábiles después de alguna modificación.</t>
  </si>
  <si>
    <t>Información del ejercicio en curso. En el caso de las sanciones, conservar la correspondiente a dos ejercicios anteriores.</t>
  </si>
  <si>
    <t>Información del ejercicio en curso y la correspondiente a dos ejercicios anteriores.</t>
  </si>
  <si>
    <t>A excepción de los informes y documentos de naturaleza anual y otros que por virtud de esta Ley o disposición legal aplicable tengan un plazo y periodicidad determinada.</t>
  </si>
  <si>
    <t>Información del ejercicio en curso y por lo menos la correspondiente a seis ejercicios anteriores.</t>
  </si>
  <si>
    <t>(a más tardar 45 días naturales después de concluido el trimestre correspondiente)</t>
  </si>
  <si>
    <t>Anual, respecto al Programa de Comunicación social o equivalente.</t>
  </si>
  <si>
    <t>Información del ejercicio en curso y la correspondiente a las auditorías realizadas en los tres ejercicios anteriores.</t>
  </si>
  <si>
    <t>En su caso, 15 días hábiles después de que el contador público independiente entregue una dictaminación especial.</t>
  </si>
  <si>
    <t>Información correspondiente a los últimos tres ejercicios concluidos.</t>
  </si>
  <si>
    <t>Información vigente; la generada en el ejercicio en curso y la correspondiente a dos ejercicios anteriores.</t>
  </si>
  <si>
    <t>A más tardar 30 días hábiles después del cierre del periodo que corresponda.</t>
  </si>
  <si>
    <t>Información del ejercicio en curso y la correspondiente a los últimos seis ejercicios.</t>
  </si>
  <si>
    <t>Información del ejercicio en curso y la correspondiente al  ejercicio inmediato anterior.</t>
  </si>
  <si>
    <t>Información del ejercicio en curso y la correspondiente al ejercicio inmediato anterior y los instrumentos jurídicos vigentes aun cuando éstos sean de ejercicios anteriores.</t>
  </si>
  <si>
    <t>En su caso, 30 días hábiles después  de adquirir algún bien.</t>
  </si>
  <si>
    <t>Información vigente y la correspondiente al semestre inmediato anterior concluido.</t>
  </si>
  <si>
    <r>
      <t xml:space="preserve">Fracción XXXVII </t>
    </r>
    <r>
      <rPr>
        <i/>
        <sz val="9"/>
        <color theme="1"/>
        <rFont val="Arial"/>
        <family val="2"/>
      </rPr>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r>
  </si>
  <si>
    <t>Información generada en el ejercicio en curso a partir de la notificación de la recomendación y/o sentencia. Una vez concluido el seguimiento de la recomendación y/o sentencia conservar la información durante dos ejercicios.</t>
  </si>
  <si>
    <t>Información de dos ejercicios anteriores y el correspondiente al ejercicio en curso</t>
  </si>
  <si>
    <t>Información generada en el ejercicio en curso a partir de la notificación de la recomendación y/o sentencia. Una vez concluido el seguimiento de la recomendación y/o sentencia, conservar la información durante un ejercicio.</t>
  </si>
  <si>
    <t>Información del ejercicio en curso y la correspondiente al ejercicio inmediato anterior.</t>
  </si>
  <si>
    <t>Informacióndelejercicioencursoylacorrespondientealejercicioinmediatoanterior.</t>
  </si>
  <si>
    <t>Informacióndelejercicioencursoylacorrespondientealejercicioanterior.</t>
  </si>
  <si>
    <t>La información de los programas que se desarrollarán a lo largo del ejercicio deberá publicarse durante el primer mes del año.</t>
  </si>
  <si>
    <t>Información del ejercicio en curso y la correspondiente a los dos ejercicios anteriores.</t>
  </si>
  <si>
    <t>Información vigente; la generada en el ejercicio en curso.</t>
  </si>
  <si>
    <t>Información generada en el ejercicio en curso y la correspondiente al ejercicio inmediato anterior.</t>
  </si>
  <si>
    <t>En su caso, 30 días hábiles después de publicar los resultados del estudio.</t>
  </si>
  <si>
    <t>Información vigente y la correspondiente a dos ejercicios anteriores.</t>
  </si>
  <si>
    <t>Información que se genere en el ejercicio en curso y la que se genere en el ejercicio inmediato anterior.</t>
  </si>
  <si>
    <t>Información que se genere en el ejercicio en curso y la correspondiente a dos ejercicios anteriores.</t>
  </si>
  <si>
    <t>a</t>
  </si>
  <si>
    <t>No.</t>
  </si>
  <si>
    <t>Nombre y Cargo</t>
  </si>
  <si>
    <t>Unidad Administrativa de Adscripción</t>
  </si>
  <si>
    <t>Ext.</t>
  </si>
  <si>
    <t>Dirección de Asuntos Inmobiliarios</t>
  </si>
  <si>
    <t>Dirección de Promoción Social</t>
  </si>
  <si>
    <t>José Raúl Franco Gutiérrez</t>
  </si>
  <si>
    <t>raul.franco@invi.df.gob.mx</t>
  </si>
  <si>
    <t>Dirección de Administración</t>
  </si>
  <si>
    <t>Dirección Ejecutiva de Cierre de Fondos</t>
  </si>
  <si>
    <t>Hugo Enrique Maya Patiño</t>
  </si>
  <si>
    <t>hugo.maya@invi.df.gob.mx</t>
  </si>
  <si>
    <t>Dirección de Asistencia Técnica</t>
  </si>
  <si>
    <t>thelma.torres@invi.df.gob.mx</t>
  </si>
  <si>
    <t>Rubén Díaz Tufiño</t>
  </si>
  <si>
    <t>Dirección Ejecutiva de Operación</t>
  </si>
  <si>
    <t>ruben.diaz@invi.cdmx.gob.mx</t>
  </si>
  <si>
    <t>Dirección de Finanzas</t>
  </si>
  <si>
    <t>adriana.garcia@invi.cdmx.gob.mx</t>
  </si>
  <si>
    <t>Dirección de Mejoramiento de Vivienda</t>
  </si>
  <si>
    <t>mario.delacruz@invi.df.gob.mx</t>
  </si>
  <si>
    <t>María de Lourdes Ortiz Cabrera</t>
  </si>
  <si>
    <t>Dirección de Integración y Seguimiento de la Demanda de Vivienda</t>
  </si>
  <si>
    <t>lourdes.ortiz@invi.df.gob.mx</t>
  </si>
  <si>
    <t>Perla Monserrat Gudiño Rojas</t>
  </si>
  <si>
    <t>Dirección de Asuntos Jurídicos</t>
  </si>
  <si>
    <t>perla.rojas@invi.cdmx.gob.mx</t>
  </si>
  <si>
    <t>Micaela Castillo González</t>
  </si>
  <si>
    <t>Coordinación de Planeación, Información y Evaluación</t>
  </si>
  <si>
    <t>Roberto Toledo Alejandro</t>
  </si>
  <si>
    <t>J.U.D. de Informática</t>
  </si>
  <si>
    <t>roberto.toledo@invi.cdmx.gob.mx</t>
  </si>
  <si>
    <t>Unidad de Transparencia</t>
  </si>
  <si>
    <t>a-g</t>
  </si>
  <si>
    <t>Fracc</t>
  </si>
  <si>
    <t>1° Trim SIPOT</t>
  </si>
  <si>
    <t>1° Trim
PORTAL</t>
  </si>
  <si>
    <t>2° Trim
PORTAL</t>
  </si>
  <si>
    <t>2° Trim
SIPOT</t>
  </si>
  <si>
    <t>DEAF</t>
  </si>
  <si>
    <t>No aplica periodo de actualización</t>
  </si>
  <si>
    <t>3° Trim
PORTAL</t>
  </si>
  <si>
    <t>3° Trim
SIPOT</t>
  </si>
  <si>
    <t>4° Trim
PORTAL</t>
  </si>
  <si>
    <t>4° Trim
SIPOT</t>
  </si>
  <si>
    <t>SAGO</t>
  </si>
  <si>
    <t>Seguimiento de publicaciones</t>
  </si>
  <si>
    <t>UNICA</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</si>
  <si>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</si>
  <si>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t>
  </si>
  <si>
    <t>a, b, d</t>
  </si>
  <si>
    <t>j</t>
  </si>
  <si>
    <t>No Publicada / No Solicitada</t>
  </si>
  <si>
    <t>No aplicable al INVI</t>
  </si>
  <si>
    <t>4° Trim SIPOT</t>
  </si>
  <si>
    <t>Inconsistencia pendiente de resolver por el área</t>
  </si>
  <si>
    <t>Solicitado / En Proceso de la JUD de Informática</t>
  </si>
  <si>
    <t>b</t>
  </si>
  <si>
    <t>a, b, c, d</t>
  </si>
  <si>
    <t>a, b</t>
  </si>
  <si>
    <t>a, b, c</t>
  </si>
  <si>
    <t>trimestral o 15 días después de publicar alguna norma</t>
  </si>
  <si>
    <t>Para el caso del PGDDF, sexenal. Para el Gobierno de la Ciudad de México: cuando se decrete el Plan respectivo cada seis años; en caso de que el Congreso de la Unión realice observaciones para su ejecución, revisión o adecuación, se actualizará en marzo de cada año. Respecto a la información de los Programas Operativos Anuales vinculados con el PGDDF, trimestral.</t>
  </si>
  <si>
    <t>Anual. En el caso del Poder Ejecutivo de la Ciudad de México, trianual o cuatrienal. Los municipios actualizarán sus planes cada tres o cuatro años según corresponda. Respecto a los tipos de uso del suelo, licencias de uso y construcción: trimestral</t>
  </si>
  <si>
    <t>Quincenal</t>
  </si>
  <si>
    <t>Información vigente y la correspondiente al ejercicio anterior.</t>
  </si>
  <si>
    <t>Información vigente y la correspondiente a por lo menos dos administraciones anteriores</t>
  </si>
  <si>
    <t>información vigente y la correspondiente a todos los ejercicios de la administración en curso, y por lo menos dos administraciones anteriores</t>
  </si>
  <si>
    <t>Información del ejercicio en curso por lo menos una administración anterior</t>
  </si>
  <si>
    <t xml:space="preserve">Información vigente y la del ejercicio en curso </t>
  </si>
  <si>
    <t>Información del ejercicio en curso</t>
  </si>
  <si>
    <t>Información de dos ejercicios fiscales anteriores</t>
  </si>
  <si>
    <t>Información correspondiente al ejercicio anterior y la que se genere en el ejercicio en curso</t>
  </si>
  <si>
    <t>por lo menos, la información correspondiente al ejercicio anterior y la que se genere en el ejercicio en curso</t>
  </si>
  <si>
    <t>Información vigente y la correspondiente a por lo menos dos ejercicios anteriores.</t>
  </si>
  <si>
    <t>Información del ejercicio en curso y la correspondiente al ejercicio anterior</t>
  </si>
  <si>
    <t>La Jefatura de Gobierno de la Ciudad de México deberá publicar las iniciativas de ley o decretos que envíe a la Asamblea Legislativa. Asimismo, todos los sujetos obligados que conforman el órgano ejecutivo de la capital del país deberán informar respecto de las disposiciones generales o particulares en materia administrativa que publiquen en la Gaceta Oficial de la Ciudad de México</t>
  </si>
  <si>
    <t>El listado a publicar concentrará, por cada sujeto obligado del poder ejecutivo de la Ciudad de México, las disposiciones generales por tipo y jerarquía. En los casos que así corresponda se incluirá la vigencia de las disposiciones, señalado la fecha de inicio y la de término.</t>
  </si>
  <si>
    <t>La Procuraduría General de Justicia del Distrito Federal (PGJCDMX) y la Secretaría de Seguridad Pública de la Ciudad de México (SSPCDMX) deberán publicar y actualizar trimestralmente, con datos por mes y por año, las estadísticas e índices delictivos, así como los indicadores de procuración de justicia.</t>
  </si>
  <si>
    <t>Con información desagregada por mes</t>
  </si>
  <si>
    <t>Información que conozcan o posean los sujetos obligados en el ejercicio de sus funciones, sobre constancias, certificados, permisos, licencias , autorizaciones , manifestaciones y dictámenes de obras que den cuenta de la situación jurídica de cualquier predio de la Ciudad de México</t>
  </si>
  <si>
    <t>Aplica a todos los Sujetos Obligados; en su caso, señalar mediante una leyenda fundada, motivada y actualizada al periodo que corresponda, la razón por la cual no se tiene la información requerida por esta fracción.</t>
  </si>
  <si>
    <t>ASTINVI</t>
  </si>
  <si>
    <t>por asignar</t>
  </si>
  <si>
    <t>Cuauhtemoc Rodriguez Demesa</t>
  </si>
  <si>
    <t>Felix Roberto Lozano Serrano</t>
  </si>
  <si>
    <t>felix.lozano@invi.cdmx.gob.mx</t>
  </si>
  <si>
    <t>cuauhtemoc.rodriguez@invi.cdmx.gob.mx</t>
  </si>
  <si>
    <t>Asociasión Sindical de Trabajadores INVI</t>
  </si>
  <si>
    <t>a - 15/09/2017</t>
  </si>
  <si>
    <t>c, d</t>
  </si>
  <si>
    <t>CPIE - RRM</t>
  </si>
  <si>
    <t>CPIE - JI</t>
  </si>
  <si>
    <t>Fracción</t>
  </si>
  <si>
    <r>
      <t xml:space="preserve">Fracción I </t>
    </r>
    <r>
      <rPr>
        <i/>
        <sz val="9"/>
        <color theme="1"/>
        <rFont val="Arial"/>
        <family val="2"/>
      </rPr>
      <t>Las iniciativas de leyes o decretos y demás disposiciones generales o particulares en materia administrativa;</t>
    </r>
  </si>
  <si>
    <r>
      <t>Fracción II</t>
    </r>
    <r>
      <rPr>
        <i/>
        <sz val="9"/>
        <color theme="1"/>
        <rFont val="Arial"/>
        <family val="2"/>
      </rPr>
      <t xml:space="preserve"> 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r>
  </si>
  <si>
    <r>
      <t xml:space="preserve">Fracción III </t>
    </r>
    <r>
      <rPr>
        <i/>
        <sz val="9"/>
        <color theme="1"/>
        <rFont val="Arial"/>
        <family val="2"/>
      </rPr>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r>
  </si>
  <si>
    <r>
      <t>Fracción IV</t>
    </r>
    <r>
      <rPr>
        <i/>
        <sz val="9"/>
        <color theme="1"/>
        <rFont val="Arial"/>
        <family val="2"/>
      </rPr>
      <t xml:space="preserve"> El listado de expropiaciones decretadas y ejecutadas que incluya, cuando menos, la fecha de expropiación, el domicilio y la causa de utilidad pública y las ocupaciones superficiales;</t>
    </r>
  </si>
  <si>
    <r>
      <t>Fracción V</t>
    </r>
    <r>
      <rPr>
        <i/>
        <sz val="9"/>
        <color theme="1"/>
        <rFont val="Arial"/>
        <family val="2"/>
      </rPr>
      <t xml:space="preserve"> 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t>
    </r>
  </si>
  <si>
    <r>
      <t>Fracción VI</t>
    </r>
    <r>
      <rPr>
        <i/>
        <sz val="9"/>
        <color theme="1"/>
        <rFont val="Arial"/>
        <family val="2"/>
      </rPr>
      <t xml:space="preserve"> El listado de patentes de corredores y notarios públicos otorgadas, en términos de la Ley respectiva; así como sus datos de contacto, la información relacionada con el proceso de otorgamiento de la patente y las sanciones que se les hubieran aplicado;</t>
    </r>
  </si>
  <si>
    <r>
      <t>Fracción VII</t>
    </r>
    <r>
      <rPr>
        <i/>
        <sz val="9"/>
        <color theme="1"/>
        <rFont val="Arial"/>
        <family val="2"/>
      </rPr>
      <t xml:space="preserve"> 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r>
  </si>
  <si>
    <r>
      <t>Fracción VIII</t>
    </r>
    <r>
      <rPr>
        <i/>
        <sz val="9"/>
        <color theme="1"/>
        <rFont val="Arial"/>
        <family val="2"/>
      </rPr>
      <t xml:space="preserve"> 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r>
  </si>
  <si>
    <r>
      <t xml:space="preserve">Fracción IX </t>
    </r>
    <r>
      <rPr>
        <i/>
        <sz val="9"/>
        <color theme="1"/>
        <rFont val="Arial"/>
        <family val="2"/>
      </rPr>
      <t>Estadísticas e índices delictivos, así como los indicadores de la procuración de justicia;</t>
    </r>
  </si>
  <si>
    <r>
      <t>Fracción X</t>
    </r>
    <r>
      <rPr>
        <i/>
        <sz val="9"/>
        <color theme="1"/>
        <rFont val="Arial"/>
        <family val="2"/>
      </rPr>
      <t xml:space="preserve"> En materia de investigación de los delitos, estadísticas sobre el número de averiguaciones previas o carpetas de investigación:</t>
    </r>
  </si>
  <si>
    <r>
      <t>Fracción XI</t>
    </r>
    <r>
      <rPr>
        <i/>
        <sz val="9"/>
        <color theme="1"/>
        <rFont val="Arial"/>
        <family val="2"/>
      </rPr>
      <t xml:space="preserve"> Las cantidades recibidas por concepto de multas y servicios de grúa y almacenamiento de vehículos, en su caso, así como el destino al que se aplicaron;</t>
    </r>
  </si>
  <si>
    <r>
      <t xml:space="preserve">Fracción XII </t>
    </r>
    <r>
      <rPr>
        <i/>
        <sz val="9"/>
        <color theme="1"/>
        <rFont val="Arial"/>
        <family val="2"/>
      </rPr>
      <t>Los reglamentos de las leyes expedidos en ejercicio de sus atribuciones;</t>
    </r>
  </si>
  <si>
    <r>
      <t xml:space="preserve">Fracción  XIII </t>
    </r>
    <r>
      <rPr>
        <i/>
        <sz val="9"/>
        <color theme="1"/>
        <rFont val="Arial"/>
        <family val="2"/>
      </rPr>
      <t>Los convenios de coordinación con la Federación, Entidades Federativas y Municipios, y de concertación con los sectores social y privado, señalando el objeto, las partes y tiempo de duración;</t>
    </r>
  </si>
  <si>
    <r>
      <t xml:space="preserve">Fracción XIV </t>
    </r>
    <r>
      <rPr>
        <i/>
        <sz val="9"/>
        <color theme="1"/>
        <rFont val="Arial"/>
        <family val="2"/>
      </rPr>
      <t>La información que sea de utilidad o resulte relevante para el conocimiento y evaluación de las funciones y políticas públicas;</t>
    </r>
  </si>
  <si>
    <r>
      <t xml:space="preserve">Fracción XV. </t>
    </r>
    <r>
      <rPr>
        <i/>
        <sz val="9"/>
        <color theme="1"/>
        <rFont val="Arial"/>
        <family val="2"/>
      </rPr>
      <t>Sistema electrónico con el uso de un tabulador que permita consultar el cobro de impuestos, servicios, derechos y aprovechamientos, así como el total de las cantidades recibidas por estos conceptos, así como informes de avance trimestral de dichos ingresos;</t>
    </r>
  </si>
  <si>
    <r>
      <t xml:space="preserve">Fracción XVI. </t>
    </r>
    <r>
      <rPr>
        <i/>
        <sz val="9"/>
        <color theme="1"/>
        <rFont val="Arial"/>
        <family val="2"/>
      </rPr>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r>
  </si>
  <si>
    <r>
      <t xml:space="preserve">Fracción XVII. </t>
    </r>
    <r>
      <rPr>
        <i/>
        <sz val="9"/>
        <color theme="1"/>
        <rFont val="Arial"/>
        <family val="2"/>
      </rPr>
      <t>Los recursos remanentes de los ejercicios fiscales anteriores, así como su aplicación específica;</t>
    </r>
  </si>
  <si>
    <r>
      <t xml:space="preserve">Fracción XVIII </t>
    </r>
    <r>
      <rPr>
        <i/>
        <sz val="9"/>
        <color theme="1"/>
        <rFont val="Arial"/>
        <family val="2"/>
      </rPr>
      <t>Los usos de suelo a través de mapas y planos georreferenciados que permitan que el usuario conozca de manera rápida y sencilla el tipo de uso de suelo con que cuenta cada predio;</t>
    </r>
  </si>
  <si>
    <r>
      <t xml:space="preserve">Fracción XIX. </t>
    </r>
    <r>
      <rPr>
        <i/>
        <sz val="9"/>
        <color theme="1"/>
        <rFont val="Arial"/>
        <family val="2"/>
      </rPr>
      <t>La georreferenciación e imagen de todas las obras públicas, señalando: sector al que pertenece, ubicación, monto asignado y ejercido;</t>
    </r>
  </si>
  <si>
    <r>
      <t xml:space="preserve">Fracción XX. </t>
    </r>
    <r>
      <rPr>
        <i/>
        <sz val="9"/>
        <color theme="1"/>
        <rFont val="Arial"/>
        <family val="2"/>
      </rPr>
      <t>Un listado de las oficinas del Registro Civil en la Ciudad de México, incluyendo su ubicación, el currículum y antigüedad en el cargo de los oficiales o titulares y las estadísticas de los trámites que realice;</t>
    </r>
  </si>
  <si>
    <r>
      <t xml:space="preserve">Fracción XXI. </t>
    </r>
    <r>
      <rPr>
        <i/>
        <sz val="9"/>
        <color theme="1"/>
        <rFont val="Arial"/>
        <family val="2"/>
      </rPr>
      <t>Un listado de los títulos y las empresas concesionarias que participan en la gestión del agua;</t>
    </r>
  </si>
  <si>
    <r>
      <t xml:space="preserve">Fracción XXII. </t>
    </r>
    <r>
      <rPr>
        <i/>
        <sz val="9"/>
        <color theme="1"/>
        <rFont val="Arial"/>
        <family val="2"/>
      </rPr>
      <t>Los mecanismos e informes de supervisión del desempeño de las empresas concesionarias que participan en la gestión del agua;</t>
    </r>
  </si>
  <si>
    <r>
      <t xml:space="preserve">Fracción XXIII. </t>
    </r>
    <r>
      <rPr>
        <i/>
        <sz val="9"/>
        <color theme="1"/>
        <rFont val="Arial"/>
        <family val="2"/>
      </rPr>
      <t>Información sobre las tarifas del suministro de agua potable según los diferentes usos doméstico, no doméstico y mixto por Colonia y Delegación; el método de cálculo, y la evolución de las mismas;</t>
    </r>
  </si>
  <si>
    <r>
      <t xml:space="preserve">Fracción XXIV </t>
    </r>
    <r>
      <rPr>
        <i/>
        <sz val="9"/>
        <color theme="1"/>
        <rFont val="Arial"/>
        <family val="2"/>
      </rPr>
      <t>Información trimestral sobre la calidad del agua de la ciudad;</t>
    </r>
  </si>
  <si>
    <r>
      <t xml:space="preserve">Fracción XXV </t>
    </r>
    <r>
      <rPr>
        <i/>
        <sz val="9"/>
        <color theme="1"/>
        <rFont val="Arial"/>
        <family val="2"/>
      </rPr>
      <t>Las manifestaciones de impacto ambiental; y</t>
    </r>
  </si>
  <si>
    <r>
      <t xml:space="preserve">Fracción XXVI. </t>
    </r>
    <r>
      <rPr>
        <i/>
        <sz val="9"/>
        <color theme="1"/>
        <rFont val="Arial"/>
        <family val="2"/>
      </rPr>
      <t>Los resultados de estudios de calidad del aire.</t>
    </r>
  </si>
  <si>
    <t>Los Planes y/o programas vigentes. Respecto de los tipos de uso del suelo, licencias de uso y construcción, la información de dos ejercicios anteriores y la del ejercicio en curso.</t>
  </si>
  <si>
    <r>
      <rPr>
        <b/>
        <i/>
        <sz val="9"/>
        <color theme="1"/>
        <rFont val="Arial"/>
        <family val="2"/>
      </rPr>
      <t xml:space="preserve">Fracción I. </t>
    </r>
    <r>
      <rPr>
        <i/>
        <sz val="9"/>
        <color theme="1"/>
        <rFont val="Arial"/>
        <family val="2"/>
      </rPr>
      <t>Los criterios de planeación y ejecución de sus programas, especificando las metas y objetivos anualmente y el presupuesto público destinado para ello</t>
    </r>
  </si>
  <si>
    <r>
      <t>Fracción II.</t>
    </r>
    <r>
      <rPr>
        <i/>
        <sz val="9"/>
        <color theme="1"/>
        <rFont val="Arial"/>
        <family val="2"/>
      </rPr>
      <t xml:space="preserve"> La información actualizada mensualmente de los programas de subsidios, estímulos, apoyos y ayudas en el que se deberá informar respecto de los programas de transferencia, de servicios, de infraestructura social y de subsidio, en los que se deberá contener lo siguiente:  a) Área;  </t>
    </r>
  </si>
  <si>
    <r>
      <t xml:space="preserve">Fracción III. </t>
    </r>
    <r>
      <rPr>
        <i/>
        <sz val="9"/>
        <color theme="1"/>
        <rFont val="Arial"/>
        <family val="2"/>
      </rPr>
      <t>El resultado de la evaluación del ejercicio y operación de los programas.</t>
    </r>
  </si>
  <si>
    <t>Todos los órganos que participen en la elaboración del Programa General de Desarrollo, es decir, el Jefe de Gobierno, Secretarías, Procuraduría, Oficialía Mayor, Contraloría General y Consejería Jurídica, lo correspondiente al PGDDF. A los sujetos obligados del Ejecutivo, lo correspondiente a la información de sus Programas Operativos Anuales y su vinculación con el PGDDF.</t>
  </si>
  <si>
    <t>LTAIPRC
Tabla de Actualización y Conservación de la Información de las Obligaciones Comunes</t>
  </si>
  <si>
    <t>Enlaces Unidad de Transparencia</t>
  </si>
  <si>
    <t>Ricardo Martínez Mondragón</t>
  </si>
  <si>
    <t>ricardo.rodriguez@invi.cdmx.gob.mx</t>
  </si>
  <si>
    <t>Adriana García Villafuerte</t>
  </si>
  <si>
    <t>Mario de la Cruz Solís</t>
  </si>
  <si>
    <t>Anayeli Silverio Mondragón</t>
  </si>
  <si>
    <t>Nora Thelma Torres Sánchez</t>
  </si>
  <si>
    <t>Beatriz Ruiz Lapayre</t>
  </si>
  <si>
    <t>1211</t>
  </si>
  <si>
    <t>1212</t>
  </si>
  <si>
    <t>1213</t>
  </si>
  <si>
    <t>1214</t>
  </si>
  <si>
    <t>1215</t>
  </si>
  <si>
    <t>1216</t>
  </si>
  <si>
    <t>1217</t>
  </si>
  <si>
    <t>1218</t>
  </si>
  <si>
    <t>1219</t>
  </si>
  <si>
    <t>12110</t>
  </si>
  <si>
    <t>12111</t>
  </si>
  <si>
    <t>12112</t>
  </si>
  <si>
    <t>12113</t>
  </si>
  <si>
    <t>12114</t>
  </si>
  <si>
    <t>12115</t>
  </si>
  <si>
    <t>12116</t>
  </si>
  <si>
    <t>12117</t>
  </si>
  <si>
    <t>12118</t>
  </si>
  <si>
    <t>12119</t>
  </si>
  <si>
    <t>12120</t>
  </si>
  <si>
    <t>12121</t>
  </si>
  <si>
    <t>12122</t>
  </si>
  <si>
    <t>12123</t>
  </si>
  <si>
    <t>12124</t>
  </si>
  <si>
    <t>12125</t>
  </si>
  <si>
    <t>12126</t>
  </si>
  <si>
    <t>12127</t>
  </si>
  <si>
    <t>12128</t>
  </si>
  <si>
    <t>12129</t>
  </si>
  <si>
    <t>12130</t>
  </si>
  <si>
    <t>12131</t>
  </si>
  <si>
    <t>12132</t>
  </si>
  <si>
    <t>12133</t>
  </si>
  <si>
    <t>12134</t>
  </si>
  <si>
    <t>12135</t>
  </si>
  <si>
    <t>12136</t>
  </si>
  <si>
    <t>12137</t>
  </si>
  <si>
    <t>12138</t>
  </si>
  <si>
    <t>12139</t>
  </si>
  <si>
    <t>12140</t>
  </si>
  <si>
    <t>12141</t>
  </si>
  <si>
    <t>12142</t>
  </si>
  <si>
    <t>12143</t>
  </si>
  <si>
    <t>12144</t>
  </si>
  <si>
    <t>12145</t>
  </si>
  <si>
    <t>12146</t>
  </si>
  <si>
    <t>12147</t>
  </si>
  <si>
    <t>12148</t>
  </si>
  <si>
    <t>12149</t>
  </si>
  <si>
    <t>12150</t>
  </si>
  <si>
    <t>12151</t>
  </si>
  <si>
    <t>12152</t>
  </si>
  <si>
    <t>12153</t>
  </si>
  <si>
    <t>12154</t>
  </si>
  <si>
    <t>1221</t>
  </si>
  <si>
    <t>1222</t>
  </si>
  <si>
    <t>1223</t>
  </si>
  <si>
    <t>1231</t>
  </si>
  <si>
    <t>1232</t>
  </si>
  <si>
    <t>1233</t>
  </si>
  <si>
    <t>1234</t>
  </si>
  <si>
    <t>1235</t>
  </si>
  <si>
    <t>1236</t>
  </si>
  <si>
    <t>1237</t>
  </si>
  <si>
    <t>1238</t>
  </si>
  <si>
    <t>1239</t>
  </si>
  <si>
    <t>12310</t>
  </si>
  <si>
    <t>12311</t>
  </si>
  <si>
    <t>12312</t>
  </si>
  <si>
    <t>12313</t>
  </si>
  <si>
    <t>12314</t>
  </si>
  <si>
    <t>12315</t>
  </si>
  <si>
    <t>12316</t>
  </si>
  <si>
    <t>12317</t>
  </si>
  <si>
    <t>12318</t>
  </si>
  <si>
    <t>12319</t>
  </si>
  <si>
    <t>12320</t>
  </si>
  <si>
    <t>12321</t>
  </si>
  <si>
    <t>12322</t>
  </si>
  <si>
    <t>12323</t>
  </si>
  <si>
    <t>12324</t>
  </si>
  <si>
    <t>12325</t>
  </si>
  <si>
    <t>12326</t>
  </si>
  <si>
    <t>1460</t>
  </si>
  <si>
    <t>1470</t>
  </si>
  <si>
    <t>Frecuencia
de
actualización</t>
  </si>
  <si>
    <t>Descripción</t>
  </si>
  <si>
    <t>Última actualización:</t>
  </si>
  <si>
    <t>a) 03/10/2017</t>
  </si>
  <si>
    <t>a) 15/09/2017</t>
  </si>
  <si>
    <t>Observaciones SIPOT</t>
  </si>
  <si>
    <t>Correcto</t>
  </si>
  <si>
    <t>No existen hipervinculos</t>
  </si>
  <si>
    <t>Pendiente de exportar porque no se descarga</t>
  </si>
  <si>
    <t>Inciso a: Correcto, Inciso b: Correcto</t>
  </si>
  <si>
    <t>a,b</t>
  </si>
  <si>
    <r>
      <rPr>
        <b/>
        <i/>
        <sz val="8"/>
        <rFont val="Arial"/>
        <family val="2"/>
      </rPr>
      <t>Inciso a: Pediente de exportar porque no se descarga.</t>
    </r>
    <r>
      <rPr>
        <b/>
        <i/>
        <sz val="8"/>
        <color rgb="FF006600"/>
        <rFont val="Arial"/>
        <family val="2"/>
      </rPr>
      <t xml:space="preserve">                  Inciso b: Correcto</t>
    </r>
  </si>
  <si>
    <t>No se cargo Inciso b en SIPOT. **Inciso a: Corregir hipervinculo Columna E, Fila 110(.pfd -&gt; .pdf)</t>
  </si>
  <si>
    <t>Solo tienen el ejercicio del 2017, faltan por lo menos los correspondientes a seis ejercicios anteriores.</t>
  </si>
  <si>
    <t xml:space="preserve">Inciso a:  Archivo no encontrado, corregir hipervinculo, Columna D, Fila 3 y 4.  ***Solo tienen el ejercicio del 2017 1er trimestre y 2do trimestre, faltan dos ejercicios anteriores.  ***Inciso b:  Solo tienen el ejercicio del 2017 1er trimestre y 2do trimestre, faltan dos ejercicios anteriores.  ***Inciso c:  Solo tienen el ejercicio del 2016 4to trimiestre y 2017 1er trimestre y 2do trimestre, faltan dos ejercicios anteriores.  ***Archivo no encontrado, corregir hipervinculo, Columna A, Fila 3 y 4.  </t>
  </si>
  <si>
    <r>
      <t>Inciso a: Correcto.  **Inciso b: Correcto.</t>
    </r>
    <r>
      <rPr>
        <b/>
        <i/>
        <sz val="8"/>
        <color rgb="FFFF0000"/>
        <rFont val="Arial"/>
        <family val="2"/>
      </rPr>
      <t xml:space="preserve">  **Inciso c: Al exportar aparece esta leyenda "Es posible que la página web http://sipotmx.inai.org.mx:8080/vut-web/views/integracion/capturarInformacionSO.xhtml esté temporalmente inactiva o que se haya trasladado definitivamente a otra dirección.".  </t>
    </r>
    <r>
      <rPr>
        <b/>
        <i/>
        <sz val="8"/>
        <color rgb="FF006600"/>
        <rFont val="Arial"/>
        <family val="2"/>
      </rPr>
      <t>**Inciso d: Correcto.</t>
    </r>
    <r>
      <rPr>
        <b/>
        <i/>
        <sz val="8"/>
        <color rgb="FFFF0000"/>
        <rFont val="Arial"/>
        <family val="2"/>
      </rPr>
      <t xml:space="preserve">  **Inciso e: Revisar si las Columnas A,B,C,D, Filas 2 y 3, van vacías.</t>
    </r>
    <r>
      <rPr>
        <b/>
        <i/>
        <sz val="8"/>
        <rFont val="Arial"/>
        <family val="2"/>
      </rPr>
      <t xml:space="preserve">  </t>
    </r>
    <r>
      <rPr>
        <b/>
        <i/>
        <sz val="8"/>
        <color rgb="FFFF0000"/>
        <rFont val="Arial"/>
        <family val="2"/>
      </rPr>
      <t>**Inciso f: Revisar si las Columnas A,B,C,D, Filas 2 y 3, van vacías.  **Inciso g:  Revisar si las Columnas desde la C hasta la M, Filas 2 y 3, van vacías.</t>
    </r>
  </si>
  <si>
    <t>No se encuentra activada en SIPOT.</t>
  </si>
  <si>
    <r>
      <t xml:space="preserve">Inciso a: Solo tienen el ultimo trimestres del ejercicio anterior (31/12/2016) falta la demás información de ejercicio inmediato anterior.   </t>
    </r>
    <r>
      <rPr>
        <b/>
        <i/>
        <sz val="8"/>
        <color rgb="FF7030A0"/>
        <rFont val="Arial"/>
        <family val="2"/>
      </rPr>
      <t>**Inciso b: No se encuentra activado en SIPOT.</t>
    </r>
  </si>
  <si>
    <t>Falta extención en los hipervinculos, Columna C, Filas 6 hasta la 10 (.pdf).  **Revisar si la Columna C, Filas 2 hasta la 5 y Columan D, Filas 2 hasta la 10, van vacías.</t>
  </si>
  <si>
    <t>Inciso a: Falta hipervinculo Columna K, Fila 18.  ***Inciso b: Corregir el domino  y la dirección del archivo de los hipervinculos, Columna B, Filas 2 y 3 (www.invi.cdmx.gob.mx -&gt; http://187.237.242.163)</t>
  </si>
  <si>
    <t>Corregir el domino  y la dirección del archivo de los hipervinculos, Columna F, desde Fila 2 hasta la 19 (www.invi.cdmx.gob.mx -&gt; http://187.237.242.163).   **Archivo no encontrado, corregir hipervinculo, Columna F, desde Fila 20 hasta la 73.  ***Corregir el domino y la dirección del archivo de los hipervinculos, Columna J, Filas 2,3 4,11 y 12  (www.invi.cdmx.gob.mx -&gt; http://187.237.242.163).  ***Revisar si en las Columnas G,H,I, y J, Filas desde la 5 hasta la 10 y desde la 13 hasta la 19 son vacías.    **Archivo no encontrado, corregir hipervinculo, Columna J, desde Fila 20 hasta la 58, Fila 65 y 66.  ***</t>
  </si>
  <si>
    <r>
      <rPr>
        <b/>
        <i/>
        <sz val="8"/>
        <color rgb="FFFF0000"/>
        <rFont val="Arial"/>
        <family val="2"/>
      </rPr>
      <t xml:space="preserve">Inciso a: Corregir el domino y la dirección del archivo de los hipervinculos, Columna M, desde Fila 2 hasta la 220 (www.invi.cdmx.gob.mx -&gt; http://187.237.242.163), excepto Filas 4,28,47,56 y 71 revisar si son sin hipervinculos en la Columna M   </t>
    </r>
    <r>
      <rPr>
        <b/>
        <i/>
        <sz val="8"/>
        <color rgb="FF0070C0"/>
        <rFont val="Arial"/>
        <family val="2"/>
      </rPr>
      <t xml:space="preserve"> ***Inciso b: No existen hipervinculos</t>
    </r>
  </si>
  <si>
    <t>Corregir el domino  y la dirección del archivo de los hipervinculos, Columna M, desde Fila 2 hasta la 220 (www.invi.cdmx.gob.mx -&gt; http://187.237.242.163).  ***Solo tienen el ultimo trimestre del 2016, fata 1er y 2do trimestre y dos ejercicios anteriores.</t>
  </si>
  <si>
    <t>Inciso a: Correcto  **Inciso b: Correcto</t>
  </si>
  <si>
    <t>Inciso a: Solo tienen el ultimo trimestre del ejercicio anterior, falta la demás información de ejercicio inmediato anterior.  **Corregir el domino y la dirección del archivo de los hipervinculos de toda la Columna I (www.invi.cdmx.gob.mx -&gt; http://187.237.242.163) y revisar si las Filas 33,33 y 36, van vacías.  ***Inciso b: No existen registros o falta agregar la información.</t>
  </si>
  <si>
    <t>No existen registros o falta agregar la información.</t>
  </si>
  <si>
    <t>Falta información de ejercicio inmediato anterior, revisar fechas de actualización.</t>
  </si>
  <si>
    <t>Inciso a: Falta información correspondiente a los dos ejercicios anteriores, revisar fechas de actualización.  **Revisar si la Columna A y B, Fila 4, van vacías.  **Inciso b: Solo tiene información del primer trimestre, revisar fechas de actualización.  **Corregir la dirección de los hipervinculos de las Columnas Q,U,W y AA manda a la página del portal pasado.</t>
  </si>
  <si>
    <t>Inciso a: Solo tiene información del año en curso, revisar fechas de actualización.  **Revisar si la Columna D, va vacía.  **Inciso b: Solo tiene información del año en curso, revisar fechas de actualización.  **Revisar si la Columna E, va vacía.</t>
  </si>
  <si>
    <r>
      <t>Inciso a: Revisar la fecha de actualización.  **Inciso b: Revisar la fecha de actualización.  **Inciso c: Revisar la fecha de actualización.  **Inciso d: Revisar la fecha de actualización.</t>
    </r>
    <r>
      <rPr>
        <b/>
        <i/>
        <sz val="8"/>
        <color rgb="FFFF0000"/>
        <rFont val="Arial"/>
        <family val="2"/>
      </rPr>
      <t xml:space="preserve"> Corregir la dirección de los hipervinculos de la Columna A, manda a la página del portal pasado.</t>
    </r>
  </si>
  <si>
    <t>Revisar fechas de actualización.  **El documento que se descarga del hipervinculos de las Columas S y O , Fila 2, tiene dentro del archivo el link para el portal pasado, corregir al nuevo.</t>
  </si>
  <si>
    <t>a,b,c,d</t>
  </si>
  <si>
    <t>No se encuentra activado en SIPOT.</t>
  </si>
  <si>
    <t>Observaciones PORTAL</t>
  </si>
  <si>
    <t>Revisar: Fechas (que sea la ultima si toca varias áreas), hipervinculos, fracción corresponda.</t>
  </si>
  <si>
    <t>Correcto (no aplica información.)</t>
  </si>
  <si>
    <r>
      <rPr>
        <b/>
        <i/>
        <sz val="8"/>
        <color rgb="FF006600"/>
        <rFont val="Arial"/>
        <family val="2"/>
      </rPr>
      <t>Inciso a: No estaba el nombre de la fracción, ya se corrigio. **Inciso b: Correcto.</t>
    </r>
    <r>
      <rPr>
        <b/>
        <i/>
        <sz val="8"/>
        <color theme="1"/>
        <rFont val="Arial"/>
        <family val="2"/>
      </rPr>
      <t xml:space="preserve"> </t>
    </r>
    <r>
      <rPr>
        <b/>
        <i/>
        <sz val="8"/>
        <color rgb="FFFF0000"/>
        <rFont val="Arial"/>
        <family val="2"/>
      </rPr>
      <t xml:space="preserve"> **Inciso c: Corroborar si la Columna G, Fila 14, va vacía.</t>
    </r>
    <r>
      <rPr>
        <b/>
        <i/>
        <sz val="8"/>
        <color theme="1"/>
        <rFont val="Arial"/>
        <family val="2"/>
      </rPr>
      <t xml:space="preserve">  </t>
    </r>
    <r>
      <rPr>
        <b/>
        <i/>
        <sz val="8"/>
        <color rgb="FF006600"/>
        <rFont val="Arial"/>
        <family val="2"/>
      </rPr>
      <t>**Inciso d: No estaba el nombre de la fracción, ya se corrigio.</t>
    </r>
  </si>
  <si>
    <r>
      <rPr>
        <b/>
        <i/>
        <sz val="8"/>
        <color rgb="FF006600"/>
        <rFont val="Arial"/>
        <family val="2"/>
      </rPr>
      <t>Inciso a: No estaba el nombre de la fracción, ya se corrigio.</t>
    </r>
    <r>
      <rPr>
        <b/>
        <i/>
        <sz val="8"/>
        <color theme="1"/>
        <rFont val="Arial"/>
        <family val="2"/>
      </rPr>
      <t xml:space="preserve"> </t>
    </r>
    <r>
      <rPr>
        <b/>
        <i/>
        <sz val="8"/>
        <color rgb="FF006600"/>
        <rFont val="Arial"/>
        <family val="2"/>
      </rPr>
      <t xml:space="preserve">**Inciso b: Correcto. </t>
    </r>
    <r>
      <rPr>
        <b/>
        <i/>
        <sz val="8"/>
        <color theme="1"/>
        <rFont val="Arial"/>
        <family val="2"/>
      </rPr>
      <t xml:space="preserve"> </t>
    </r>
    <r>
      <rPr>
        <b/>
        <i/>
        <sz val="8"/>
        <color rgb="FFFF0000"/>
        <rFont val="Arial"/>
        <family val="2"/>
      </rPr>
      <t>**Inciso c: No se encontraron archivos en los hipervinculos de la Columna G, Filas 13,14 y 15</t>
    </r>
    <r>
      <rPr>
        <b/>
        <i/>
        <sz val="8"/>
        <color theme="1"/>
        <rFont val="Arial"/>
        <family val="2"/>
      </rPr>
      <t xml:space="preserve">.  </t>
    </r>
    <r>
      <rPr>
        <b/>
        <i/>
        <sz val="8"/>
        <color rgb="FF006600"/>
        <rFont val="Arial"/>
        <family val="2"/>
      </rPr>
      <t>**Inciso d: No estaba el nombre de la fracción, ya se corrigio.</t>
    </r>
  </si>
  <si>
    <r>
      <rPr>
        <b/>
        <i/>
        <sz val="8"/>
        <color rgb="FF006600"/>
        <rFont val="Arial"/>
        <family val="2"/>
      </rPr>
      <t xml:space="preserve">Inciso a: No estaba el nombre de la fracción, ya se corrigio. </t>
    </r>
    <r>
      <rPr>
        <b/>
        <i/>
        <sz val="8"/>
        <color rgb="FFFF0000"/>
        <rFont val="Arial"/>
        <family val="2"/>
      </rPr>
      <t xml:space="preserve">**Inciso b: Archivo no encontrado, corregir el hipervinculo de la Columna E, Fila 19. </t>
    </r>
    <r>
      <rPr>
        <b/>
        <i/>
        <sz val="8"/>
        <color rgb="FF006600"/>
        <rFont val="Arial"/>
        <family val="2"/>
      </rPr>
      <t>**Inciso c: Correcto, no aplica información.</t>
    </r>
    <r>
      <rPr>
        <b/>
        <i/>
        <sz val="8"/>
        <color theme="1"/>
        <rFont val="Arial"/>
        <family val="2"/>
      </rPr>
      <t xml:space="preserve"> </t>
    </r>
    <r>
      <rPr>
        <b/>
        <i/>
        <sz val="8"/>
        <color rgb="FF006600"/>
        <rFont val="Arial"/>
        <family val="2"/>
      </rPr>
      <t>**Inciso d: No estaba el nombre de la fracción, ya se corrigio.</t>
    </r>
  </si>
  <si>
    <r>
      <rPr>
        <b/>
        <i/>
        <sz val="8"/>
        <color rgb="FF006600"/>
        <rFont val="Arial"/>
        <family val="2"/>
      </rPr>
      <t>Inciso a: No estaba el nombre de la fracción, ya se corrigio.</t>
    </r>
    <r>
      <rPr>
        <b/>
        <i/>
        <sz val="8"/>
        <color theme="1"/>
        <rFont val="Arial"/>
        <family val="2"/>
      </rPr>
      <t xml:space="preserve"> </t>
    </r>
    <r>
      <rPr>
        <b/>
        <i/>
        <sz val="8"/>
        <color rgb="FF006600"/>
        <rFont val="Arial"/>
        <family val="2"/>
      </rPr>
      <t xml:space="preserve">**Inciso b: Correcto. </t>
    </r>
    <r>
      <rPr>
        <b/>
        <i/>
        <sz val="8"/>
        <color theme="1"/>
        <rFont val="Arial"/>
        <family val="2"/>
      </rPr>
      <t xml:space="preserve"> </t>
    </r>
    <r>
      <rPr>
        <b/>
        <i/>
        <sz val="8"/>
        <color rgb="FFFF0000"/>
        <rFont val="Arial"/>
        <family val="2"/>
      </rPr>
      <t xml:space="preserve">**Inciso c: Archivos no encontrados, corregir el hipervinculo de la Columna D, Filas 15-20 </t>
    </r>
    <r>
      <rPr>
        <b/>
        <i/>
        <sz val="8"/>
        <color theme="1"/>
        <rFont val="Arial"/>
        <family val="2"/>
      </rPr>
      <t xml:space="preserve"> </t>
    </r>
    <r>
      <rPr>
        <b/>
        <i/>
        <sz val="8"/>
        <color rgb="FF006600"/>
        <rFont val="Arial"/>
        <family val="2"/>
      </rPr>
      <t>**Inciso d: No estaba el nombre de la fracción, ya se corrigio.</t>
    </r>
  </si>
  <si>
    <t>Incio a: Correcto.  **Inciso b: No estaba el nombre de la fracción, ya se corrigio.</t>
  </si>
  <si>
    <t>Inciso b: No estaba el nombre de la fracción, ya se corrigio.</t>
  </si>
  <si>
    <t>Correcto.</t>
  </si>
  <si>
    <t>Inciso a: Correcto.  **Inciso b: Correcto.</t>
  </si>
  <si>
    <t>Inciso a: Modficiar las fechas.  **Archivos no encontrados, modificar todos los hipervinculos de la Columna J. **Inciso b: Modificar las fechas.</t>
  </si>
  <si>
    <t>Inciso a: Correcto. **Inciso b: Correcto.</t>
  </si>
  <si>
    <t>Inciso a: Falta el ejercicio en curso 2017, modificar las fechas.  **Inciso b: Falta el ejercicio en curso 2017, modificar las fechas.  **Inciso c:Falta el ejercicio en curso 2017, modificar las fechas.  **Inciso d: Falta el ejercicio en curso 2017 y el ejercicio 2016, modificar las fechas.</t>
  </si>
  <si>
    <r>
      <t xml:space="preserve">Inciso a: Modificar fechas.  **No existen hipervinculos, agregar los correpondientes.  </t>
    </r>
    <r>
      <rPr>
        <b/>
        <i/>
        <sz val="8"/>
        <color rgb="FF006600"/>
        <rFont val="Arial"/>
        <family val="2"/>
      </rPr>
      <t>**Inciso b: Correcto.</t>
    </r>
  </si>
  <si>
    <r>
      <t xml:space="preserve">Inciso a: Modificar fechas.  **Falta el ejercicio del 2015.   </t>
    </r>
    <r>
      <rPr>
        <b/>
        <i/>
        <sz val="8"/>
        <color rgb="FF006600"/>
        <rFont val="Arial"/>
        <family val="2"/>
      </rPr>
      <t>**Inciso b: Correcto.</t>
    </r>
  </si>
  <si>
    <t>Inciso a: Modificar las fechas.  **Inciso b: Corroborar que no debe de existir ningu archivo xlxs en el portal.  **Inciso c: Modificar las fechas.   **Inciso d: Modificar las fechas.  **Inciso e: Modificar las fechas, corroborar si la Columa E, Filas 15-52, van vacías.</t>
  </si>
  <si>
    <t>Inciso a: Modificar las fechas. **Archivos no encontrados, modificar los hipervinculos de la Columna M, Filas 18-29; Columa P, Filas 24-29.  **Corrobar si los hipervinculos Columna Z, Filas 18-29, deben mandar a la ubicación del portal pasado, corregir el nombre (MODILOS -&gt; MODULOS).   **Inciso b: Archivos no encontrados, modificar los hipervinculos de la Columna J, Filas 19 y 25 , Corrobar si los hipervinculos Columna M, deben mandar a la ubicación del portal pasado</t>
  </si>
  <si>
    <t>Inciso a y b: No se encuentra la pestaña de DISDV en el xlsx.</t>
  </si>
  <si>
    <t>Corrobar si los hipervinculos de las Columnas F y M, deben mandar al portal pasado.</t>
  </si>
  <si>
    <t>El archivo xlsx esta completamente vacío.</t>
  </si>
  <si>
    <t>El archivo xlxs esta completamente vacío.</t>
  </si>
  <si>
    <t>a,b,c,d,e,f,g</t>
  </si>
  <si>
    <r>
      <t xml:space="preserve">Inciso a: Modificar las fechas. Corroborar si es correcto "sin recomendaciones".   **Corregir los hipervinculos de la Columa S, Fila 17 y 18.  **Inciso b: Faltan los dos ejercicios anteriores. </t>
    </r>
    <r>
      <rPr>
        <b/>
        <i/>
        <sz val="8"/>
        <color rgb="FF006600"/>
        <rFont val="Arial"/>
        <family val="2"/>
      </rPr>
      <t>**Inciso c: Correcto.</t>
    </r>
    <r>
      <rPr>
        <b/>
        <i/>
        <sz val="8"/>
        <color rgb="FFFF0000"/>
        <rFont val="Arial"/>
        <family val="2"/>
      </rPr>
      <t xml:space="preserve"> **Inciso d:Faltan los dos ejercicios anteriores. Corregir Columa C, Filas 15 y 16 ( tieien-&gt;tienen)  </t>
    </r>
    <r>
      <rPr>
        <b/>
        <i/>
        <sz val="8"/>
        <color rgb="FF006600"/>
        <rFont val="Arial"/>
        <family val="2"/>
      </rPr>
      <t>**Inciso e: Correcto</t>
    </r>
    <r>
      <rPr>
        <b/>
        <i/>
        <sz val="8"/>
        <color rgb="FFFF0000"/>
        <rFont val="Arial"/>
        <family val="2"/>
      </rPr>
      <t xml:space="preserve">.  **Inciso f: Faltan los dos ejercicios anteriores.   </t>
    </r>
    <r>
      <rPr>
        <b/>
        <i/>
        <sz val="8"/>
        <color rgb="FF006600"/>
        <rFont val="Arial"/>
        <family val="2"/>
      </rPr>
      <t>**Inciso g: Correcto.</t>
    </r>
  </si>
  <si>
    <r>
      <t xml:space="preserve">Inciso a: Correcto.  **Inciso b: Correcto.  **Inciso c: Correcto.  </t>
    </r>
    <r>
      <rPr>
        <b/>
        <i/>
        <sz val="8"/>
        <color rgb="FFFF0000"/>
        <rFont val="Arial"/>
        <family val="2"/>
      </rPr>
      <t>**Inciso d: 1° Semestre Corregir el hipervinculo de la Columna Y, Fila 10.</t>
    </r>
    <r>
      <rPr>
        <b/>
        <i/>
        <sz val="8"/>
        <color rgb="FF006600"/>
        <rFont val="Arial"/>
        <family val="2"/>
      </rPr>
      <t xml:space="preserve">  **Inciso e: Correcto.  **Inciso f: correcto.  **Inciso g: Correcto.</t>
    </r>
  </si>
  <si>
    <r>
      <t xml:space="preserve">Inciso a: Correcto.  **Inciso b: Correcto.  **Inciso c: Correcto. </t>
    </r>
    <r>
      <rPr>
        <b/>
        <i/>
        <sz val="8"/>
        <color rgb="FFFF0000"/>
        <rFont val="Arial"/>
        <family val="2"/>
      </rPr>
      <t xml:space="preserve"> **Inciso d: 1° Semestre Corregir el hipervinculo de la Columna Y, Fila 10.</t>
    </r>
    <r>
      <rPr>
        <b/>
        <i/>
        <sz val="8"/>
        <color rgb="FF006600"/>
        <rFont val="Arial"/>
        <family val="2"/>
      </rPr>
      <t xml:space="preserve">  **Inciso e: Correcto.  **Inciso f: correcto.  **Inciso g: Correcto.</t>
    </r>
  </si>
  <si>
    <r>
      <t xml:space="preserve">Inciso a: Correcto.  **Inciso b: Correcto.  **Inciso c: Correcto.  </t>
    </r>
    <r>
      <rPr>
        <b/>
        <i/>
        <sz val="8"/>
        <color rgb="FFFF0000"/>
        <rFont val="Arial"/>
        <family val="2"/>
      </rPr>
      <t xml:space="preserve">**Inciso d: 1° Semestre Corregir el hipervinculo de la Columna Y, Fila 10. </t>
    </r>
    <r>
      <rPr>
        <b/>
        <i/>
        <sz val="8"/>
        <color rgb="FF006600"/>
        <rFont val="Arial"/>
        <family val="2"/>
      </rPr>
      <t xml:space="preserve"> **Inciso e: Correcto.  **Inciso f: correcto.  **Inciso g: Correcto.</t>
    </r>
  </si>
  <si>
    <t>No existen los incisos en el portal, solo hay un xlsx. **Faltan los dos ejercicios anteriores.</t>
  </si>
  <si>
    <t xml:space="preserve">Pestaña 2015: Falta logotipo.  **Pestaña 2016: El archivo xlsx no tiene las fechas. </t>
  </si>
  <si>
    <t>No se encuentra la pestaña de DF en el xlsx.</t>
  </si>
  <si>
    <t>Inciso a, 2do Ejercicio: Falta el número de la fracción en el encabezado. **Inciso a, 1er Ejercicio: Modificar las fechas. Corregir el hipervinculo de la pestaña Licitación, Columna BF, Filas 32. Corregir el hipervinculo de la pestaña P.I.R, Columna F, Fila 23. **Inciso a, Ejercicio en curso:  Corregir el hipervinculo de la pestaña Licitación, Columna AQ, Filas 34-38.     **Inciso b, 2do Ejercicio: Falta el número de la fracción en el encabezado.  **Inciso b, 1er Ejercicio:Corregir el hipervinculo de la Columna AR, Fila 115.  **Inciso b, Ejercicio en curso: Corregir el hipervinculo de la Columna G, Fila 23.</t>
  </si>
  <si>
    <t>No se encuentra la pestaña de ASTINVI en el xlsx.</t>
  </si>
  <si>
    <t>Corregir los hipervinculos de las Columnas E,T, Fila 10.</t>
  </si>
  <si>
    <t>Inciso a: Modificar las fechas. **Inciso b:  Modificar las fechas.</t>
  </si>
  <si>
    <t>Dominio incorrecto de los hipervinculos de la columna "E", fila "40"(Pagina no encontrada).</t>
  </si>
  <si>
    <t>Archivo no encontrado de los hipervinculos de la columna "E", fila "18"(Pagina no encontrada).</t>
  </si>
  <si>
    <t>El hipervinculo de la columna "G" el archivo o directorio no se encuentra. (corregir: el nombre del documento es PT_2017 )</t>
  </si>
  <si>
    <t>faltan registros en columnas "G,H,I,J"</t>
  </si>
  <si>
    <t>No se encuentra en el portal lo correspondiente al inciso b</t>
  </si>
  <si>
    <t>Los hipervinculos de las columnas "BD","CH", "CJ", no se encuentra el archivo o directorio</t>
  </si>
  <si>
    <t>VERIFICAR : faltan registros en columnas "CG", "CI"</t>
  </si>
  <si>
    <t>Los hipervinculos de las columnas "I" y "AS" ,No se encuentra el archivo o directorio.</t>
  </si>
  <si>
    <t>El hipervinculo de la columna "CK" , no de encuentra el archivo o directorio</t>
  </si>
  <si>
    <t>Verificar los hipervinculos de la columna "I"</t>
  </si>
  <si>
    <t>Actualizar los hipervinculos de la columna "L", al nuevo portal del INVI.</t>
  </si>
  <si>
    <t>No existe informacion en el portal  INVI</t>
  </si>
  <si>
    <t>No hay registro del primer trimestre 2017</t>
  </si>
  <si>
    <t>No hay registro de informacion en el portal INVI (incisos a,b,c,d)</t>
  </si>
  <si>
    <t>No existe archivo xlsx.</t>
  </si>
  <si>
    <t>Se encuentran los nombre de los incisos en el portal, pero no tiene cargado ningun archivo xlxs.</t>
  </si>
  <si>
    <t>Inciso a:  Falta el número de la fracción en el encabezado.  **Inciso b,c,d: Se encuentran los nombre de los incisos en el portal, pero no tiene cargado ningun archivo xlxs.</t>
  </si>
  <si>
    <t>a,b,c</t>
  </si>
  <si>
    <t>a-e</t>
  </si>
  <si>
    <t>Archivos no encontrados, modificar todos los hipervinculos de la Columna I.</t>
  </si>
  <si>
    <t>No se encuentra la pestaña de DA en el xlsx.</t>
  </si>
  <si>
    <t>No se encuentra la pestaña de DAJ en el xlsx.</t>
  </si>
  <si>
    <t>Falta el número de la fracción en el encabezado.  **Modificar el dominio de los hipervinculos de la Columna F, Filas 12 y 17.</t>
  </si>
  <si>
    <t>Se encuentran la fracción en el portal, pero no tiene cargado ningun archivo xlxs.</t>
  </si>
  <si>
    <t>Modificar las fechas del portal.</t>
  </si>
  <si>
    <t>Se encuentran el nombre del inciso en el portal, pero no tiene cargado ningun archivo xlxs.</t>
  </si>
  <si>
    <r>
      <rPr>
        <b/>
        <i/>
        <sz val="8"/>
        <color rgb="FFFF0000"/>
        <rFont val="Arial"/>
        <family val="2"/>
      </rPr>
      <t>INCISO a :  Archivo no encontrado de los hipervinculos de la columna "E", fila "23,24"(Pagina no encontrada)</t>
    </r>
    <r>
      <rPr>
        <b/>
        <i/>
        <sz val="8"/>
        <color theme="1"/>
        <rFont val="Arial"/>
        <family val="2"/>
      </rPr>
      <t>. **</t>
    </r>
    <r>
      <rPr>
        <b/>
        <i/>
        <sz val="8"/>
        <color rgb="FF006600"/>
        <rFont val="Arial"/>
        <family val="2"/>
      </rPr>
      <t>INCISO b : Correcto</t>
    </r>
  </si>
  <si>
    <r>
      <rPr>
        <b/>
        <i/>
        <sz val="8"/>
        <color rgb="FF006600"/>
        <rFont val="Arial"/>
        <family val="2"/>
      </rPr>
      <t>Inciso a: CORRECTO ;</t>
    </r>
    <r>
      <rPr>
        <b/>
        <i/>
        <sz val="8"/>
        <color rgb="FFFF0000"/>
        <rFont val="Arial"/>
        <family val="2"/>
      </rPr>
      <t xml:space="preserve"> **Inciso b: (El hipervinculo de la columna "C" fila "17", no se encuentra el archivo o directorio),(El hipervinculo de la columna "17" fila "18" no tiene direccion especifica).</t>
    </r>
  </si>
  <si>
    <t>Falta subir informacion sel segundo trimestre. **No coincide la fecha del portal a la fecha de el documento.</t>
  </si>
  <si>
    <t>a, b, c, d, e</t>
  </si>
</sst>
</file>

<file path=xl/styles.xml><?xml version="1.0" encoding="utf-8"?>
<styleSheet xmlns="http://schemas.openxmlformats.org/spreadsheetml/2006/main">
  <fonts count="42">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sz val="11"/>
      <color theme="0"/>
      <name val="Calibri"/>
      <family val="2"/>
      <scheme val="minor"/>
    </font>
    <font>
      <u/>
      <sz val="11"/>
      <color theme="10"/>
      <name val="Calibri"/>
      <family val="2"/>
      <scheme val="minor"/>
    </font>
    <font>
      <b/>
      <i/>
      <sz val="9"/>
      <color theme="1"/>
      <name val="Arial"/>
      <family val="2"/>
    </font>
    <font>
      <i/>
      <sz val="9"/>
      <color theme="1"/>
      <name val="Arial"/>
      <family val="2"/>
    </font>
    <font>
      <sz val="9"/>
      <color theme="1"/>
      <name val="Arial"/>
      <family val="2"/>
    </font>
    <font>
      <b/>
      <sz val="9"/>
      <color rgb="FFFFFFFF"/>
      <name val="Arial"/>
      <family val="2"/>
    </font>
    <font>
      <sz val="11"/>
      <name val="Calibri"/>
      <family val="2"/>
      <scheme val="minor"/>
    </font>
    <font>
      <sz val="8"/>
      <color theme="1"/>
      <name val="Calibri"/>
      <family val="2"/>
      <scheme val="minor"/>
    </font>
    <font>
      <sz val="10"/>
      <color theme="1"/>
      <name val="Arial"/>
      <family val="2"/>
    </font>
    <font>
      <b/>
      <sz val="10"/>
      <color theme="1"/>
      <name val="Times New Roman"/>
      <family val="1"/>
    </font>
    <font>
      <i/>
      <sz val="8"/>
      <color theme="1"/>
      <name val="Arial"/>
      <family val="2"/>
    </font>
    <font>
      <b/>
      <sz val="11"/>
      <color theme="1"/>
      <name val="Calibri"/>
      <family val="2"/>
      <scheme val="minor"/>
    </font>
    <font>
      <sz val="11"/>
      <color rgb="FFFFFF00"/>
      <name val="Calibri"/>
      <family val="2"/>
      <scheme val="minor"/>
    </font>
    <font>
      <b/>
      <sz val="11"/>
      <color indexed="8"/>
      <name val="Calibri"/>
      <family val="2"/>
    </font>
    <font>
      <sz val="12"/>
      <color theme="1"/>
      <name val="Calibri"/>
      <family val="2"/>
      <scheme val="minor"/>
    </font>
    <font>
      <i/>
      <sz val="10"/>
      <color indexed="8"/>
      <name val="Calibri"/>
      <family val="2"/>
    </font>
    <font>
      <sz val="10"/>
      <color indexed="8"/>
      <name val="Calibri"/>
      <family val="2"/>
    </font>
    <font>
      <b/>
      <sz val="11"/>
      <color theme="0"/>
      <name val="Calibri"/>
      <family val="2"/>
      <scheme val="minor"/>
    </font>
    <font>
      <b/>
      <sz val="9"/>
      <color theme="1"/>
      <name val="Arial"/>
      <family val="2"/>
    </font>
    <font>
      <b/>
      <sz val="12"/>
      <color theme="1"/>
      <name val="Calibri"/>
      <family val="2"/>
      <scheme val="minor"/>
    </font>
    <font>
      <b/>
      <sz val="26"/>
      <color theme="1"/>
      <name val="Calibri"/>
      <family val="2"/>
      <scheme val="minor"/>
    </font>
    <font>
      <b/>
      <sz val="9"/>
      <color theme="0"/>
      <name val="Arial"/>
      <family val="2"/>
    </font>
    <font>
      <i/>
      <sz val="10"/>
      <color theme="1"/>
      <name val="Arial"/>
      <family val="2"/>
    </font>
    <font>
      <b/>
      <sz val="8"/>
      <color theme="0"/>
      <name val="Calibri"/>
      <family val="2"/>
    </font>
    <font>
      <b/>
      <sz val="11"/>
      <color theme="0"/>
      <name val="Calibri"/>
      <family val="2"/>
    </font>
    <font>
      <b/>
      <sz val="26"/>
      <color theme="1"/>
      <name val="Myanmar Text"/>
      <family val="2"/>
    </font>
    <font>
      <b/>
      <i/>
      <sz val="8"/>
      <color rgb="FF006600"/>
      <name val="Arial"/>
      <family val="2"/>
    </font>
    <font>
      <b/>
      <i/>
      <sz val="9"/>
      <color rgb="FF006600"/>
      <name val="Arial"/>
      <family val="2"/>
    </font>
    <font>
      <b/>
      <i/>
      <sz val="9"/>
      <color rgb="FF0070C0"/>
      <name val="Arial"/>
      <family val="2"/>
    </font>
    <font>
      <b/>
      <i/>
      <sz val="8"/>
      <color theme="1"/>
      <name val="Arial"/>
      <family val="2"/>
    </font>
    <font>
      <b/>
      <i/>
      <sz val="8"/>
      <name val="Arial"/>
      <family val="2"/>
    </font>
    <font>
      <b/>
      <i/>
      <sz val="8"/>
      <color rgb="FFFF0000"/>
      <name val="Arial"/>
      <family val="2"/>
    </font>
    <font>
      <b/>
      <i/>
      <sz val="8"/>
      <color rgb="FF0070C0"/>
      <name val="Arial"/>
      <family val="2"/>
    </font>
    <font>
      <b/>
      <i/>
      <sz val="8"/>
      <color rgb="FF7030A0"/>
      <name val="Arial"/>
      <family val="2"/>
    </font>
    <font>
      <b/>
      <i/>
      <sz val="8"/>
      <color theme="9" tint="-0.499984740745262"/>
      <name val="Arial"/>
      <family val="2"/>
    </font>
    <font>
      <b/>
      <sz val="11"/>
      <color rgb="FFFF0000"/>
      <name val="Calibri"/>
      <family val="2"/>
      <scheme val="minor"/>
    </font>
    <font>
      <b/>
      <sz val="11"/>
      <color rgb="FFFF0000"/>
      <name val="Calibri"/>
      <family val="2"/>
    </font>
    <font>
      <b/>
      <i/>
      <sz val="8"/>
      <color rgb="FF00B050"/>
      <name val="Arial"/>
      <family val="2"/>
    </font>
  </fonts>
  <fills count="2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7"/>
      </patternFill>
    </fill>
    <fill>
      <patternFill patternType="solid">
        <fgColor theme="0" tint="-0.14999847407452621"/>
        <bgColor indexed="64"/>
      </patternFill>
    </fill>
    <fill>
      <patternFill patternType="solid">
        <fgColor theme="5" tint="-0.249977111117893"/>
        <bgColor indexed="64"/>
      </patternFill>
    </fill>
    <fill>
      <patternFill patternType="solid">
        <fgColor rgb="FFFF0066"/>
        <bgColor indexed="64"/>
      </patternFill>
    </fill>
    <fill>
      <patternFill patternType="solid">
        <fgColor theme="6" tint="0.39997558519241921"/>
        <bgColor indexed="64"/>
      </patternFill>
    </fill>
    <fill>
      <patternFill patternType="solid">
        <fgColor rgb="FFFF579B"/>
        <bgColor indexed="64"/>
      </patternFill>
    </fill>
    <fill>
      <patternFill patternType="solid">
        <fgColor rgb="FFFFFFFF"/>
        <bgColor indexed="64"/>
      </patternFill>
    </fill>
    <fill>
      <patternFill patternType="solid">
        <fgColor rgb="FF808080"/>
        <bgColor indexed="64"/>
      </patternFill>
    </fill>
    <fill>
      <patternFill patternType="solid">
        <fgColor rgb="FFFFFF00"/>
        <bgColor indexed="64"/>
      </patternFill>
    </fill>
    <fill>
      <patternFill patternType="solid">
        <fgColor theme="8" tint="-0.249977111117893"/>
        <bgColor indexed="64"/>
      </patternFill>
    </fill>
    <fill>
      <patternFill patternType="solid">
        <fgColor theme="1"/>
        <bgColor indexed="64"/>
      </patternFill>
    </fill>
    <fill>
      <patternFill patternType="solid">
        <fgColor theme="4"/>
        <bgColor indexed="0"/>
      </patternFill>
    </fill>
    <fill>
      <patternFill patternType="solid">
        <fgColor theme="4"/>
        <bgColor indexed="64"/>
      </patternFill>
    </fill>
    <fill>
      <patternFill patternType="solid">
        <fgColor theme="0"/>
        <bgColor indexed="64"/>
      </patternFill>
    </fill>
    <fill>
      <patternFill patternType="lightDown"/>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2" fillId="0" borderId="0"/>
    <xf numFmtId="0" fontId="4"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0" borderId="0" applyNumberFormat="0" applyFill="0" applyBorder="0" applyAlignment="0" applyProtection="0"/>
  </cellStyleXfs>
  <cellXfs count="189">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1" xfId="0" applyBorder="1"/>
    <xf numFmtId="0" fontId="1" fillId="0" borderId="1" xfId="1" applyFont="1" applyFill="1" applyBorder="1" applyAlignment="1">
      <alignment horizontal="center" vertical="center" wrapText="1"/>
    </xf>
    <xf numFmtId="0" fontId="0" fillId="5" borderId="1" xfId="0" applyFill="1" applyBorder="1"/>
    <xf numFmtId="0" fontId="4" fillId="4" borderId="0" xfId="4" applyAlignment="1">
      <alignment horizontal="center"/>
    </xf>
    <xf numFmtId="0" fontId="0" fillId="0" borderId="0" xfId="0" applyAlignment="1">
      <alignment horizontal="center" vertical="center"/>
    </xf>
    <xf numFmtId="0" fontId="11" fillId="0" borderId="0" xfId="0" applyFont="1" applyAlignment="1">
      <alignment horizontal="left"/>
    </xf>
    <xf numFmtId="0" fontId="11" fillId="0" borderId="0" xfId="0" applyFont="1" applyAlignment="1">
      <alignment horizontal="center" vertical="center"/>
    </xf>
    <xf numFmtId="0" fontId="0" fillId="0" borderId="1" xfId="0" applyFill="1" applyBorder="1"/>
    <xf numFmtId="0" fontId="3" fillId="0" borderId="1" xfId="3" applyFill="1" applyBorder="1" applyAlignment="1">
      <alignment horizontal="center" vertical="center" wrapText="1"/>
    </xf>
    <xf numFmtId="0" fontId="0" fillId="0" borderId="1" xfId="0" applyFill="1" applyBorder="1" applyAlignment="1">
      <alignment horizontal="center"/>
    </xf>
    <xf numFmtId="0" fontId="11" fillId="5" borderId="1" xfId="0" applyFont="1" applyFill="1" applyBorder="1" applyAlignment="1">
      <alignment vertical="top" wrapText="1"/>
    </xf>
    <xf numFmtId="0" fontId="11" fillId="0" borderId="1" xfId="0" applyFont="1" applyFill="1" applyBorder="1" applyAlignment="1">
      <alignment vertical="top" wrapText="1"/>
    </xf>
    <xf numFmtId="0" fontId="0" fillId="0" borderId="0" xfId="0" applyAlignment="1">
      <alignment horizontal="left"/>
    </xf>
    <xf numFmtId="0" fontId="0" fillId="0" borderId="1" xfId="3"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0" fontId="0" fillId="0" borderId="0" xfId="0"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 fillId="0" borderId="9" xfId="1" applyFont="1" applyFill="1" applyBorder="1" applyAlignment="1">
      <alignment horizontal="center" vertical="center" wrapText="1"/>
    </xf>
    <xf numFmtId="0" fontId="14" fillId="10" borderId="9" xfId="0" applyFont="1" applyFill="1" applyBorder="1" applyAlignment="1">
      <alignment horizontal="justify" vertical="top" wrapText="1"/>
    </xf>
    <xf numFmtId="0" fontId="0" fillId="0" borderId="9" xfId="0" applyBorder="1"/>
    <xf numFmtId="0" fontId="11" fillId="0" borderId="10" xfId="0" applyFont="1" applyFill="1" applyBorder="1" applyAlignment="1">
      <alignment vertical="top" wrapText="1"/>
    </xf>
    <xf numFmtId="0" fontId="4" fillId="9" borderId="14" xfId="0" applyFont="1" applyFill="1" applyBorder="1" applyAlignment="1">
      <alignment horizontal="center"/>
    </xf>
    <xf numFmtId="0" fontId="4" fillId="7" borderId="1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2" borderId="15" xfId="2" applyBorder="1" applyAlignment="1"/>
    <xf numFmtId="0" fontId="15" fillId="0" borderId="9" xfId="0" applyFont="1" applyBorder="1"/>
    <xf numFmtId="0" fontId="4" fillId="2" borderId="0" xfId="2" applyBorder="1" applyAlignment="1"/>
    <xf numFmtId="0" fontId="4" fillId="8" borderId="9" xfId="0" applyFont="1" applyFill="1" applyBorder="1" applyAlignment="1">
      <alignment horizontal="center"/>
    </xf>
    <xf numFmtId="0" fontId="0" fillId="8" borderId="1" xfId="0" applyFill="1" applyBorder="1" applyAlignment="1">
      <alignment horizontal="center"/>
    </xf>
    <xf numFmtId="0" fontId="0" fillId="0" borderId="9" xfId="0" applyBorder="1" applyAlignment="1">
      <alignment horizontal="center"/>
    </xf>
    <xf numFmtId="14" fontId="0" fillId="8" borderId="1" xfId="0" applyNumberFormat="1" applyFill="1" applyBorder="1" applyAlignment="1">
      <alignment horizontal="center"/>
    </xf>
    <xf numFmtId="0" fontId="0" fillId="0" borderId="1" xfId="0" applyBorder="1" applyAlignment="1">
      <alignment horizontal="center"/>
    </xf>
    <xf numFmtId="14" fontId="10" fillId="8" borderId="1" xfId="0" applyNumberFormat="1" applyFont="1" applyFill="1" applyBorder="1" applyAlignment="1">
      <alignment horizontal="center"/>
    </xf>
    <xf numFmtId="0" fontId="4" fillId="8" borderId="1" xfId="0" applyFont="1" applyFill="1" applyBorder="1" applyAlignment="1">
      <alignment horizontal="center"/>
    </xf>
    <xf numFmtId="0" fontId="0" fillId="14" borderId="1" xfId="0" applyFill="1" applyBorder="1" applyAlignment="1">
      <alignment horizontal="center"/>
    </xf>
    <xf numFmtId="0" fontId="10" fillId="8" borderId="1" xfId="0" applyFont="1" applyFill="1" applyBorder="1" applyAlignment="1">
      <alignment horizontal="center"/>
    </xf>
    <xf numFmtId="0" fontId="0" fillId="8" borderId="9" xfId="0" applyFill="1" applyBorder="1" applyAlignment="1">
      <alignment horizontal="center"/>
    </xf>
    <xf numFmtId="14" fontId="0" fillId="8" borderId="9" xfId="0" applyNumberFormat="1" applyFill="1" applyBorder="1" applyAlignment="1">
      <alignment horizontal="center"/>
    </xf>
    <xf numFmtId="0" fontId="10" fillId="8" borderId="9" xfId="0" applyFont="1" applyFill="1" applyBorder="1" applyAlignment="1">
      <alignment horizontal="center"/>
    </xf>
    <xf numFmtId="0" fontId="0" fillId="0" borderId="0" xfId="0" applyFill="1" applyAlignment="1">
      <alignment horizontal="center"/>
    </xf>
    <xf numFmtId="0" fontId="0" fillId="8" borderId="16" xfId="0" applyFill="1" applyBorder="1" applyAlignment="1">
      <alignment horizontal="center"/>
    </xf>
    <xf numFmtId="14" fontId="0" fillId="8" borderId="16" xfId="0" applyNumberFormat="1" applyFill="1" applyBorder="1" applyAlignment="1">
      <alignment horizontal="center"/>
    </xf>
    <xf numFmtId="0" fontId="0" fillId="8" borderId="17" xfId="0" applyFill="1" applyBorder="1" applyAlignment="1">
      <alignment horizontal="center"/>
    </xf>
    <xf numFmtId="0" fontId="0" fillId="18" borderId="18" xfId="0" applyFill="1" applyBorder="1" applyAlignment="1">
      <alignment horizontal="center"/>
    </xf>
    <xf numFmtId="0" fontId="0" fillId="18" borderId="17" xfId="0" applyFill="1" applyBorder="1" applyAlignment="1">
      <alignment horizontal="center"/>
    </xf>
    <xf numFmtId="0" fontId="0" fillId="18" borderId="19" xfId="0" applyFill="1" applyBorder="1" applyAlignment="1">
      <alignment horizontal="center"/>
    </xf>
    <xf numFmtId="14" fontId="10" fillId="8" borderId="16" xfId="0" applyNumberFormat="1" applyFont="1" applyFill="1" applyBorder="1" applyAlignment="1">
      <alignment horizontal="center"/>
    </xf>
    <xf numFmtId="0" fontId="0" fillId="18" borderId="1" xfId="0" applyFill="1" applyBorder="1" applyAlignment="1">
      <alignment horizontal="center"/>
    </xf>
    <xf numFmtId="0" fontId="0" fillId="8" borderId="1" xfId="0" applyFill="1" applyBorder="1" applyAlignment="1">
      <alignment horizontal="center"/>
    </xf>
    <xf numFmtId="0" fontId="0" fillId="6" borderId="1" xfId="0" applyFill="1" applyBorder="1" applyAlignment="1">
      <alignment horizontal="center"/>
    </xf>
    <xf numFmtId="0" fontId="0" fillId="5" borderId="1" xfId="0" applyFill="1" applyBorder="1" applyAlignment="1">
      <alignment horizont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xf>
    <xf numFmtId="0" fontId="0" fillId="18" borderId="1" xfId="0" applyFill="1" applyBorder="1" applyAlignment="1"/>
    <xf numFmtId="0" fontId="0" fillId="8" borderId="1" xfId="0" applyFill="1" applyBorder="1" applyAlignment="1"/>
    <xf numFmtId="0" fontId="0" fillId="6" borderId="1" xfId="0" applyFill="1" applyBorder="1" applyAlignment="1"/>
    <xf numFmtId="0" fontId="0" fillId="13" borderId="1" xfId="0" applyFill="1" applyBorder="1" applyAlignment="1"/>
    <xf numFmtId="0" fontId="16" fillId="12" borderId="1" xfId="0" applyFont="1" applyFill="1" applyBorder="1" applyAlignment="1"/>
    <xf numFmtId="0" fontId="0" fillId="5" borderId="1" xfId="0" applyFill="1" applyBorder="1" applyAlignment="1"/>
    <xf numFmtId="0" fontId="0" fillId="6" borderId="18" xfId="0" applyFill="1" applyBorder="1" applyAlignment="1">
      <alignment horizontal="center"/>
    </xf>
    <xf numFmtId="0" fontId="4" fillId="7" borderId="21" xfId="0" applyFont="1" applyFill="1" applyBorder="1" applyAlignment="1">
      <alignment horizontal="center" vertical="center" wrapText="1"/>
    </xf>
    <xf numFmtId="14" fontId="10" fillId="8" borderId="0" xfId="0" applyNumberFormat="1" applyFont="1" applyFill="1" applyBorder="1" applyAlignment="1">
      <alignment horizontal="center"/>
    </xf>
    <xf numFmtId="14" fontId="0" fillId="5" borderId="1" xfId="0" applyNumberFormat="1" applyFill="1" applyBorder="1" applyAlignment="1"/>
    <xf numFmtId="0" fontId="0" fillId="5" borderId="20" xfId="0" applyFill="1" applyBorder="1"/>
    <xf numFmtId="0" fontId="3" fillId="0" borderId="9" xfId="3" applyFill="1" applyBorder="1" applyAlignment="1">
      <alignment horizontal="center" vertical="center" wrapText="1"/>
    </xf>
    <xf numFmtId="0" fontId="11" fillId="0" borderId="1" xfId="3" applyFont="1" applyFill="1" applyBorder="1" applyAlignment="1">
      <alignment horizontal="center" vertical="center" wrapText="1"/>
    </xf>
    <xf numFmtId="0" fontId="1" fillId="5" borderId="9" xfId="1" applyFont="1" applyFill="1" applyBorder="1" applyAlignment="1">
      <alignment horizontal="center" vertical="center" wrapText="1"/>
    </xf>
    <xf numFmtId="0" fontId="11" fillId="5" borderId="1" xfId="3" applyFont="1" applyFill="1" applyBorder="1" applyAlignment="1">
      <alignment horizontal="center" vertical="center" wrapText="1"/>
    </xf>
    <xf numFmtId="0" fontId="1" fillId="5" borderId="1" xfId="1" applyFont="1" applyFill="1" applyBorder="1" applyAlignment="1">
      <alignment horizontal="center" vertical="center" wrapText="1"/>
    </xf>
    <xf numFmtId="0" fontId="3" fillId="17" borderId="1" xfId="3" applyFill="1" applyBorder="1" applyAlignment="1">
      <alignment horizontal="center" vertical="center" wrapText="1"/>
    </xf>
    <xf numFmtId="0" fontId="3" fillId="5" borderId="1" xfId="3" applyFill="1" applyBorder="1" applyAlignment="1">
      <alignment horizontal="center" vertical="center" wrapText="1"/>
    </xf>
    <xf numFmtId="0" fontId="0" fillId="5" borderId="1" xfId="0" applyFill="1" applyBorder="1" applyAlignment="1">
      <alignment horizontal="center" vertical="center"/>
    </xf>
    <xf numFmtId="14" fontId="0" fillId="8" borderId="1" xfId="0" applyNumberFormat="1" applyFill="1" applyBorder="1" applyAlignment="1"/>
    <xf numFmtId="0" fontId="17" fillId="0" borderId="1" xfId="1" applyFont="1" applyFill="1" applyBorder="1" applyAlignment="1">
      <alignment horizontal="center" vertical="center" wrapText="1"/>
    </xf>
    <xf numFmtId="14" fontId="0" fillId="6" borderId="1" xfId="0" applyNumberFormat="1" applyFill="1" applyBorder="1" applyAlignment="1"/>
    <xf numFmtId="0" fontId="4" fillId="6" borderId="1" xfId="0" applyFont="1" applyFill="1" applyBorder="1" applyAlignment="1">
      <alignment horizontal="center"/>
    </xf>
    <xf numFmtId="14" fontId="10" fillId="6" borderId="0" xfId="0" applyNumberFormat="1" applyFont="1" applyFill="1" applyBorder="1" applyAlignment="1">
      <alignment horizontal="center"/>
    </xf>
    <xf numFmtId="14" fontId="0" fillId="6" borderId="1" xfId="0" applyNumberFormat="1" applyFill="1" applyBorder="1" applyAlignment="1">
      <alignment horizontal="center"/>
    </xf>
    <xf numFmtId="0" fontId="0" fillId="6" borderId="1" xfId="0" applyFill="1" applyBorder="1"/>
    <xf numFmtId="0" fontId="0" fillId="13" borderId="1" xfId="0" applyFill="1" applyBorder="1"/>
    <xf numFmtId="0" fontId="19" fillId="0" borderId="1"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11" fillId="8" borderId="1" xfId="0" applyFont="1" applyFill="1" applyBorder="1" applyAlignment="1">
      <alignment horizontal="center" wrapText="1"/>
    </xf>
    <xf numFmtId="0" fontId="0" fillId="8" borderId="1" xfId="0" applyFill="1" applyBorder="1" applyAlignment="1">
      <alignment horizontal="center" vertical="center"/>
    </xf>
    <xf numFmtId="0" fontId="4" fillId="0" borderId="0" xfId="0" applyFont="1"/>
    <xf numFmtId="0" fontId="9" fillId="11" borderId="4" xfId="0" applyFont="1" applyFill="1" applyBorder="1" applyAlignment="1">
      <alignment horizontal="center"/>
    </xf>
    <xf numFmtId="0" fontId="9" fillId="11" borderId="4" xfId="0" applyFont="1" applyFill="1" applyBorder="1" applyAlignment="1">
      <alignment horizontal="center" wrapText="1"/>
    </xf>
    <xf numFmtId="0" fontId="4" fillId="0" borderId="0" xfId="0" applyFont="1" applyFill="1"/>
    <xf numFmtId="0" fontId="6" fillId="21" borderId="5" xfId="0" applyFont="1" applyFill="1" applyBorder="1" applyAlignment="1">
      <alignment horizontal="center" wrapText="1"/>
    </xf>
    <xf numFmtId="0" fontId="22" fillId="21" borderId="5" xfId="0" applyFont="1" applyFill="1" applyBorder="1" applyAlignment="1">
      <alignment horizontal="center" vertical="center" wrapText="1"/>
    </xf>
    <xf numFmtId="0" fontId="8" fillId="21" borderId="5" xfId="0" applyFont="1" applyFill="1" applyBorder="1" applyAlignment="1">
      <alignment horizontal="justify" vertical="center" wrapText="1"/>
    </xf>
    <xf numFmtId="0" fontId="6" fillId="22" borderId="5" xfId="0" applyFont="1" applyFill="1" applyBorder="1" applyAlignment="1">
      <alignment horizontal="center" wrapText="1"/>
    </xf>
    <xf numFmtId="0" fontId="22" fillId="22" borderId="5" xfId="0" applyFont="1" applyFill="1" applyBorder="1" applyAlignment="1">
      <alignment horizontal="center" vertical="center" wrapText="1"/>
    </xf>
    <xf numFmtId="0" fontId="8" fillId="22" borderId="5" xfId="0" applyFont="1" applyFill="1" applyBorder="1" applyAlignment="1">
      <alignment horizontal="justify" vertical="center" wrapText="1"/>
    </xf>
    <xf numFmtId="0" fontId="6" fillId="21" borderId="5" xfId="0" applyFont="1" applyFill="1" applyBorder="1" applyAlignment="1">
      <alignment vertical="top" wrapText="1"/>
    </xf>
    <xf numFmtId="0" fontId="6" fillId="23" borderId="5" xfId="0" applyFont="1" applyFill="1" applyBorder="1" applyAlignment="1">
      <alignment horizontal="center" wrapText="1"/>
    </xf>
    <xf numFmtId="0" fontId="15" fillId="23" borderId="5" xfId="0" applyFont="1" applyFill="1" applyBorder="1" applyAlignment="1">
      <alignment horizontal="center" vertical="center"/>
    </xf>
    <xf numFmtId="0" fontId="8" fillId="23" borderId="5" xfId="0" applyFont="1" applyFill="1" applyBorder="1" applyAlignment="1">
      <alignment horizontal="justify" vertical="center" wrapText="1"/>
    </xf>
    <xf numFmtId="0" fontId="7" fillId="23" borderId="5" xfId="0" applyFont="1" applyFill="1" applyBorder="1" applyAlignment="1">
      <alignment horizontal="justify" vertical="top" wrapText="1"/>
    </xf>
    <xf numFmtId="0" fontId="7" fillId="22" borderId="5" xfId="0" applyFont="1" applyFill="1" applyBorder="1" applyAlignment="1">
      <alignment vertical="top"/>
    </xf>
    <xf numFmtId="0" fontId="6" fillId="22" borderId="5" xfId="0" applyFont="1" applyFill="1" applyBorder="1" applyAlignment="1">
      <alignment vertical="top" wrapText="1"/>
    </xf>
    <xf numFmtId="0" fontId="6" fillId="22" borderId="5" xfId="0" applyFont="1" applyFill="1" applyBorder="1" applyAlignment="1">
      <alignment vertical="top"/>
    </xf>
    <xf numFmtId="0" fontId="6" fillId="21" borderId="5" xfId="0" applyFont="1" applyFill="1" applyBorder="1" applyAlignment="1">
      <alignment horizontal="justify" vertical="top" wrapText="1"/>
    </xf>
    <xf numFmtId="0" fontId="6" fillId="24" borderId="5" xfId="0" applyFont="1" applyFill="1" applyBorder="1" applyAlignment="1">
      <alignment horizontal="center" wrapText="1"/>
    </xf>
    <xf numFmtId="0" fontId="7" fillId="24" borderId="5" xfId="0" applyFont="1" applyFill="1" applyBorder="1" applyAlignment="1">
      <alignment horizontal="justify" vertical="top" wrapText="1"/>
    </xf>
    <xf numFmtId="0" fontId="15" fillId="24" borderId="5" xfId="0" applyFont="1" applyFill="1" applyBorder="1" applyAlignment="1">
      <alignment horizontal="center" vertical="center"/>
    </xf>
    <xf numFmtId="0" fontId="8" fillId="24" borderId="5" xfId="0" applyFont="1" applyFill="1" applyBorder="1" applyAlignment="1">
      <alignment horizontal="justify" vertical="center" wrapText="1"/>
    </xf>
    <xf numFmtId="0" fontId="27" fillId="15" borderId="12" xfId="1" applyFont="1" applyFill="1" applyBorder="1" applyAlignment="1">
      <alignment horizontal="center" vertical="center"/>
    </xf>
    <xf numFmtId="0" fontId="28" fillId="15" borderId="12" xfId="1" applyFont="1" applyFill="1" applyBorder="1" applyAlignment="1">
      <alignment horizontal="center" vertical="center"/>
    </xf>
    <xf numFmtId="0" fontId="28" fillId="15" borderId="11" xfId="1" applyFont="1" applyFill="1" applyBorder="1" applyAlignment="1">
      <alignment horizontal="center" vertical="center"/>
    </xf>
    <xf numFmtId="0" fontId="21" fillId="16" borderId="12"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11" fillId="5" borderId="9" xfId="3" applyFont="1" applyFill="1" applyBorder="1" applyAlignment="1">
      <alignment horizontal="center" vertical="center" wrapText="1"/>
    </xf>
    <xf numFmtId="0" fontId="11" fillId="17" borderId="9" xfId="3" applyFont="1" applyFill="1" applyBorder="1" applyAlignment="1">
      <alignment horizontal="center" vertical="center" wrapText="1"/>
    </xf>
    <xf numFmtId="0" fontId="11" fillId="17" borderId="1" xfId="3" applyFont="1" applyFill="1" applyBorder="1" applyAlignment="1">
      <alignment horizontal="center" vertical="center" wrapText="1"/>
    </xf>
    <xf numFmtId="0" fontId="11" fillId="0" borderId="9" xfId="3" applyFont="1" applyFill="1" applyBorder="1" applyAlignment="1">
      <alignment horizontal="center" vertical="center" wrapText="1"/>
    </xf>
    <xf numFmtId="0" fontId="14" fillId="5" borderId="9" xfId="0" applyFont="1" applyFill="1" applyBorder="1" applyAlignment="1">
      <alignment horizontal="justify" vertical="top" wrapText="1"/>
    </xf>
    <xf numFmtId="0" fontId="15" fillId="5" borderId="9" xfId="0" applyFont="1" applyFill="1" applyBorder="1"/>
    <xf numFmtId="0" fontId="6" fillId="0" borderId="5" xfId="0" applyFont="1" applyFill="1" applyBorder="1" applyAlignment="1">
      <alignment horizontal="center" wrapText="1"/>
    </xf>
    <xf numFmtId="0" fontId="6" fillId="0" borderId="5" xfId="0" applyFont="1" applyFill="1" applyBorder="1" applyAlignment="1">
      <alignment horizontal="justify" vertical="top" wrapText="1"/>
    </xf>
    <xf numFmtId="0" fontId="22" fillId="0" borderId="5" xfId="0" applyFont="1" applyFill="1" applyBorder="1" applyAlignment="1">
      <alignment horizontal="center" vertical="center" wrapText="1"/>
    </xf>
    <xf numFmtId="0" fontId="8" fillId="0" borderId="5" xfId="0" applyFont="1" applyFill="1" applyBorder="1" applyAlignment="1">
      <alignment horizontal="justify" vertical="center" wrapText="1"/>
    </xf>
    <xf numFmtId="14" fontId="23" fillId="0" borderId="0" xfId="0" applyNumberFormat="1" applyFont="1" applyBorder="1"/>
    <xf numFmtId="0" fontId="10" fillId="8" borderId="1" xfId="0" applyFont="1" applyFill="1" applyBorder="1" applyAlignment="1">
      <alignment horizontal="center" wrapText="1"/>
    </xf>
    <xf numFmtId="0" fontId="1" fillId="0" borderId="8"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5" borderId="7" xfId="1" applyFont="1" applyFill="1" applyBorder="1" applyAlignment="1">
      <alignment horizontal="center" vertical="center" wrapText="1"/>
    </xf>
    <xf numFmtId="0" fontId="25" fillId="19" borderId="1" xfId="0" applyFont="1" applyFill="1" applyBorder="1" applyAlignment="1">
      <alignment horizontal="center" wrapText="1"/>
    </xf>
    <xf numFmtId="0" fontId="12" fillId="0" borderId="1" xfId="0" applyFont="1" applyFill="1" applyBorder="1" applyAlignment="1">
      <alignment horizontal="center" wrapText="1"/>
    </xf>
    <xf numFmtId="0" fontId="22" fillId="0" borderId="1" xfId="0" applyFont="1" applyFill="1" applyBorder="1" applyAlignment="1">
      <alignment horizontal="center" wrapText="1"/>
    </xf>
    <xf numFmtId="0" fontId="12" fillId="0" borderId="1" xfId="0" applyFont="1" applyFill="1" applyBorder="1" applyAlignment="1">
      <alignment wrapText="1"/>
    </xf>
    <xf numFmtId="0" fontId="26" fillId="0" borderId="1" xfId="0" applyFont="1" applyFill="1" applyBorder="1" applyAlignment="1">
      <alignment wrapText="1"/>
    </xf>
    <xf numFmtId="0" fontId="5" fillId="0" borderId="1" xfId="5" applyFill="1" applyBorder="1" applyAlignment="1">
      <alignment wrapText="1"/>
    </xf>
    <xf numFmtId="0" fontId="13" fillId="0" borderId="1" xfId="0" applyFont="1" applyFill="1" applyBorder="1" applyAlignment="1">
      <alignment horizontal="center" wrapText="1"/>
    </xf>
    <xf numFmtId="0" fontId="12" fillId="0" borderId="1" xfId="0" applyFont="1" applyFill="1" applyBorder="1" applyAlignment="1">
      <alignment horizontal="left" wrapText="1"/>
    </xf>
    <xf numFmtId="0" fontId="5" fillId="0" borderId="1" xfId="5" applyFill="1" applyBorder="1"/>
    <xf numFmtId="14" fontId="0" fillId="8" borderId="1" xfId="0" applyNumberFormat="1" applyFill="1" applyBorder="1" applyAlignment="1">
      <alignment horizontal="center" vertical="center"/>
    </xf>
    <xf numFmtId="0" fontId="0" fillId="0" borderId="9" xfId="0" applyBorder="1" applyAlignment="1">
      <alignment horizontal="center" vertical="center"/>
    </xf>
    <xf numFmtId="0" fontId="0" fillId="18" borderId="1" xfId="0" applyFill="1" applyBorder="1" applyAlignment="1">
      <alignment horizontal="center" vertical="center"/>
    </xf>
    <xf numFmtId="0" fontId="0" fillId="0" borderId="1" xfId="0" applyFill="1" applyBorder="1" applyAlignment="1">
      <alignment horizontal="center" vertical="center"/>
    </xf>
    <xf numFmtId="0" fontId="4" fillId="2" borderId="2" xfId="2" applyBorder="1" applyAlignment="1"/>
    <xf numFmtId="0" fontId="0" fillId="6" borderId="1" xfId="0" applyFill="1" applyBorder="1" applyAlignment="1">
      <alignment horizontal="center" vertical="center"/>
    </xf>
    <xf numFmtId="14" fontId="0" fillId="0" borderId="1" xfId="0" applyNumberFormat="1" applyFill="1" applyBorder="1" applyAlignment="1">
      <alignment horizontal="center" vertical="center"/>
    </xf>
    <xf numFmtId="0" fontId="30" fillId="10" borderId="9" xfId="0" applyFont="1" applyFill="1" applyBorder="1" applyAlignment="1">
      <alignment horizontal="justify" vertical="top" wrapText="1"/>
    </xf>
    <xf numFmtId="0" fontId="31" fillId="10" borderId="9" xfId="0" applyFont="1" applyFill="1" applyBorder="1" applyAlignment="1">
      <alignment horizontal="justify" vertical="top" wrapText="1"/>
    </xf>
    <xf numFmtId="0" fontId="32" fillId="10" borderId="9" xfId="0" applyFont="1" applyFill="1" applyBorder="1" applyAlignment="1">
      <alignment horizontal="justify" vertical="top" wrapText="1"/>
    </xf>
    <xf numFmtId="0" fontId="33" fillId="10" borderId="9" xfId="0" applyFont="1" applyFill="1" applyBorder="1" applyAlignment="1">
      <alignment horizontal="justify" vertical="top" wrapText="1"/>
    </xf>
    <xf numFmtId="0" fontId="35" fillId="10" borderId="9" xfId="0" applyFont="1" applyFill="1" applyBorder="1" applyAlignment="1">
      <alignment horizontal="justify" vertical="top" wrapText="1"/>
    </xf>
    <xf numFmtId="0" fontId="36" fillId="10" borderId="9" xfId="0" applyFont="1" applyFill="1" applyBorder="1" applyAlignment="1">
      <alignment horizontal="justify" vertical="top" wrapText="1"/>
    </xf>
    <xf numFmtId="0" fontId="37" fillId="10" borderId="9" xfId="0" applyFont="1" applyFill="1" applyBorder="1" applyAlignment="1">
      <alignment horizontal="justify" vertical="top" wrapText="1"/>
    </xf>
    <xf numFmtId="0" fontId="38" fillId="10" borderId="9" xfId="0" applyFont="1" applyFill="1" applyBorder="1" applyAlignment="1">
      <alignment horizontal="justify" vertical="top" wrapText="1"/>
    </xf>
    <xf numFmtId="0" fontId="39" fillId="0" borderId="1" xfId="3" applyFont="1" applyFill="1" applyBorder="1" applyAlignment="1">
      <alignment horizontal="center" vertical="center" wrapText="1"/>
    </xf>
    <xf numFmtId="0" fontId="40" fillId="0" borderId="1" xfId="1" applyFont="1" applyFill="1" applyBorder="1" applyAlignment="1">
      <alignment horizontal="center" vertical="center" wrapText="1"/>
    </xf>
    <xf numFmtId="0" fontId="30" fillId="5" borderId="9" xfId="0" applyFont="1" applyFill="1" applyBorder="1" applyAlignment="1">
      <alignment horizontal="justify" vertical="top" wrapText="1"/>
    </xf>
    <xf numFmtId="0" fontId="41" fillId="10" borderId="9" xfId="0" applyFont="1" applyFill="1" applyBorder="1" applyAlignment="1">
      <alignment horizontal="justify" vertical="top" wrapText="1"/>
    </xf>
    <xf numFmtId="0" fontId="35" fillId="0" borderId="9" xfId="0" applyFont="1" applyFill="1" applyBorder="1" applyAlignment="1">
      <alignment horizontal="justify" vertical="top" wrapText="1"/>
    </xf>
    <xf numFmtId="0" fontId="35" fillId="5" borderId="9" xfId="0" applyFont="1" applyFill="1" applyBorder="1" applyAlignment="1">
      <alignment horizontal="justify" vertical="top" wrapText="1"/>
    </xf>
    <xf numFmtId="0" fontId="39" fillId="5" borderId="1" xfId="3" applyFont="1" applyFill="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vertical="center"/>
    </xf>
    <xf numFmtId="0" fontId="39" fillId="0" borderId="9" xfId="3" applyFont="1" applyFill="1" applyBorder="1" applyAlignment="1">
      <alignment horizontal="center" vertical="center" wrapText="1"/>
    </xf>
    <xf numFmtId="0" fontId="39" fillId="0" borderId="1" xfId="0" applyFont="1" applyBorder="1" applyAlignment="1">
      <alignment horizontal="center" vertical="center"/>
    </xf>
    <xf numFmtId="0" fontId="40" fillId="5" borderId="1" xfId="1" applyFont="1" applyFill="1" applyBorder="1" applyAlignment="1">
      <alignment horizontal="center" vertical="center" wrapText="1"/>
    </xf>
    <xf numFmtId="0" fontId="39" fillId="0" borderId="0" xfId="0" applyFont="1" applyBorder="1" applyAlignment="1">
      <alignment horizontal="center" vertical="center"/>
    </xf>
    <xf numFmtId="0" fontId="35" fillId="17" borderId="9" xfId="0" applyFont="1" applyFill="1" applyBorder="1" applyAlignment="1">
      <alignment horizontal="justify" vertical="top" wrapText="1"/>
    </xf>
    <xf numFmtId="0" fontId="21" fillId="2" borderId="28" xfId="2" applyFont="1" applyBorder="1" applyAlignment="1">
      <alignment horizontal="center"/>
    </xf>
    <xf numFmtId="0" fontId="21" fillId="2" borderId="29" xfId="2" applyFont="1" applyBorder="1" applyAlignment="1">
      <alignment horizontal="center"/>
    </xf>
    <xf numFmtId="0" fontId="21" fillId="2" borderId="30" xfId="2" applyFont="1" applyBorder="1" applyAlignment="1">
      <alignment horizontal="center"/>
    </xf>
    <xf numFmtId="0" fontId="21" fillId="2" borderId="31" xfId="2" applyFont="1" applyBorder="1" applyAlignment="1">
      <alignment horizontal="center"/>
    </xf>
    <xf numFmtId="0" fontId="18" fillId="0" borderId="0" xfId="0" applyFont="1" applyBorder="1" applyAlignment="1">
      <alignment horizontal="right"/>
    </xf>
    <xf numFmtId="0" fontId="29" fillId="20" borderId="22" xfId="0" applyFont="1" applyFill="1" applyBorder="1" applyAlignment="1">
      <alignment horizontal="center" vertical="center" wrapText="1"/>
    </xf>
    <xf numFmtId="0" fontId="29" fillId="20" borderId="23" xfId="0" applyFont="1" applyFill="1" applyBorder="1" applyAlignment="1">
      <alignment horizontal="center" vertical="center" wrapText="1"/>
    </xf>
    <xf numFmtId="0" fontId="29" fillId="20" borderId="6" xfId="0" applyFont="1" applyFill="1" applyBorder="1" applyAlignment="1">
      <alignment horizontal="center" vertical="center" wrapText="1"/>
    </xf>
    <xf numFmtId="0" fontId="24" fillId="20" borderId="24" xfId="0" applyFont="1" applyFill="1" applyBorder="1" applyAlignment="1">
      <alignment horizontal="center" wrapText="1"/>
    </xf>
    <xf numFmtId="0" fontId="24" fillId="20" borderId="25" xfId="0" applyFont="1" applyFill="1" applyBorder="1" applyAlignment="1">
      <alignment horizontal="center" wrapText="1"/>
    </xf>
    <xf numFmtId="0" fontId="24" fillId="20" borderId="26" xfId="0" applyFont="1" applyFill="1" applyBorder="1" applyAlignment="1">
      <alignment horizontal="center" wrapText="1"/>
    </xf>
    <xf numFmtId="0" fontId="24" fillId="20" borderId="27" xfId="0" applyFont="1" applyFill="1" applyBorder="1" applyAlignment="1">
      <alignment horizontal="center" wrapText="1"/>
    </xf>
    <xf numFmtId="0" fontId="24" fillId="20" borderId="2" xfId="0" applyFont="1" applyFill="1" applyBorder="1" applyAlignment="1">
      <alignment horizontal="center" wrapText="1"/>
    </xf>
    <xf numFmtId="0" fontId="24" fillId="20" borderId="3" xfId="0" applyFont="1" applyFill="1" applyBorder="1" applyAlignment="1">
      <alignment horizontal="center" wrapText="1"/>
    </xf>
    <xf numFmtId="0" fontId="24" fillId="20" borderId="1" xfId="0" applyFont="1" applyFill="1" applyBorder="1" applyAlignment="1">
      <alignment horizontal="center" wrapText="1"/>
    </xf>
  </cellXfs>
  <cellStyles count="6">
    <cellStyle name="20% - Énfasis1" xfId="3" builtinId="30"/>
    <cellStyle name="Énfasis1" xfId="2" builtinId="29"/>
    <cellStyle name="Énfasis4" xfId="4" builtinId="41"/>
    <cellStyle name="Hipervínculo" xfId="5" builtinId="8"/>
    <cellStyle name="Normal" xfId="0" builtinId="0"/>
    <cellStyle name="Normal_Hoja1" xfId="1"/>
  </cellStyles>
  <dxfs count="0"/>
  <tableStyles count="0" defaultTableStyle="TableStyleMedium9" defaultPivotStyle="PivotStyleLight16"/>
  <colors>
    <mruColors>
      <color rgb="FF006600"/>
      <color rgb="FF33CC33"/>
      <color rgb="FFFF0066"/>
      <color rgb="FFFF5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1524000</xdr:colOff>
      <xdr:row>121</xdr:row>
      <xdr:rowOff>190500</xdr:rowOff>
    </xdr:from>
    <xdr:to>
      <xdr:col>10</xdr:col>
      <xdr:colOff>523875</xdr:colOff>
      <xdr:row>127</xdr:row>
      <xdr:rowOff>85725</xdr:rowOff>
    </xdr:to>
    <xdr:sp macro="" textlink="">
      <xdr:nvSpPr>
        <xdr:cNvPr id="2" name="CuadroTexto 1"/>
        <xdr:cNvSpPr txBox="1"/>
      </xdr:nvSpPr>
      <xdr:spPr>
        <a:xfrm>
          <a:off x="4314825" y="61407675"/>
          <a:ext cx="8048625" cy="16764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es-MX" sz="1100" b="1"/>
            <a:t>OBSERVACIONES</a:t>
          </a:r>
        </a:p>
        <a:p>
          <a:pPr algn="l"/>
          <a:endParaRPr lang="es-MX" sz="1100" b="1"/>
        </a:p>
        <a:p>
          <a:pPr algn="l"/>
          <a:r>
            <a:rPr lang="es-MX" sz="1100" b="1"/>
            <a:t>Articulo 121 Fraccion XXI , falta subir informacion correspondiente a</a:t>
          </a:r>
          <a:r>
            <a:rPr lang="es-MX" sz="1100" b="1" baseline="0"/>
            <a:t> los</a:t>
          </a:r>
          <a:r>
            <a:rPr lang="es-MX" sz="1100" b="1"/>
            <a:t> incisos "a-h" </a:t>
          </a:r>
        </a:p>
        <a:p>
          <a:pPr algn="l"/>
          <a:r>
            <a:rPr lang="es-MX" sz="1100" b="1"/>
            <a:t>Posiblemente al area CPIE le</a:t>
          </a:r>
          <a:r>
            <a:rPr lang="es-MX" sz="1100" b="1" baseline="0"/>
            <a:t> corresponda subir informacion en el articulo 121 fraccion XXIII.</a:t>
          </a:r>
        </a:p>
        <a:p>
          <a:pPr algn="l"/>
          <a:r>
            <a:rPr lang="es-MX" sz="1100" b="1" baseline="0"/>
            <a:t>Posiblemente al are de DF le corresponda subir informacion en el articulo 121 fraccion XXV.</a:t>
          </a:r>
        </a:p>
        <a:p>
          <a:pPr algn="l"/>
          <a:r>
            <a:rPr lang="es-MX" sz="1100" b="1" baseline="0"/>
            <a:t>Articulo 123 Fraccion XXVI, esta por asignar a area, actualmente sin ningun registro de información</a:t>
          </a:r>
        </a:p>
        <a:p>
          <a:pPr algn="l"/>
          <a:r>
            <a:rPr lang="es-MX" sz="1100" b="1" baseline="0"/>
            <a:t>El articulo 143 y 145 no se encuentran registrados en el tablero, se encuentran dentro del portal pero sin registro de información.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ario.delacruz@invi.df.gob.mx" TargetMode="External"/><Relationship Id="rId13" Type="http://schemas.openxmlformats.org/officeDocument/2006/relationships/hyperlink" Target="mailto:ricardo.garcia@invi.cdmx.gob.mx" TargetMode="External"/><Relationship Id="rId3" Type="http://schemas.openxmlformats.org/officeDocument/2006/relationships/hyperlink" Target="mailto:anayeli.silverio@invi.df.gob.mx" TargetMode="External"/><Relationship Id="rId7" Type="http://schemas.openxmlformats.org/officeDocument/2006/relationships/hyperlink" Target="mailto:adriana.garcia@invi.df.gob.mx" TargetMode="External"/><Relationship Id="rId12" Type="http://schemas.openxmlformats.org/officeDocument/2006/relationships/hyperlink" Target="mailto:roberto.toledo@invi.cdmx.gob.mx" TargetMode="External"/><Relationship Id="rId17" Type="http://schemas.openxmlformats.org/officeDocument/2006/relationships/printerSettings" Target="../printerSettings/printerSettings3.bin"/><Relationship Id="rId2" Type="http://schemas.openxmlformats.org/officeDocument/2006/relationships/hyperlink" Target="mailto:raul.franco@invi.df.gob.mx" TargetMode="External"/><Relationship Id="rId16" Type="http://schemas.openxmlformats.org/officeDocument/2006/relationships/hyperlink" Target="mailto:ricardo.rodriguez@invi.cdmx.gob.mx" TargetMode="External"/><Relationship Id="rId1" Type="http://schemas.openxmlformats.org/officeDocument/2006/relationships/hyperlink" Target="mailto:beatriz.ruiz@invidf.gob.mx" TargetMode="External"/><Relationship Id="rId6" Type="http://schemas.openxmlformats.org/officeDocument/2006/relationships/hyperlink" Target="file:///C:\Users\SERVICIOSOCIAL%20OIP\AppData\Roaming\Microsoft\Excel\ruben.diaz@invi.cdmx.gob.mx" TargetMode="External"/><Relationship Id="rId11" Type="http://schemas.openxmlformats.org/officeDocument/2006/relationships/hyperlink" Target="mailto:micaela.castillo@invi.cdmx.gob.mx" TargetMode="External"/><Relationship Id="rId5" Type="http://schemas.openxmlformats.org/officeDocument/2006/relationships/hyperlink" Target="mailto:thelma.torres@invi.df.gob.mx" TargetMode="External"/><Relationship Id="rId15" Type="http://schemas.openxmlformats.org/officeDocument/2006/relationships/hyperlink" Target="mailto:felix.lozano@invi.cdmx.gob.mx" TargetMode="External"/><Relationship Id="rId10" Type="http://schemas.openxmlformats.org/officeDocument/2006/relationships/hyperlink" Target="mailto:esteban.beristain@invi.df.gob.mx" TargetMode="External"/><Relationship Id="rId4" Type="http://schemas.openxmlformats.org/officeDocument/2006/relationships/hyperlink" Target="mailto:hugo.maya@invi.df.gob.mx" TargetMode="External"/><Relationship Id="rId9" Type="http://schemas.openxmlformats.org/officeDocument/2006/relationships/hyperlink" Target="mailto:lourdes.ortiz@invi.df.gob.mx" TargetMode="External"/><Relationship Id="rId14" Type="http://schemas.openxmlformats.org/officeDocument/2006/relationships/hyperlink" Target="mailto:cuauhtemoc.rodriguez@invi.cdmx.gob.mx" TargetMode="External"/></Relationships>
</file>

<file path=xl/worksheets/sheet1.xml><?xml version="1.0" encoding="utf-8"?>
<worksheet xmlns="http://schemas.openxmlformats.org/spreadsheetml/2006/main" xmlns:r="http://schemas.openxmlformats.org/officeDocument/2006/relationships">
  <sheetPr codeName="Hoja2"/>
  <dimension ref="A1:Z150"/>
  <sheetViews>
    <sheetView tabSelected="1" zoomScaleNormal="100" workbookViewId="0">
      <pane ySplit="4" topLeftCell="A77" activePane="bottomLeft" state="frozen"/>
      <selection pane="bottomLeft" sqref="A1:U129"/>
    </sheetView>
  </sheetViews>
  <sheetFormatPr baseColWidth="10" defaultRowHeight="15"/>
  <cols>
    <col min="1" max="1" width="7.7109375" style="2" customWidth="1"/>
    <col min="2" max="2" width="7.140625" style="2" customWidth="1"/>
    <col min="3" max="3" width="13.28515625" style="8" hidden="1" customWidth="1"/>
    <col min="4" max="4" width="17.28515625" style="8" hidden="1" customWidth="1"/>
    <col min="5" max="5" width="12.42578125" style="2" hidden="1" customWidth="1"/>
    <col min="6" max="6" width="5.85546875" style="2" customWidth="1"/>
    <col min="7" max="7" width="9.7109375" style="1" customWidth="1"/>
    <col min="8" max="8" width="11.42578125" style="167" customWidth="1"/>
    <col min="9" max="10" width="67.85546875" style="9" customWidth="1"/>
    <col min="11" max="11" width="63.140625" style="9" customWidth="1"/>
    <col min="12" max="12" width="13.85546875" customWidth="1"/>
    <col min="13" max="13" width="1.7109375" hidden="1" customWidth="1"/>
    <col min="14" max="14" width="15.140625" hidden="1" customWidth="1"/>
    <col min="15" max="15" width="11.7109375" hidden="1" customWidth="1"/>
    <col min="16" max="16" width="12.85546875" bestFit="1" customWidth="1"/>
    <col min="17" max="17" width="17.5703125" customWidth="1"/>
    <col min="18" max="18" width="12.85546875" bestFit="1" customWidth="1"/>
    <col min="19" max="19" width="13.140625" customWidth="1"/>
    <col min="20" max="20" width="12.85546875" bestFit="1" customWidth="1"/>
    <col min="21" max="21" width="12.7109375" customWidth="1"/>
    <col min="22" max="22" width="15" hidden="1" customWidth="1"/>
    <col min="23" max="23" width="13" hidden="1" customWidth="1"/>
    <col min="24" max="24" width="51" customWidth="1"/>
    <col min="25" max="25" width="47.7109375" style="18" customWidth="1"/>
    <col min="26" max="16384" width="11.42578125" style="18"/>
  </cols>
  <sheetData>
    <row r="1" spans="1:26" ht="16.5" thickBot="1">
      <c r="A1" s="15"/>
      <c r="G1" s="7"/>
      <c r="Q1" s="178" t="s">
        <v>359</v>
      </c>
      <c r="R1" s="178"/>
      <c r="S1" s="131">
        <v>43012</v>
      </c>
    </row>
    <row r="2" spans="1:26" ht="37.5" customHeight="1" thickBot="1">
      <c r="A2" s="179" t="s">
        <v>184</v>
      </c>
      <c r="B2" s="180"/>
      <c r="C2" s="180"/>
      <c r="D2" s="180"/>
      <c r="E2" s="180"/>
      <c r="F2" s="180"/>
      <c r="G2" s="180"/>
      <c r="H2" s="180"/>
      <c r="I2" s="180"/>
      <c r="J2" s="180"/>
      <c r="K2" s="180"/>
      <c r="L2" s="180"/>
      <c r="M2" s="180"/>
      <c r="N2" s="180"/>
      <c r="O2" s="180"/>
      <c r="P2" s="180"/>
      <c r="Q2" s="180"/>
      <c r="R2" s="180"/>
      <c r="S2" s="180"/>
      <c r="T2" s="180"/>
      <c r="U2" s="181"/>
    </row>
    <row r="3" spans="1:26" ht="15.75" customHeight="1" thickBot="1">
      <c r="A3" s="19"/>
      <c r="B3" s="19"/>
      <c r="C3" s="20"/>
      <c r="D3" s="20"/>
      <c r="E3" s="19"/>
      <c r="F3" s="19"/>
      <c r="G3" s="19"/>
      <c r="H3" s="168"/>
      <c r="I3" s="21"/>
      <c r="J3" s="21" t="s">
        <v>391</v>
      </c>
      <c r="K3" s="21"/>
      <c r="L3" s="19"/>
      <c r="M3" s="6">
        <v>2016</v>
      </c>
      <c r="N3" s="174">
        <v>2016</v>
      </c>
      <c r="O3" s="175"/>
      <c r="P3" s="176">
        <v>2017</v>
      </c>
      <c r="Q3" s="177"/>
      <c r="R3" s="177"/>
      <c r="S3" s="177"/>
      <c r="T3" s="149"/>
      <c r="U3" s="149"/>
      <c r="V3" s="29"/>
      <c r="W3" s="31"/>
    </row>
    <row r="4" spans="1:26" ht="46.5" customHeight="1" thickBot="1">
      <c r="A4" s="116" t="s">
        <v>0</v>
      </c>
      <c r="B4" s="115" t="s">
        <v>172</v>
      </c>
      <c r="C4" s="114" t="s">
        <v>17</v>
      </c>
      <c r="D4" s="114" t="s">
        <v>18</v>
      </c>
      <c r="E4" s="115" t="s">
        <v>141</v>
      </c>
      <c r="F4" s="115" t="s">
        <v>1</v>
      </c>
      <c r="G4" s="115" t="s">
        <v>14</v>
      </c>
      <c r="H4" s="115" t="s">
        <v>16</v>
      </c>
      <c r="I4" s="115" t="s">
        <v>358</v>
      </c>
      <c r="J4" s="115" t="s">
        <v>390</v>
      </c>
      <c r="K4" s="115" t="s">
        <v>362</v>
      </c>
      <c r="L4" s="117" t="s">
        <v>357</v>
      </c>
      <c r="M4" s="26" t="s">
        <v>13</v>
      </c>
      <c r="N4" s="118" t="s">
        <v>181</v>
      </c>
      <c r="O4" s="119" t="s">
        <v>192</v>
      </c>
      <c r="P4" s="118" t="s">
        <v>174</v>
      </c>
      <c r="Q4" s="119" t="s">
        <v>173</v>
      </c>
      <c r="R4" s="118" t="s">
        <v>175</v>
      </c>
      <c r="S4" s="119" t="s">
        <v>176</v>
      </c>
      <c r="T4" s="66" t="s">
        <v>179</v>
      </c>
      <c r="U4" s="28" t="s">
        <v>180</v>
      </c>
      <c r="V4" s="27" t="s">
        <v>181</v>
      </c>
      <c r="W4" s="28" t="s">
        <v>182</v>
      </c>
      <c r="X4" s="120" t="s">
        <v>89</v>
      </c>
      <c r="Y4" s="120" t="s">
        <v>88</v>
      </c>
    </row>
    <row r="5" spans="1:26" ht="35.1" customHeight="1">
      <c r="A5" s="133">
        <v>121</v>
      </c>
      <c r="B5" s="22" t="str">
        <f t="shared" ref="B5:B38" si="0">ROMAN(F5)</f>
        <v>I</v>
      </c>
      <c r="C5" s="124" t="str">
        <f t="shared" ref="C5:C69" si="1">VLOOKUP(area,enlaces,2,FALSE)</f>
        <v>Perla Monserrat Gudiño Rojas</v>
      </c>
      <c r="D5" s="124" t="str">
        <f t="shared" ref="D5:D69" si="2">VLOOKUP(area,enlaces,4,FALSE)</f>
        <v>perla.rojas@invi.cdmx.gob.mx</v>
      </c>
      <c r="E5" s="124">
        <f t="shared" ref="E5:E69" si="3">VLOOKUP(area,enlaces,5,FALSE)</f>
        <v>5610</v>
      </c>
      <c r="F5" s="70">
        <v>1</v>
      </c>
      <c r="G5" s="22" t="s">
        <v>5</v>
      </c>
      <c r="H5" s="169" t="s">
        <v>137</v>
      </c>
      <c r="I5" s="23" t="str">
        <f t="shared" ref="I5:I37" si="4">VLOOKUP(tablero,tabla,4,FALSE)</f>
        <v>Fracción I 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v>
      </c>
      <c r="J5" s="156" t="s">
        <v>424</v>
      </c>
      <c r="K5" s="23"/>
      <c r="L5" s="30" t="str">
        <f t="shared" ref="L5:L37" si="5">VLOOKUP(tablero,tabla,5,FALSE)</f>
        <v xml:space="preserve">Trimestral </v>
      </c>
      <c r="M5" s="24"/>
      <c r="N5" s="41"/>
      <c r="O5" s="41"/>
      <c r="P5" s="42"/>
      <c r="Q5" s="65"/>
      <c r="R5" s="42">
        <v>42968</v>
      </c>
      <c r="S5" s="65"/>
      <c r="T5" s="146"/>
      <c r="U5" s="146"/>
      <c r="V5" s="34"/>
      <c r="W5" s="34"/>
      <c r="X5" s="25" t="str">
        <f t="shared" ref="X5:X36" si="6">VLOOKUP(tablero,tabla,6,FALSE)</f>
        <v>Información vigente</v>
      </c>
      <c r="Y5" s="25" t="str">
        <f t="shared" ref="Y5:Y36" si="7">VLOOKUP(tablero,tabla,7,FALSE)</f>
        <v>Cuando se decrete, reforme, adicione, derogue o abrogue cualquier norma aplicable al sujeto obligado. La información deberá publicarse y/o actualizarse en un plazo no mayor a 15 días hábiles a partir de su publicación en la Gaceta oficial, o de su acuerdo de aprobación en el caso de normas publicadas por medios distintos como el sitio de Internet.</v>
      </c>
      <c r="Z5" s="94" t="s">
        <v>272</v>
      </c>
    </row>
    <row r="6" spans="1:26" ht="36" customHeight="1">
      <c r="A6" s="134">
        <v>121</v>
      </c>
      <c r="B6" s="22" t="str">
        <f t="shared" si="0"/>
        <v>I</v>
      </c>
      <c r="C6" s="124" t="str">
        <f t="shared" si="1"/>
        <v>Anayeli Silverio Mondragón</v>
      </c>
      <c r="D6" s="124" t="str">
        <f t="shared" si="2"/>
        <v>anayeli.silverio@invi.df.gob.mx</v>
      </c>
      <c r="E6" s="71">
        <f t="shared" si="3"/>
        <v>5720</v>
      </c>
      <c r="F6" s="11">
        <v>1</v>
      </c>
      <c r="G6" s="4" t="s">
        <v>2</v>
      </c>
      <c r="H6" s="160" t="s">
        <v>197</v>
      </c>
      <c r="I6" s="23" t="str">
        <f t="shared" si="4"/>
        <v>Fracción I 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v>
      </c>
      <c r="J6" s="155" t="s">
        <v>450</v>
      </c>
      <c r="K6" s="156" t="s">
        <v>369</v>
      </c>
      <c r="L6" s="30" t="str">
        <f t="shared" si="5"/>
        <v xml:space="preserve">Trimestral </v>
      </c>
      <c r="M6" s="3"/>
      <c r="N6" s="38"/>
      <c r="O6" s="38"/>
      <c r="P6" s="37"/>
      <c r="Q6" s="53"/>
      <c r="R6" s="35">
        <v>42947</v>
      </c>
      <c r="S6" s="35">
        <v>42947</v>
      </c>
      <c r="T6" s="17"/>
      <c r="U6" s="17"/>
      <c r="V6" s="36"/>
      <c r="W6" s="36"/>
      <c r="X6" s="25" t="str">
        <f t="shared" si="6"/>
        <v>Información vigente</v>
      </c>
      <c r="Y6" s="25" t="str">
        <f t="shared" si="7"/>
        <v>Cuando se decrete, reforme, adicione, derogue o abrogue cualquier norma aplicable al sujeto obligado. La información deberá publicarse y/o actualizarse en un plazo no mayor a 15 días hábiles a partir de su publicación en la Gaceta oficial, o de su acuerdo de aprobación en el caso de normas publicadas por medios distintos como el sitio de Internet.</v>
      </c>
      <c r="Z6" s="94" t="s">
        <v>272</v>
      </c>
    </row>
    <row r="7" spans="1:26" ht="35.1" customHeight="1">
      <c r="A7" s="134">
        <v>121</v>
      </c>
      <c r="B7" s="22" t="str">
        <f t="shared" si="0"/>
        <v>I</v>
      </c>
      <c r="C7" s="124" t="str">
        <f t="shared" si="1"/>
        <v>Nora Thelma Torres Sánchez</v>
      </c>
      <c r="D7" s="124" t="str">
        <f t="shared" si="2"/>
        <v>thelma.torres@invi.df.gob.mx</v>
      </c>
      <c r="E7" s="71">
        <f t="shared" si="3"/>
        <v>5414</v>
      </c>
      <c r="F7" s="11">
        <v>1</v>
      </c>
      <c r="G7" s="4" t="s">
        <v>6</v>
      </c>
      <c r="H7" s="160" t="s">
        <v>137</v>
      </c>
      <c r="I7" s="23" t="str">
        <f t="shared" si="4"/>
        <v>Fracción I 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v>
      </c>
      <c r="J7" s="156" t="s">
        <v>425</v>
      </c>
      <c r="K7" s="23"/>
      <c r="L7" s="30" t="str">
        <f t="shared" si="5"/>
        <v xml:space="preserve">Trimestral </v>
      </c>
      <c r="M7" s="3"/>
      <c r="N7" s="53"/>
      <c r="O7" s="53"/>
      <c r="P7" s="37"/>
      <c r="Q7" s="53"/>
      <c r="R7" s="35">
        <v>42937</v>
      </c>
      <c r="S7" s="35">
        <v>42937</v>
      </c>
      <c r="T7" s="17"/>
      <c r="U7" s="17"/>
      <c r="V7" s="36"/>
      <c r="W7" s="36"/>
      <c r="X7" s="25" t="str">
        <f t="shared" si="6"/>
        <v>Información vigente</v>
      </c>
      <c r="Y7" s="25" t="str">
        <f t="shared" si="7"/>
        <v>Cuando se decrete, reforme, adicione, derogue o abrogue cualquier norma aplicable al sujeto obligado. La información deberá publicarse y/o actualizarse en un plazo no mayor a 15 días hábiles a partir de su publicación en la Gaceta oficial, o de su acuerdo de aprobación en el caso de normas publicadas por medios distintos como el sitio de Internet.</v>
      </c>
      <c r="Z7" s="94" t="s">
        <v>272</v>
      </c>
    </row>
    <row r="8" spans="1:26" ht="35.1" customHeight="1">
      <c r="A8" s="134">
        <v>121</v>
      </c>
      <c r="B8" s="22" t="str">
        <f t="shared" si="0"/>
        <v>II</v>
      </c>
      <c r="C8" s="124" t="str">
        <f t="shared" si="1"/>
        <v>Anayeli Silverio Mondragón</v>
      </c>
      <c r="D8" s="124" t="str">
        <f t="shared" si="2"/>
        <v>anayeli.silverio@invi.df.gob.mx</v>
      </c>
      <c r="E8" s="71">
        <f t="shared" si="3"/>
        <v>5720</v>
      </c>
      <c r="F8" s="4">
        <v>2</v>
      </c>
      <c r="G8" s="4" t="s">
        <v>2</v>
      </c>
      <c r="H8" s="161"/>
      <c r="I8" s="23" t="str">
        <f>VLOOKUP(tablero,tabla,4,FALSE)</f>
        <v>Fracción II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v>
      </c>
      <c r="J8" s="152" t="s">
        <v>399</v>
      </c>
      <c r="K8" s="153" t="s">
        <v>363</v>
      </c>
      <c r="L8" s="30" t="str">
        <f t="shared" si="5"/>
        <v>Trimestral</v>
      </c>
      <c r="M8" s="3"/>
      <c r="N8" s="38"/>
      <c r="O8" s="38"/>
      <c r="P8" s="67"/>
      <c r="Q8" s="53"/>
      <c r="R8" s="35">
        <v>42947</v>
      </c>
      <c r="S8" s="35">
        <v>42947</v>
      </c>
      <c r="T8" s="17"/>
      <c r="U8" s="17"/>
      <c r="V8" s="36"/>
      <c r="W8" s="36"/>
      <c r="X8" s="25" t="str">
        <f t="shared" si="6"/>
        <v>Información vigente</v>
      </c>
      <c r="Y8" s="25" t="str">
        <f t="shared" si="7"/>
        <v>En su caso, 15 días hábiles después de la aprobación de alguna modificación al a estructura orgánica</v>
      </c>
      <c r="Z8" s="94" t="s">
        <v>273</v>
      </c>
    </row>
    <row r="9" spans="1:26" ht="35.1" customHeight="1">
      <c r="A9" s="134">
        <v>121</v>
      </c>
      <c r="B9" s="22" t="str">
        <f t="shared" si="0"/>
        <v>III</v>
      </c>
      <c r="C9" s="124" t="str">
        <f t="shared" si="1"/>
        <v>Anayeli Silverio Mondragón</v>
      </c>
      <c r="D9" s="124" t="str">
        <f t="shared" si="2"/>
        <v>anayeli.silverio@invi.df.gob.mx</v>
      </c>
      <c r="E9" s="71">
        <f t="shared" si="3"/>
        <v>5720</v>
      </c>
      <c r="F9" s="4">
        <v>3</v>
      </c>
      <c r="G9" s="4" t="s">
        <v>2</v>
      </c>
      <c r="H9" s="161"/>
      <c r="I9" s="23" t="str">
        <f t="shared" si="4"/>
        <v>Fracción III Las facultades de cada Área y las relativas a las funciones;</v>
      </c>
      <c r="J9" s="152" t="s">
        <v>399</v>
      </c>
      <c r="K9" s="154" t="s">
        <v>364</v>
      </c>
      <c r="L9" s="30" t="str">
        <f t="shared" si="5"/>
        <v>Trimestral</v>
      </c>
      <c r="M9" s="3"/>
      <c r="N9" s="38"/>
      <c r="O9" s="32"/>
      <c r="P9" s="51"/>
      <c r="Q9" s="45"/>
      <c r="R9" s="35">
        <v>42947</v>
      </c>
      <c r="S9" s="35">
        <v>42947</v>
      </c>
      <c r="T9" s="17"/>
      <c r="U9" s="17"/>
      <c r="V9" s="36"/>
      <c r="W9" s="36"/>
      <c r="X9" s="25" t="str">
        <f t="shared" si="6"/>
        <v>Información vigente</v>
      </c>
      <c r="Y9" s="25" t="str">
        <f t="shared" si="7"/>
        <v>En su caso, 15 días hábiles después de alguna modificación</v>
      </c>
      <c r="Z9" s="94" t="s">
        <v>274</v>
      </c>
    </row>
    <row r="10" spans="1:26" ht="35.1" customHeight="1">
      <c r="A10" s="134">
        <v>121</v>
      </c>
      <c r="B10" s="22" t="str">
        <f t="shared" si="0"/>
        <v>IV</v>
      </c>
      <c r="C10" s="124" t="str">
        <f t="shared" si="1"/>
        <v>Cuauhtemoc Rodriguez Demesa</v>
      </c>
      <c r="D10" s="124" t="str">
        <f t="shared" si="2"/>
        <v>cuauhtemoc.rodriguez@invi.cdmx.gob.mx</v>
      </c>
      <c r="E10" s="71">
        <f t="shared" si="3"/>
        <v>5754</v>
      </c>
      <c r="F10" s="11">
        <v>4</v>
      </c>
      <c r="G10" s="4" t="s">
        <v>4</v>
      </c>
      <c r="H10" s="160"/>
      <c r="I10" s="23" t="str">
        <f t="shared" si="4"/>
        <v>Fracción IV Las metas y objetivos de las Áreas de conformidad con sus programas operativos;</v>
      </c>
      <c r="J10" s="156" t="s">
        <v>426</v>
      </c>
      <c r="K10" s="23"/>
      <c r="L10" s="30" t="str">
        <f t="shared" si="5"/>
        <v>Anual</v>
      </c>
      <c r="M10" s="3"/>
      <c r="N10" s="53"/>
      <c r="O10" s="41"/>
      <c r="P10" s="52"/>
      <c r="Q10" s="52"/>
      <c r="R10" s="52"/>
      <c r="S10" s="52"/>
      <c r="T10" s="147"/>
      <c r="U10" s="147"/>
      <c r="V10" s="12"/>
      <c r="W10" s="12"/>
      <c r="X10" s="25" t="str">
        <f t="shared" si="6"/>
        <v>Información del ejercicio en curso la correspondiente a los últimos  seis ejercicios anteriores.</v>
      </c>
      <c r="Y10" s="25" t="str">
        <f t="shared" si="7"/>
        <v>o---o</v>
      </c>
      <c r="Z10" s="94" t="s">
        <v>275</v>
      </c>
    </row>
    <row r="11" spans="1:26" ht="35.1" customHeight="1">
      <c r="A11" s="134">
        <v>121</v>
      </c>
      <c r="B11" s="22" t="str">
        <f t="shared" si="0"/>
        <v>V</v>
      </c>
      <c r="C11" s="124" t="str">
        <f t="shared" si="1"/>
        <v>Micaela Castillo González</v>
      </c>
      <c r="D11" s="124" t="str">
        <f t="shared" si="2"/>
        <v>micaela.castillo@invi.cdmx.gob.mx</v>
      </c>
      <c r="E11" s="71">
        <f t="shared" si="3"/>
        <v>5220</v>
      </c>
      <c r="F11" s="4">
        <v>5</v>
      </c>
      <c r="G11" s="4" t="s">
        <v>7</v>
      </c>
      <c r="H11" s="161"/>
      <c r="I11" s="23" t="str">
        <f t="shared" si="4"/>
        <v>Fracción V Los indicadores relacionados con temas de interés público o trascendencia social que conforme a sus funciones, deban establecer;</v>
      </c>
      <c r="J11" s="152" t="s">
        <v>399</v>
      </c>
      <c r="K11" s="23"/>
      <c r="L11" s="30" t="str">
        <f t="shared" si="5"/>
        <v>Trimestral</v>
      </c>
      <c r="M11" s="10"/>
      <c r="N11" s="35"/>
      <c r="O11" s="53"/>
      <c r="P11" s="35"/>
      <c r="Q11" s="53"/>
      <c r="R11" s="53"/>
      <c r="S11" s="53"/>
      <c r="T11" s="17"/>
      <c r="U11" s="17"/>
      <c r="V11" s="36"/>
      <c r="W11" s="36"/>
      <c r="X11" s="25" t="str">
        <f t="shared" si="6"/>
        <v>Información del ejercicio en curso y la correspondiente a los últimos seis ejercicios anteriores</v>
      </c>
      <c r="Y11" s="25" t="str">
        <f t="shared" si="7"/>
        <v>o---o</v>
      </c>
      <c r="Z11" s="94" t="s">
        <v>276</v>
      </c>
    </row>
    <row r="12" spans="1:26" ht="35.1" customHeight="1">
      <c r="A12" s="134">
        <v>121</v>
      </c>
      <c r="B12" s="22" t="str">
        <f t="shared" si="0"/>
        <v>VI</v>
      </c>
      <c r="C12" s="124" t="str">
        <f t="shared" si="1"/>
        <v>Micaela Castillo González</v>
      </c>
      <c r="D12" s="124" t="str">
        <f t="shared" si="2"/>
        <v>micaela.castillo@invi.cdmx.gob.mx</v>
      </c>
      <c r="E12" s="71">
        <f t="shared" si="3"/>
        <v>5220</v>
      </c>
      <c r="F12" s="4">
        <v>6</v>
      </c>
      <c r="G12" s="4" t="s">
        <v>7</v>
      </c>
      <c r="H12" s="161"/>
      <c r="I12" s="23" t="str">
        <f>VLOOKUP(tablero,tabla,4,FALSE)</f>
        <v>Fracción VI Los indicadores que permitan rendir cuenta de sus objetivos, metas y resultados;</v>
      </c>
      <c r="J12" s="152" t="s">
        <v>399</v>
      </c>
      <c r="K12" s="23"/>
      <c r="L12" s="30" t="str">
        <f t="shared" si="5"/>
        <v>Trimestral</v>
      </c>
      <c r="M12" s="10"/>
      <c r="N12" s="53"/>
      <c r="O12" s="53"/>
      <c r="P12" s="53"/>
      <c r="Q12" s="53"/>
      <c r="R12" s="54"/>
      <c r="S12" s="54"/>
      <c r="T12" s="145">
        <v>43011</v>
      </c>
      <c r="U12" s="17"/>
      <c r="V12" s="36"/>
      <c r="W12" s="36"/>
      <c r="X12" s="25" t="str">
        <f t="shared" si="6"/>
        <v>Información del ejercicio en curso y la correspondiente a los seis ejercicios anteriores, en su caso</v>
      </c>
      <c r="Y12" s="25" t="str">
        <f t="shared" si="7"/>
        <v>o---o</v>
      </c>
      <c r="Z12" s="94" t="s">
        <v>277</v>
      </c>
    </row>
    <row r="13" spans="1:26" ht="35.1" customHeight="1">
      <c r="A13" s="134">
        <v>121</v>
      </c>
      <c r="B13" s="22" t="str">
        <f t="shared" si="0"/>
        <v>VII</v>
      </c>
      <c r="C13" s="124" t="str">
        <f t="shared" si="1"/>
        <v>Micaela Castillo González</v>
      </c>
      <c r="D13" s="124" t="str">
        <f t="shared" si="2"/>
        <v>micaela.castillo@invi.cdmx.gob.mx</v>
      </c>
      <c r="E13" s="71">
        <f t="shared" si="3"/>
        <v>5220</v>
      </c>
      <c r="F13" s="11">
        <v>7</v>
      </c>
      <c r="G13" s="4" t="s">
        <v>7</v>
      </c>
      <c r="H13" s="161" t="s">
        <v>228</v>
      </c>
      <c r="I13" s="23" t="str">
        <f t="shared" si="4"/>
        <v>Fracción VII Los planes, programas o proyectos, con indicadores de gestión, de resultados y sus metas, que permitan evaluar su desempeño por área de conformidad con sus programas operativos;</v>
      </c>
      <c r="J13" s="152" t="s">
        <v>399</v>
      </c>
      <c r="K13" s="23"/>
      <c r="L13" s="30" t="str">
        <f t="shared" si="5"/>
        <v>Trimestral</v>
      </c>
      <c r="M13" s="10"/>
      <c r="N13" s="53"/>
      <c r="O13" s="53"/>
      <c r="P13" s="90"/>
      <c r="Q13" s="53"/>
      <c r="R13" s="90"/>
      <c r="S13" s="53"/>
      <c r="T13" s="145" t="s">
        <v>360</v>
      </c>
      <c r="U13" s="17"/>
      <c r="V13" s="36"/>
      <c r="W13" s="36"/>
      <c r="X13" s="25" t="str">
        <f t="shared" si="6"/>
        <v>La información correspondiente al periodo de vigencia del Programa General de Desarrollo vigente</v>
      </c>
      <c r="Y13" s="25" t="str">
        <f t="shared" si="7"/>
        <v>o---o</v>
      </c>
      <c r="Z13" s="94" t="s">
        <v>278</v>
      </c>
    </row>
    <row r="14" spans="1:26" ht="35.1" customHeight="1">
      <c r="A14" s="134">
        <v>121</v>
      </c>
      <c r="B14" s="22" t="str">
        <f t="shared" si="0"/>
        <v>VII</v>
      </c>
      <c r="C14" s="124" t="str">
        <f t="shared" si="1"/>
        <v>Cuauhtemoc Rodriguez Demesa</v>
      </c>
      <c r="D14" s="124" t="str">
        <f t="shared" si="2"/>
        <v>cuauhtemoc.rodriguez@invi.cdmx.gob.mx</v>
      </c>
      <c r="E14" s="71">
        <f t="shared" si="3"/>
        <v>5754</v>
      </c>
      <c r="F14" s="11">
        <v>7</v>
      </c>
      <c r="G14" s="4" t="s">
        <v>4</v>
      </c>
      <c r="H14" s="160" t="s">
        <v>197</v>
      </c>
      <c r="I14" s="23" t="str">
        <f t="shared" si="4"/>
        <v>Fracción VII Los planes, programas o proyectos, con indicadores de gestión, de resultados y sus metas, que permitan evaluar su desempeño por área de conformidad con sus programas operativos;</v>
      </c>
      <c r="J14" s="152" t="s">
        <v>399</v>
      </c>
      <c r="K14" s="23"/>
      <c r="L14" s="30" t="str">
        <f t="shared" si="5"/>
        <v>Trimestral</v>
      </c>
      <c r="M14" s="3"/>
      <c r="N14" s="53"/>
      <c r="O14" s="53"/>
      <c r="P14" s="53"/>
      <c r="Q14" s="89"/>
      <c r="R14" s="54"/>
      <c r="S14" s="54"/>
      <c r="T14" s="17"/>
      <c r="U14" s="17"/>
      <c r="V14" s="36"/>
      <c r="W14" s="36"/>
      <c r="X14" s="25" t="str">
        <f t="shared" si="6"/>
        <v>La información correspondiente al periodo de vigencia del Programa General de Desarrollo vigente</v>
      </c>
      <c r="Y14" s="25" t="str">
        <f t="shared" si="7"/>
        <v>o---o</v>
      </c>
      <c r="Z14" s="94" t="s">
        <v>278</v>
      </c>
    </row>
    <row r="15" spans="1:26" ht="35.1" customHeight="1">
      <c r="A15" s="134">
        <v>121</v>
      </c>
      <c r="B15" s="22" t="str">
        <f t="shared" si="0"/>
        <v>VIII</v>
      </c>
      <c r="C15" s="124" t="str">
        <f t="shared" si="1"/>
        <v>Anayeli Silverio Mondragón</v>
      </c>
      <c r="D15" s="124" t="str">
        <f t="shared" si="2"/>
        <v>anayeli.silverio@invi.df.gob.mx</v>
      </c>
      <c r="E15" s="71">
        <f t="shared" si="3"/>
        <v>5720</v>
      </c>
      <c r="F15" s="4">
        <v>8</v>
      </c>
      <c r="G15" s="4" t="s">
        <v>2</v>
      </c>
      <c r="H15" s="161"/>
      <c r="I15" s="23" t="str">
        <f t="shared" si="4"/>
        <v>Fracción VIII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v>
      </c>
      <c r="J15" s="152" t="s">
        <v>399</v>
      </c>
      <c r="K15" s="154" t="s">
        <v>364</v>
      </c>
      <c r="L15" s="30" t="str">
        <f t="shared" si="5"/>
        <v>Trimestral</v>
      </c>
      <c r="M15" s="3"/>
      <c r="N15" s="38"/>
      <c r="O15" s="32"/>
      <c r="P15" s="37"/>
      <c r="Q15" s="33"/>
      <c r="R15" s="35">
        <v>42947</v>
      </c>
      <c r="S15" s="35">
        <v>42947</v>
      </c>
      <c r="T15" s="17"/>
      <c r="U15" s="17"/>
      <c r="V15" s="36"/>
      <c r="W15" s="36"/>
      <c r="X15" s="25" t="str">
        <f t="shared" si="6"/>
        <v>Información vigente</v>
      </c>
      <c r="Y15" s="25" t="str">
        <f t="shared" si="7"/>
        <v>o---o</v>
      </c>
      <c r="Z15" s="94" t="s">
        <v>279</v>
      </c>
    </row>
    <row r="16" spans="1:26" ht="35.1" customHeight="1">
      <c r="A16" s="134">
        <v>121</v>
      </c>
      <c r="B16" s="22" t="str">
        <f t="shared" si="0"/>
        <v>IX</v>
      </c>
      <c r="C16" s="124" t="str">
        <f t="shared" si="1"/>
        <v>Anayeli Silverio Mondragón</v>
      </c>
      <c r="D16" s="124" t="str">
        <f t="shared" si="2"/>
        <v>anayeli.silverio@invi.df.gob.mx</v>
      </c>
      <c r="E16" s="71">
        <f t="shared" si="3"/>
        <v>5720</v>
      </c>
      <c r="F16" s="4">
        <v>9</v>
      </c>
      <c r="G16" s="4" t="s">
        <v>2</v>
      </c>
      <c r="H16" s="161"/>
      <c r="I16" s="23" t="str">
        <f t="shared" si="4"/>
        <v>Fracción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v>
      </c>
      <c r="J16" s="152" t="s">
        <v>399</v>
      </c>
      <c r="K16" s="155" t="s">
        <v>365</v>
      </c>
      <c r="L16" s="30" t="str">
        <f t="shared" si="5"/>
        <v>Trimestral</v>
      </c>
      <c r="M16" s="3"/>
      <c r="N16" s="38"/>
      <c r="O16" s="38"/>
      <c r="P16" s="37"/>
      <c r="Q16" s="53"/>
      <c r="R16" s="35">
        <v>42947</v>
      </c>
      <c r="S16" s="35">
        <v>42947</v>
      </c>
      <c r="T16" s="17"/>
      <c r="U16" s="17"/>
      <c r="V16" s="36"/>
      <c r="W16" s="36"/>
      <c r="X16" s="25" t="str">
        <f t="shared" si="6"/>
        <v>Información del ejercicio en curso y la correspondiente al ejercicio anterior.</v>
      </c>
      <c r="Y16" s="25" t="str">
        <f t="shared" si="7"/>
        <v>o---o</v>
      </c>
      <c r="Z16" s="94" t="s">
        <v>280</v>
      </c>
    </row>
    <row r="17" spans="1:26" ht="35.1" customHeight="1">
      <c r="A17" s="134">
        <v>121</v>
      </c>
      <c r="B17" s="22" t="str">
        <f t="shared" si="0"/>
        <v>X</v>
      </c>
      <c r="C17" s="124" t="str">
        <f t="shared" si="1"/>
        <v>Anayeli Silverio Mondragón</v>
      </c>
      <c r="D17" s="124" t="str">
        <f t="shared" si="2"/>
        <v>anayeli.silverio@invi.df.gob.mx</v>
      </c>
      <c r="E17" s="71">
        <f t="shared" si="3"/>
        <v>5720</v>
      </c>
      <c r="F17" s="4">
        <v>10</v>
      </c>
      <c r="G17" s="4" t="s">
        <v>2</v>
      </c>
      <c r="H17" s="161" t="s">
        <v>197</v>
      </c>
      <c r="I17" s="23" t="str">
        <f t="shared" si="4"/>
        <v>Fracción X Una lista con el importe con el concepto de viáticos y gastos de representación que mensualmente las personas servidoras públicas hayan ejecutado por concepto de encargo o comisión, así como el objeto e informe de comisión correspondiente;</v>
      </c>
      <c r="J17" s="152" t="s">
        <v>399</v>
      </c>
      <c r="K17" s="153" t="s">
        <v>366</v>
      </c>
      <c r="L17" s="30" t="str">
        <f t="shared" si="5"/>
        <v>Trimestral</v>
      </c>
      <c r="M17" s="3"/>
      <c r="N17" s="38"/>
      <c r="O17" s="32"/>
      <c r="P17" s="67"/>
      <c r="Q17" s="53"/>
      <c r="R17" s="35">
        <v>42947</v>
      </c>
      <c r="S17" s="35">
        <v>42947</v>
      </c>
      <c r="T17" s="17"/>
      <c r="U17" s="17"/>
      <c r="V17" s="36"/>
      <c r="W17" s="36"/>
      <c r="X17" s="25" t="str">
        <f t="shared" si="6"/>
        <v>Información del ejercicio en curso y la correspondiente al ejercicio anterior.</v>
      </c>
      <c r="Y17" s="25" t="str">
        <f t="shared" si="7"/>
        <v>o---o</v>
      </c>
      <c r="Z17" s="94" t="s">
        <v>281</v>
      </c>
    </row>
    <row r="18" spans="1:26" ht="35.1" customHeight="1">
      <c r="A18" s="134">
        <v>121</v>
      </c>
      <c r="B18" s="22" t="str">
        <f t="shared" si="0"/>
        <v>XI</v>
      </c>
      <c r="C18" s="124" t="str">
        <f t="shared" si="1"/>
        <v>Anayeli Silverio Mondragón</v>
      </c>
      <c r="D18" s="124" t="str">
        <f t="shared" si="2"/>
        <v>anayeli.silverio@invi.df.gob.mx</v>
      </c>
      <c r="E18" s="71">
        <f t="shared" si="3"/>
        <v>5720</v>
      </c>
      <c r="F18" s="4">
        <v>11</v>
      </c>
      <c r="G18" s="4" t="s">
        <v>2</v>
      </c>
      <c r="H18" s="161" t="s">
        <v>367</v>
      </c>
      <c r="I18" s="23" t="str">
        <f t="shared" si="4"/>
        <v>Fracción XI El número total de las plazas y del personal de base y confianza, especificando el total de las vacantes, por nivel de puesto, para cada unidad administrativa;</v>
      </c>
      <c r="J18" s="152" t="s">
        <v>399</v>
      </c>
      <c r="K18" s="152" t="s">
        <v>368</v>
      </c>
      <c r="L18" s="30" t="str">
        <f t="shared" si="5"/>
        <v>Trimestral</v>
      </c>
      <c r="M18" s="3"/>
      <c r="N18" s="38"/>
      <c r="O18" s="43"/>
      <c r="P18" s="37"/>
      <c r="Q18" s="53"/>
      <c r="R18" s="35">
        <v>42947</v>
      </c>
      <c r="S18" s="35">
        <v>42947</v>
      </c>
      <c r="T18" s="17"/>
      <c r="U18" s="17"/>
      <c r="V18" s="36"/>
      <c r="W18" s="36"/>
      <c r="X18" s="25" t="str">
        <f t="shared" si="6"/>
        <v>Información vigente</v>
      </c>
      <c r="Y18" s="25" t="str">
        <f t="shared" si="7"/>
        <v>o---o</v>
      </c>
      <c r="Z18" s="94" t="s">
        <v>282</v>
      </c>
    </row>
    <row r="19" spans="1:26" ht="35.1" customHeight="1">
      <c r="A19" s="134">
        <v>121</v>
      </c>
      <c r="B19" s="22" t="str">
        <f t="shared" si="0"/>
        <v>XII</v>
      </c>
      <c r="C19" s="124" t="str">
        <f t="shared" si="1"/>
        <v>Anayeli Silverio Mondragón</v>
      </c>
      <c r="D19" s="124" t="str">
        <f t="shared" si="2"/>
        <v>anayeli.silverio@invi.df.gob.mx</v>
      </c>
      <c r="E19" s="71">
        <f t="shared" si="3"/>
        <v>5720</v>
      </c>
      <c r="F19" s="4">
        <v>12</v>
      </c>
      <c r="G19" s="4" t="s">
        <v>2</v>
      </c>
      <c r="H19" s="161"/>
      <c r="I19" s="23" t="str">
        <f t="shared" si="4"/>
        <v>Fracción XII Las contrataciones de servicios profesionales por honorarios, señalando los nombres de los prestadores de servicios, los servicios contratados, el monto de los honorarios y el periodo de contratación;</v>
      </c>
      <c r="J19" s="152" t="s">
        <v>399</v>
      </c>
      <c r="K19" s="152" t="s">
        <v>363</v>
      </c>
      <c r="L19" s="30" t="str">
        <f t="shared" si="5"/>
        <v>Trimestral</v>
      </c>
      <c r="M19" s="3"/>
      <c r="N19" s="38"/>
      <c r="O19" s="38"/>
      <c r="P19" s="37"/>
      <c r="Q19" s="53"/>
      <c r="R19" s="35">
        <v>42947</v>
      </c>
      <c r="S19" s="35">
        <v>42947</v>
      </c>
      <c r="T19" s="17"/>
      <c r="U19" s="17"/>
      <c r="V19" s="36"/>
      <c r="W19" s="36"/>
      <c r="X19" s="25" t="str">
        <f t="shared" si="6"/>
        <v>Información del ejercicio en curso y la correspondiente al ejercicio anterior.</v>
      </c>
      <c r="Y19" s="25" t="str">
        <f t="shared" si="7"/>
        <v>o---o</v>
      </c>
      <c r="Z19" s="94" t="s">
        <v>283</v>
      </c>
    </row>
    <row r="20" spans="1:26" ht="35.1" customHeight="1">
      <c r="A20" s="134">
        <v>121</v>
      </c>
      <c r="B20" s="22" t="str">
        <f t="shared" si="0"/>
        <v>XIII</v>
      </c>
      <c r="C20" s="124" t="str">
        <f t="shared" si="1"/>
        <v>Micaela Castillo González</v>
      </c>
      <c r="D20" s="124" t="str">
        <f t="shared" si="2"/>
        <v>micaela.castillo@invi.cdmx.gob.mx</v>
      </c>
      <c r="E20" s="71">
        <f t="shared" si="3"/>
        <v>5220</v>
      </c>
      <c r="F20" s="4">
        <v>13</v>
      </c>
      <c r="G20" s="4" t="s">
        <v>7</v>
      </c>
      <c r="H20" s="161"/>
      <c r="I20" s="23" t="str">
        <f t="shared" si="4"/>
        <v>Fracción XIII La Versión Pública en los sistemas habilitados para ello, de las Declaraciones Patrimoniales, de Intereses y Fiscal de las personas servidoras públicas y colaboradores de los sujetos obligados, que deban presentarlas de acuerdo a la normatividad aplicable</v>
      </c>
      <c r="J20" s="152" t="s">
        <v>399</v>
      </c>
      <c r="K20" s="23"/>
      <c r="L20" s="30" t="str">
        <f t="shared" si="5"/>
        <v>Trimestral</v>
      </c>
      <c r="M20" s="10"/>
      <c r="N20" s="53"/>
      <c r="O20" s="53"/>
      <c r="P20" s="53"/>
      <c r="Q20" s="53"/>
      <c r="R20" s="53"/>
      <c r="S20" s="53"/>
      <c r="T20" s="145">
        <v>43011</v>
      </c>
      <c r="U20" s="148"/>
      <c r="V20" s="12"/>
      <c r="W20" s="12"/>
      <c r="X20" s="25" t="str">
        <f t="shared" si="6"/>
        <v>Información del ejercicio en curso y la correspondiente al ejercicio anterior.</v>
      </c>
      <c r="Y20" s="25" t="str">
        <f t="shared" si="7"/>
        <v>o---o</v>
      </c>
      <c r="Z20" s="94" t="s">
        <v>284</v>
      </c>
    </row>
    <row r="21" spans="1:26" ht="35.1" customHeight="1">
      <c r="A21" s="134">
        <v>121</v>
      </c>
      <c r="B21" s="22" t="str">
        <f t="shared" si="0"/>
        <v>XIV</v>
      </c>
      <c r="C21" s="124" t="str">
        <f t="shared" si="1"/>
        <v>Ricardo García Xolalpa</v>
      </c>
      <c r="D21" s="124" t="str">
        <f t="shared" si="2"/>
        <v>ricardo.garcia@invi.cdmx.gob.mx</v>
      </c>
      <c r="E21" s="71">
        <f t="shared" si="3"/>
        <v>5204</v>
      </c>
      <c r="F21" s="4">
        <v>14</v>
      </c>
      <c r="G21" s="4" t="s">
        <v>11</v>
      </c>
      <c r="H21" s="161"/>
      <c r="I21" s="23" t="str">
        <f>VLOOKUP(tablero,tabla,4,FALSE)</f>
        <v>Fracción XIV El domicilio de la Unidad de Transparencia, además de la dirección electrónica donde podrán recibirse las solicitudes para obtener la información;</v>
      </c>
      <c r="J21" s="152" t="s">
        <v>399</v>
      </c>
      <c r="K21" s="23"/>
      <c r="L21" s="30" t="str">
        <f t="shared" si="5"/>
        <v>Trimestral</v>
      </c>
      <c r="M21" s="10"/>
      <c r="N21" s="53"/>
      <c r="O21" s="53"/>
      <c r="P21" s="35"/>
      <c r="Q21" s="53"/>
      <c r="R21" s="53"/>
      <c r="S21" s="53"/>
      <c r="T21" s="17"/>
      <c r="U21" s="17"/>
      <c r="V21" s="36"/>
      <c r="W21" s="36"/>
      <c r="X21" s="25" t="str">
        <f t="shared" si="6"/>
        <v>Información vigente.</v>
      </c>
      <c r="Y21" s="25" t="str">
        <f t="shared" si="7"/>
        <v>En su caso, 15 días hábiles después de una modificación.</v>
      </c>
      <c r="Z21" s="94" t="s">
        <v>285</v>
      </c>
    </row>
    <row r="22" spans="1:26" ht="97.5" customHeight="1">
      <c r="A22" s="134">
        <v>121</v>
      </c>
      <c r="B22" s="22" t="str">
        <f t="shared" si="0"/>
        <v>XV</v>
      </c>
      <c r="C22" s="124" t="str">
        <f t="shared" si="1"/>
        <v>Anayeli Silverio Mondragón</v>
      </c>
      <c r="D22" s="124" t="str">
        <f t="shared" si="2"/>
        <v>anayeli.silverio@invi.df.gob.mx</v>
      </c>
      <c r="E22" s="71">
        <f t="shared" si="3"/>
        <v>5720</v>
      </c>
      <c r="F22" s="4">
        <v>15</v>
      </c>
      <c r="G22" s="4" t="s">
        <v>2</v>
      </c>
      <c r="H22" s="161" t="s">
        <v>197</v>
      </c>
      <c r="I22" s="23" t="str">
        <f>VLOOKUP(tablero,tabla,4,FALSE)</f>
        <v>Fracción XV Las convocatorias a concursos para ocupar cargos públicos y los resultados de los mismos;</v>
      </c>
      <c r="J22" s="152" t="s">
        <v>399</v>
      </c>
      <c r="K22" s="156" t="s">
        <v>376</v>
      </c>
      <c r="L22" s="30" t="str">
        <f t="shared" si="5"/>
        <v>Trimestral y/o cuando exista alguna convocatoria a concursos para ocupar cargos públicos</v>
      </c>
      <c r="M22" s="3"/>
      <c r="N22" s="38"/>
      <c r="O22" s="43"/>
      <c r="P22" s="37"/>
      <c r="Q22" s="53"/>
      <c r="R22" s="35">
        <v>42947</v>
      </c>
      <c r="S22" s="35">
        <v>42947</v>
      </c>
      <c r="T22" s="17"/>
      <c r="U22" s="17"/>
      <c r="V22" s="36"/>
      <c r="W22" s="36"/>
      <c r="X22" s="25" t="str">
        <f t="shared" si="6"/>
        <v>Información vigente y del ejercicio en curso.</v>
      </c>
      <c r="Y22" s="25" t="str">
        <f t="shared" si="7"/>
        <v>o---o</v>
      </c>
      <c r="Z22" s="94" t="s">
        <v>286</v>
      </c>
    </row>
    <row r="23" spans="1:26" ht="117.75" customHeight="1">
      <c r="A23" s="134">
        <v>121</v>
      </c>
      <c r="B23" s="22" t="str">
        <f t="shared" si="0"/>
        <v>XVI</v>
      </c>
      <c r="C23" s="124" t="str">
        <f t="shared" si="1"/>
        <v>Anayeli Silverio Mondragón</v>
      </c>
      <c r="D23" s="124" t="str">
        <f t="shared" si="2"/>
        <v>anayeli.silverio@invi.df.gob.mx</v>
      </c>
      <c r="E23" s="71">
        <f t="shared" si="3"/>
        <v>5720</v>
      </c>
      <c r="F23" s="4">
        <v>16</v>
      </c>
      <c r="G23" s="4" t="s">
        <v>2</v>
      </c>
      <c r="H23" s="161" t="s">
        <v>137</v>
      </c>
      <c r="I23" s="23" t="str">
        <f>VLOOKUP(tablero,tabla,4,FALSE)</f>
        <v>Fracción XVI Las condiciones generales de trabajo, contratos o convenios que regulen las relaciones laborales del personal de base o de confianza, así como los recursos públicos económicos, en especie o donativos, que sean entregados a los sindicatos y ejerzan como recursos públicos;</v>
      </c>
      <c r="J23" s="156" t="s">
        <v>427</v>
      </c>
      <c r="K23" s="156" t="s">
        <v>377</v>
      </c>
      <c r="L23" s="30" t="str">
        <f t="shared" si="5"/>
        <v>Trimestral</v>
      </c>
      <c r="M23" s="3"/>
      <c r="N23" s="38"/>
      <c r="O23" s="38"/>
      <c r="P23" s="38"/>
      <c r="Q23" s="53"/>
      <c r="R23" s="35">
        <v>42947</v>
      </c>
      <c r="S23" s="35">
        <v>42947</v>
      </c>
      <c r="T23" s="17"/>
      <c r="U23" s="17"/>
      <c r="V23" s="36"/>
      <c r="W23" s="36"/>
      <c r="X23" s="25" t="str">
        <f t="shared" si="6"/>
        <v>En cuanto a la normatividad: la información vigente. Respecto a los recursos entregados a sindicatos: información del ejercicio en curso y la correspondiente a los dos ejercicios anteriores.</v>
      </c>
      <c r="Y23" s="25" t="str">
        <f t="shared" si="7"/>
        <v>Cuando se establezca, modifique o derogue cualquier norma laboral aplicable al sujeto obligado. La información normativa deberá actualizarse en un plazo no mayor a 15días hábiles a partir de su publicación y/o aprobación.</v>
      </c>
      <c r="Z23" s="94" t="s">
        <v>287</v>
      </c>
    </row>
    <row r="24" spans="1:26" ht="43.5" customHeight="1">
      <c r="A24" s="134">
        <v>121</v>
      </c>
      <c r="B24" s="22" t="str">
        <f t="shared" si="0"/>
        <v>XVI</v>
      </c>
      <c r="C24" s="124" t="str">
        <f t="shared" si="1"/>
        <v>Felix Roberto Lozano Serrano</v>
      </c>
      <c r="D24" s="124" t="str">
        <f t="shared" si="2"/>
        <v>felix.lozano@invi.cdmx.gob.mx</v>
      </c>
      <c r="E24" s="71">
        <f t="shared" si="3"/>
        <v>5103</v>
      </c>
      <c r="F24" s="4">
        <v>16</v>
      </c>
      <c r="G24" s="4" t="s">
        <v>220</v>
      </c>
      <c r="H24" s="161" t="s">
        <v>195</v>
      </c>
      <c r="I24" s="23" t="str">
        <f t="shared" si="4"/>
        <v>Fracción XVI Las condiciones generales de trabajo, contratos o convenios que regulen las relaciones laborales del personal de base o de confianza, así como los recursos públicos económicos, en especie o donativos, que sean entregados a los sindicatos y ejerzan como recursos públicos;</v>
      </c>
      <c r="J24" s="156" t="s">
        <v>428</v>
      </c>
      <c r="K24" s="23"/>
      <c r="L24" s="30" t="str">
        <f t="shared" si="5"/>
        <v>Trimestral</v>
      </c>
      <c r="M24" s="3"/>
      <c r="N24" s="81"/>
      <c r="O24" s="81"/>
      <c r="P24" s="82"/>
      <c r="Q24" s="54"/>
      <c r="R24" s="83"/>
      <c r="S24" s="83"/>
      <c r="T24" s="17"/>
      <c r="U24" s="17"/>
      <c r="V24" s="36"/>
      <c r="W24" s="36"/>
      <c r="X24" s="25" t="str">
        <f t="shared" si="6"/>
        <v>En cuanto a la normatividad: la información vigente. Respecto a los recursos entregados a sindicatos: información del ejercicio en curso y la correspondiente a los dos ejercicios anteriores.</v>
      </c>
      <c r="Y24" s="25" t="str">
        <f t="shared" si="7"/>
        <v>Cuando se establezca, modifique o derogue cualquier norma laboral aplicable al sujeto obligado. La información normativa deberá actualizarse en un plazo no mayor a 15días hábiles a partir de su publicación y/o aprobación.</v>
      </c>
      <c r="Z24" s="94" t="s">
        <v>287</v>
      </c>
    </row>
    <row r="25" spans="1:26" ht="62.25" customHeight="1">
      <c r="A25" s="134">
        <v>121</v>
      </c>
      <c r="B25" s="22" t="str">
        <f t="shared" si="0"/>
        <v>XVII</v>
      </c>
      <c r="C25" s="124" t="str">
        <f t="shared" si="1"/>
        <v>Anayeli Silverio Mondragón</v>
      </c>
      <c r="D25" s="124" t="str">
        <f t="shared" si="2"/>
        <v>anayeli.silverio@invi.df.gob.mx</v>
      </c>
      <c r="E25" s="71">
        <f t="shared" si="3"/>
        <v>5720</v>
      </c>
      <c r="F25" s="4">
        <v>17</v>
      </c>
      <c r="G25" s="4" t="s">
        <v>2</v>
      </c>
      <c r="H25" s="161" t="s">
        <v>197</v>
      </c>
      <c r="I25" s="23" t="str">
        <f t="shared" si="4"/>
        <v>Fracción XVII La información curricular y perfil de los puestos de las personas servidoras públicas, desde el nivel de jefe de departamento o equivalente, hasta el titular del sujeto obligado, así como, en su caso, las sanciones administrativas de que haya sido objeto;</v>
      </c>
      <c r="J25" s="152" t="s">
        <v>399</v>
      </c>
      <c r="K25" s="157" t="s">
        <v>378</v>
      </c>
      <c r="L25" s="30" t="str">
        <f t="shared" si="5"/>
        <v>Trimestral</v>
      </c>
      <c r="M25" s="3"/>
      <c r="N25" s="38"/>
      <c r="O25" s="38"/>
      <c r="P25" s="37"/>
      <c r="Q25" s="53"/>
      <c r="R25" s="35">
        <v>42947</v>
      </c>
      <c r="S25" s="35">
        <v>42947</v>
      </c>
      <c r="T25" s="17"/>
      <c r="U25" s="17"/>
      <c r="V25" s="36"/>
      <c r="W25" s="36"/>
      <c r="X25" s="25" t="str">
        <f t="shared" si="6"/>
        <v>Información del ejercicio en curso. En el caso de las sanciones, conservar la correspondiente a dos ejercicios anteriores.</v>
      </c>
      <c r="Y25" s="25" t="str">
        <f t="shared" si="7"/>
        <v>En su caso, 15 días hábiles después de alguna modificación.</v>
      </c>
      <c r="Z25" s="94" t="s">
        <v>288</v>
      </c>
    </row>
    <row r="26" spans="1:26" ht="35.1" customHeight="1">
      <c r="A26" s="134">
        <v>121</v>
      </c>
      <c r="B26" s="22" t="str">
        <f t="shared" si="0"/>
        <v>XVIII</v>
      </c>
      <c r="C26" s="124" t="str">
        <f t="shared" si="1"/>
        <v>Micaela Castillo González</v>
      </c>
      <c r="D26" s="124" t="str">
        <f t="shared" si="2"/>
        <v>micaela.castillo@invi.cdmx.gob.mx</v>
      </c>
      <c r="E26" s="71">
        <f t="shared" si="3"/>
        <v>5220</v>
      </c>
      <c r="F26" s="4">
        <v>18</v>
      </c>
      <c r="G26" s="4" t="s">
        <v>7</v>
      </c>
      <c r="H26" s="161"/>
      <c r="I26" s="23" t="str">
        <f t="shared" si="4"/>
        <v>Fracción XVIII El listado de personas servidoras públicas con sanciones administrativas definitivas, especificando la causa de sanción y la disposición;</v>
      </c>
      <c r="J26" s="152" t="s">
        <v>399</v>
      </c>
      <c r="K26" s="23"/>
      <c r="L26" s="30" t="str">
        <f t="shared" si="5"/>
        <v>Trimestral</v>
      </c>
      <c r="M26" s="5"/>
      <c r="N26" s="35">
        <v>42963</v>
      </c>
      <c r="O26" s="35">
        <v>42963</v>
      </c>
      <c r="P26" s="35">
        <v>42963</v>
      </c>
      <c r="Q26" s="35">
        <v>42963</v>
      </c>
      <c r="R26" s="35">
        <v>42963</v>
      </c>
      <c r="S26" s="35">
        <v>42963</v>
      </c>
      <c r="T26" s="145">
        <v>43011</v>
      </c>
      <c r="U26" s="148"/>
      <c r="V26" s="55"/>
      <c r="W26" s="55"/>
      <c r="X26" s="25" t="str">
        <f t="shared" si="6"/>
        <v>Información del ejercicio en curso y la correspondiente a dos ejercicios anteriores.</v>
      </c>
      <c r="Y26" s="25" t="str">
        <f t="shared" si="7"/>
        <v>o---o</v>
      </c>
      <c r="Z26" s="94" t="s">
        <v>289</v>
      </c>
    </row>
    <row r="27" spans="1:26" ht="35.1" customHeight="1">
      <c r="A27" s="134">
        <v>121</v>
      </c>
      <c r="B27" s="22" t="str">
        <f t="shared" si="0"/>
        <v>XIX</v>
      </c>
      <c r="C27" s="124" t="str">
        <f t="shared" si="1"/>
        <v>Ricardo Martínez Mondragón</v>
      </c>
      <c r="D27" s="124" t="str">
        <f t="shared" si="2"/>
        <v>ricardo.rodriguez@invi.cdmx.gob.mx</v>
      </c>
      <c r="E27" s="71">
        <f t="shared" si="3"/>
        <v>0</v>
      </c>
      <c r="F27" s="4">
        <v>19</v>
      </c>
      <c r="G27" s="4" t="s">
        <v>229</v>
      </c>
      <c r="H27" s="161"/>
      <c r="I27" s="23" t="str">
        <f t="shared" si="4"/>
        <v>Fracción XIX Los servicios que ofrecen señalando los requisitos para acceder a ellos;</v>
      </c>
      <c r="J27" s="152" t="s">
        <v>399</v>
      </c>
      <c r="K27" s="23"/>
      <c r="L27" s="30" t="str">
        <f t="shared" si="5"/>
        <v>Trimestral</v>
      </c>
      <c r="M27" s="10"/>
      <c r="N27" s="53"/>
      <c r="O27" s="54"/>
      <c r="P27" s="53"/>
      <c r="Q27" s="54"/>
      <c r="R27" s="35">
        <v>42993</v>
      </c>
      <c r="S27" s="54"/>
      <c r="T27" s="145">
        <v>43012</v>
      </c>
      <c r="U27" s="17"/>
      <c r="V27" s="36"/>
      <c r="W27" s="36"/>
      <c r="X27" s="25" t="str">
        <f t="shared" si="6"/>
        <v>Información vigente</v>
      </c>
      <c r="Y27" s="25" t="str">
        <f t="shared" si="7"/>
        <v>o---o</v>
      </c>
      <c r="Z27" s="94" t="s">
        <v>290</v>
      </c>
    </row>
    <row r="28" spans="1:26" ht="35.1" customHeight="1">
      <c r="A28" s="134">
        <v>121</v>
      </c>
      <c r="B28" s="22" t="str">
        <f t="shared" si="0"/>
        <v>XX</v>
      </c>
      <c r="C28" s="124" t="str">
        <f t="shared" si="1"/>
        <v>Rubén Díaz Tufiño</v>
      </c>
      <c r="D28" s="124" t="str">
        <f t="shared" si="2"/>
        <v>ruben.diaz@invi.cdmx.gob.mx</v>
      </c>
      <c r="E28" s="71">
        <f t="shared" si="3"/>
        <v>0</v>
      </c>
      <c r="F28" s="11">
        <v>20</v>
      </c>
      <c r="G28" s="4" t="s">
        <v>183</v>
      </c>
      <c r="H28" s="160"/>
      <c r="I28" s="23" t="str">
        <f t="shared" si="4"/>
        <v>Fracción XX Los trámites, requisitos y formatos que ofrecen;</v>
      </c>
      <c r="J28" s="164" t="s">
        <v>429</v>
      </c>
      <c r="K28" s="23"/>
      <c r="L28" s="30" t="str">
        <f t="shared" si="5"/>
        <v>Trimestral</v>
      </c>
      <c r="M28" s="3"/>
      <c r="N28" s="53"/>
      <c r="O28" s="53"/>
      <c r="P28" s="37"/>
      <c r="Q28" s="61"/>
      <c r="R28" s="37">
        <v>42972</v>
      </c>
      <c r="S28" s="61"/>
      <c r="T28" s="17"/>
      <c r="U28" s="17"/>
      <c r="V28" s="36"/>
      <c r="W28" s="36"/>
      <c r="X28" s="25" t="str">
        <f t="shared" si="6"/>
        <v>Información vigente</v>
      </c>
      <c r="Y28" s="25" t="str">
        <f t="shared" si="7"/>
        <v>o---o</v>
      </c>
      <c r="Z28" s="94" t="s">
        <v>291</v>
      </c>
    </row>
    <row r="29" spans="1:26" ht="35.1" customHeight="1">
      <c r="A29" s="134">
        <v>121</v>
      </c>
      <c r="B29" s="22" t="str">
        <f t="shared" si="0"/>
        <v>XX</v>
      </c>
      <c r="C29" s="124" t="str">
        <f t="shared" si="1"/>
        <v>Beatriz Ruiz Lapayre</v>
      </c>
      <c r="D29" s="124" t="str">
        <f t="shared" si="2"/>
        <v>beatriz.ruiz@invidf.gob.mx</v>
      </c>
      <c r="E29" s="71">
        <f t="shared" si="3"/>
        <v>5606</v>
      </c>
      <c r="F29" s="11">
        <v>20</v>
      </c>
      <c r="G29" s="4" t="s">
        <v>10</v>
      </c>
      <c r="H29" s="160"/>
      <c r="I29" s="23" t="str">
        <f t="shared" si="4"/>
        <v>Fracción XX Los trámites, requisitos y formatos que ofrecen;</v>
      </c>
      <c r="J29" s="164" t="s">
        <v>430</v>
      </c>
      <c r="K29" s="23"/>
      <c r="L29" s="30" t="str">
        <f t="shared" si="5"/>
        <v>Trimestral</v>
      </c>
      <c r="M29" s="10"/>
      <c r="N29" s="54"/>
      <c r="O29" s="53"/>
      <c r="P29" s="54"/>
      <c r="Q29" s="54"/>
      <c r="R29" s="54"/>
      <c r="S29" s="54"/>
      <c r="T29" s="17"/>
      <c r="U29" s="17"/>
      <c r="V29" s="36"/>
      <c r="W29" s="36"/>
      <c r="X29" s="25" t="str">
        <f t="shared" si="6"/>
        <v>Información vigente</v>
      </c>
      <c r="Y29" s="25" t="str">
        <f t="shared" si="7"/>
        <v>o---o</v>
      </c>
      <c r="Z29" s="94" t="s">
        <v>291</v>
      </c>
    </row>
    <row r="30" spans="1:26" ht="35.1" customHeight="1">
      <c r="A30" s="134">
        <v>121</v>
      </c>
      <c r="B30" s="22" t="str">
        <f t="shared" si="0"/>
        <v>XX</v>
      </c>
      <c r="C30" s="124" t="str">
        <f t="shared" si="1"/>
        <v>Ricardo García Xolalpa</v>
      </c>
      <c r="D30" s="124" t="str">
        <f t="shared" si="2"/>
        <v>ricardo.garcia@invi.cdmx.gob.mx</v>
      </c>
      <c r="E30" s="71">
        <f t="shared" si="3"/>
        <v>5204</v>
      </c>
      <c r="F30" s="11">
        <v>20</v>
      </c>
      <c r="G30" s="4" t="s">
        <v>11</v>
      </c>
      <c r="H30" s="160"/>
      <c r="I30" s="23" t="str">
        <f t="shared" si="4"/>
        <v>Fracción XX Los trámites, requisitos y formatos que ofrecen;</v>
      </c>
      <c r="J30" s="152" t="s">
        <v>399</v>
      </c>
      <c r="K30" s="23"/>
      <c r="L30" s="30" t="str">
        <f t="shared" si="5"/>
        <v>Trimestral</v>
      </c>
      <c r="M30" s="3"/>
      <c r="N30" s="53"/>
      <c r="O30" s="53"/>
      <c r="P30" s="53"/>
      <c r="Q30" s="53"/>
      <c r="R30" s="53"/>
      <c r="S30" s="53"/>
      <c r="T30" s="17"/>
      <c r="U30" s="17"/>
      <c r="V30" s="36"/>
      <c r="W30" s="36"/>
      <c r="X30" s="25" t="str">
        <f t="shared" si="6"/>
        <v>Información vigente</v>
      </c>
      <c r="Y30" s="25" t="str">
        <f t="shared" si="7"/>
        <v>o---o</v>
      </c>
      <c r="Z30" s="94" t="s">
        <v>291</v>
      </c>
    </row>
    <row r="31" spans="1:26" ht="35.1" customHeight="1">
      <c r="A31" s="134">
        <v>121</v>
      </c>
      <c r="B31" s="22" t="str">
        <f t="shared" si="0"/>
        <v>XX</v>
      </c>
      <c r="C31" s="124" t="str">
        <f t="shared" si="1"/>
        <v>María de Lourdes Ortiz Cabrera</v>
      </c>
      <c r="D31" s="124" t="str">
        <f t="shared" si="2"/>
        <v>lourdes.ortiz@invi.df.gob.mx</v>
      </c>
      <c r="E31" s="71">
        <f t="shared" si="3"/>
        <v>5520</v>
      </c>
      <c r="F31" s="11">
        <v>20</v>
      </c>
      <c r="G31" s="4" t="s">
        <v>12</v>
      </c>
      <c r="H31" s="160"/>
      <c r="I31" s="23" t="str">
        <f>VLOOKUP(tablero,tabla,4,FALSE)</f>
        <v>Fracción XX Los trámites, requisitos y formatos que ofrecen;</v>
      </c>
      <c r="J31" s="152" t="s">
        <v>399</v>
      </c>
      <c r="K31" s="152" t="s">
        <v>363</v>
      </c>
      <c r="L31" s="30" t="str">
        <f t="shared" si="5"/>
        <v>Trimestral</v>
      </c>
      <c r="M31" s="10"/>
      <c r="N31" s="54"/>
      <c r="O31" s="35">
        <v>43005</v>
      </c>
      <c r="P31" s="54"/>
      <c r="Q31" s="35">
        <v>43005</v>
      </c>
      <c r="R31" s="54"/>
      <c r="S31" s="35">
        <v>43005</v>
      </c>
      <c r="T31" s="17"/>
      <c r="U31" s="17"/>
      <c r="V31" s="36"/>
      <c r="W31" s="36"/>
      <c r="X31" s="25" t="str">
        <f t="shared" si="6"/>
        <v>Información vigente</v>
      </c>
      <c r="Y31" s="25" t="str">
        <f t="shared" si="7"/>
        <v>o---o</v>
      </c>
      <c r="Z31" s="94" t="s">
        <v>291</v>
      </c>
    </row>
    <row r="32" spans="1:26" ht="35.1" customHeight="1">
      <c r="A32" s="134">
        <v>121</v>
      </c>
      <c r="B32" s="22" t="str">
        <f t="shared" si="0"/>
        <v>XX</v>
      </c>
      <c r="C32" s="124" t="str">
        <f t="shared" si="1"/>
        <v>Cuauhtemoc Rodriguez Demesa</v>
      </c>
      <c r="D32" s="124" t="str">
        <f t="shared" si="2"/>
        <v>cuauhtemoc.rodriguez@invi.cdmx.gob.mx</v>
      </c>
      <c r="E32" s="71">
        <f t="shared" si="3"/>
        <v>5754</v>
      </c>
      <c r="F32" s="11">
        <v>20</v>
      </c>
      <c r="G32" s="4" t="s">
        <v>4</v>
      </c>
      <c r="H32" s="160"/>
      <c r="I32" s="23" t="str">
        <f t="shared" si="4"/>
        <v>Fracción XX Los trámites, requisitos y formatos que ofrecen;</v>
      </c>
      <c r="J32" s="156" t="s">
        <v>431</v>
      </c>
      <c r="K32" s="23"/>
      <c r="L32" s="30" t="str">
        <f t="shared" si="5"/>
        <v>Trimestral</v>
      </c>
      <c r="M32" s="3"/>
      <c r="N32" s="53"/>
      <c r="O32" s="53"/>
      <c r="P32" s="53"/>
      <c r="Q32" s="53"/>
      <c r="R32" s="54"/>
      <c r="S32" s="54"/>
      <c r="T32" s="17"/>
      <c r="U32" s="17"/>
      <c r="V32" s="36"/>
      <c r="W32" s="36"/>
      <c r="X32" s="25" t="str">
        <f t="shared" si="6"/>
        <v>Información vigente</v>
      </c>
      <c r="Y32" s="25" t="str">
        <f t="shared" si="7"/>
        <v>o---o</v>
      </c>
      <c r="Z32" s="94" t="s">
        <v>291</v>
      </c>
    </row>
    <row r="33" spans="1:26" ht="35.1" customHeight="1">
      <c r="A33" s="134">
        <v>121</v>
      </c>
      <c r="B33" s="22" t="str">
        <f t="shared" si="0"/>
        <v>XX</v>
      </c>
      <c r="C33" s="124" t="str">
        <f t="shared" si="1"/>
        <v>Hugo Enrique Maya Patiño</v>
      </c>
      <c r="D33" s="124" t="str">
        <f t="shared" si="2"/>
        <v>hugo.maya@invi.df.gob.mx</v>
      </c>
      <c r="E33" s="71">
        <f t="shared" si="3"/>
        <v>5304</v>
      </c>
      <c r="F33" s="11">
        <v>20</v>
      </c>
      <c r="G33" s="4" t="s">
        <v>3</v>
      </c>
      <c r="H33" s="160"/>
      <c r="I33" s="23" t="str">
        <f t="shared" si="4"/>
        <v>Fracción XX Los trámites, requisitos y formatos que ofrecen;</v>
      </c>
      <c r="J33" s="156" t="s">
        <v>448</v>
      </c>
      <c r="K33" s="23"/>
      <c r="L33" s="30" t="str">
        <f t="shared" si="5"/>
        <v>Trimestral</v>
      </c>
      <c r="M33" s="10"/>
      <c r="N33" s="53"/>
      <c r="O33" s="38"/>
      <c r="P33" s="35"/>
      <c r="Q33" s="35">
        <v>42937</v>
      </c>
      <c r="R33" s="35">
        <v>42940</v>
      </c>
      <c r="S33" s="35">
        <v>42940</v>
      </c>
      <c r="T33" s="17"/>
      <c r="U33" s="17"/>
      <c r="V33" s="36"/>
      <c r="W33" s="36"/>
      <c r="X33" s="25" t="str">
        <f t="shared" si="6"/>
        <v>Información vigente</v>
      </c>
      <c r="Y33" s="25" t="str">
        <f t="shared" si="7"/>
        <v>o---o</v>
      </c>
      <c r="Z33" s="94" t="s">
        <v>291</v>
      </c>
    </row>
    <row r="34" spans="1:26" ht="35.1" customHeight="1">
      <c r="A34" s="134">
        <v>121</v>
      </c>
      <c r="B34" s="22" t="str">
        <f t="shared" si="0"/>
        <v>XX</v>
      </c>
      <c r="C34" s="124" t="str">
        <f t="shared" si="1"/>
        <v>José Raúl Franco Gutiérrez</v>
      </c>
      <c r="D34" s="124" t="str">
        <f t="shared" si="2"/>
        <v>raul.franco@invi.df.gob.mx</v>
      </c>
      <c r="E34" s="71">
        <f t="shared" si="3"/>
        <v>5462</v>
      </c>
      <c r="F34" s="11">
        <v>20</v>
      </c>
      <c r="G34" s="4" t="s">
        <v>8</v>
      </c>
      <c r="H34" s="160"/>
      <c r="I34" s="23" t="str">
        <f t="shared" si="4"/>
        <v>Fracción XX Los trámites, requisitos y formatos que ofrecen;</v>
      </c>
      <c r="J34" s="156" t="s">
        <v>432</v>
      </c>
      <c r="K34" s="156" t="s">
        <v>387</v>
      </c>
      <c r="L34" s="30" t="str">
        <f t="shared" si="5"/>
        <v>Trimestral</v>
      </c>
      <c r="M34" s="3"/>
      <c r="N34" s="53"/>
      <c r="O34" s="53"/>
      <c r="P34" s="35"/>
      <c r="Q34" s="53"/>
      <c r="R34" s="35">
        <v>42990</v>
      </c>
      <c r="S34" s="35">
        <v>42940</v>
      </c>
      <c r="T34" s="17"/>
      <c r="U34" s="17"/>
      <c r="V34" s="36"/>
      <c r="W34" s="36"/>
      <c r="X34" s="25" t="str">
        <f t="shared" si="6"/>
        <v>Información vigente</v>
      </c>
      <c r="Y34" s="25" t="str">
        <f t="shared" si="7"/>
        <v>o---o</v>
      </c>
      <c r="Z34" s="94" t="s">
        <v>291</v>
      </c>
    </row>
    <row r="35" spans="1:26" ht="35.1" customHeight="1">
      <c r="A35" s="134">
        <v>121</v>
      </c>
      <c r="B35" s="22" t="str">
        <f t="shared" si="0"/>
        <v>XX</v>
      </c>
      <c r="C35" s="124" t="str">
        <f t="shared" si="1"/>
        <v>Nora Thelma Torres Sánchez</v>
      </c>
      <c r="D35" s="124" t="str">
        <f t="shared" si="2"/>
        <v>thelma.torres@invi.df.gob.mx</v>
      </c>
      <c r="E35" s="71">
        <f t="shared" si="3"/>
        <v>5414</v>
      </c>
      <c r="F35" s="11">
        <v>20</v>
      </c>
      <c r="G35" s="4" t="s">
        <v>6</v>
      </c>
      <c r="H35" s="160"/>
      <c r="I35" s="23" t="str">
        <f t="shared" si="4"/>
        <v>Fracción XX Los trámites, requisitos y formatos que ofrecen;</v>
      </c>
      <c r="J35" s="156" t="s">
        <v>433</v>
      </c>
      <c r="K35" s="23"/>
      <c r="L35" s="30" t="str">
        <f t="shared" si="5"/>
        <v>Trimestral</v>
      </c>
      <c r="M35" s="3"/>
      <c r="N35" s="53"/>
      <c r="O35" s="53"/>
      <c r="P35" s="37"/>
      <c r="Q35" s="53"/>
      <c r="R35" s="35">
        <v>42937</v>
      </c>
      <c r="S35" s="35">
        <v>42937</v>
      </c>
      <c r="T35" s="17"/>
      <c r="U35" s="17"/>
      <c r="V35" s="36"/>
      <c r="W35" s="36"/>
      <c r="X35" s="25" t="str">
        <f t="shared" si="6"/>
        <v>Información vigente</v>
      </c>
      <c r="Y35" s="25" t="str">
        <f t="shared" si="7"/>
        <v>o---o</v>
      </c>
      <c r="Z35" s="94" t="s">
        <v>291</v>
      </c>
    </row>
    <row r="36" spans="1:26" ht="35.1" customHeight="1">
      <c r="A36" s="134">
        <v>121</v>
      </c>
      <c r="B36" s="22" t="str">
        <f t="shared" si="0"/>
        <v>XX</v>
      </c>
      <c r="C36" s="124" t="str">
        <f t="shared" si="1"/>
        <v>Mario de la Cruz Solís</v>
      </c>
      <c r="D36" s="124" t="str">
        <f t="shared" si="2"/>
        <v>mario.delacruz@invi.df.gob.mx</v>
      </c>
      <c r="E36" s="71">
        <f t="shared" si="3"/>
        <v>5439</v>
      </c>
      <c r="F36" s="11">
        <v>20</v>
      </c>
      <c r="G36" s="4" t="s">
        <v>9</v>
      </c>
      <c r="H36" s="160"/>
      <c r="I36" s="23" t="str">
        <f>VLOOKUP(tablero,tabla,4,FALSE)</f>
        <v>Fracción XX Los trámites, requisitos y formatos que ofrecen;</v>
      </c>
      <c r="J36" s="156" t="s">
        <v>434</v>
      </c>
      <c r="K36" s="155" t="s">
        <v>365</v>
      </c>
      <c r="L36" s="30" t="str">
        <f t="shared" si="5"/>
        <v>Trimestral</v>
      </c>
      <c r="M36" s="3"/>
      <c r="N36" s="53"/>
      <c r="O36" s="53"/>
      <c r="P36" s="53"/>
      <c r="Q36" s="53"/>
      <c r="R36" s="78">
        <v>42963</v>
      </c>
      <c r="S36" s="53"/>
      <c r="T36" s="17"/>
      <c r="U36" s="17"/>
      <c r="V36" s="36"/>
      <c r="W36" s="36"/>
      <c r="X36" s="25" t="str">
        <f t="shared" si="6"/>
        <v>Información vigente</v>
      </c>
      <c r="Y36" s="25" t="str">
        <f t="shared" si="7"/>
        <v>o---o</v>
      </c>
      <c r="Z36" s="94" t="s">
        <v>291</v>
      </c>
    </row>
    <row r="37" spans="1:26" ht="35.1" customHeight="1">
      <c r="A37" s="134">
        <v>121</v>
      </c>
      <c r="B37" s="22" t="str">
        <f t="shared" si="0"/>
        <v>XX</v>
      </c>
      <c r="C37" s="124"/>
      <c r="D37" s="124"/>
      <c r="E37" s="71"/>
      <c r="F37" s="11">
        <v>20</v>
      </c>
      <c r="G37" s="4" t="s">
        <v>229</v>
      </c>
      <c r="H37" s="160"/>
      <c r="I37" s="23" t="str">
        <f t="shared" si="4"/>
        <v>Fracción XX Los trámites, requisitos y formatos que ofrecen;</v>
      </c>
      <c r="J37" s="152" t="s">
        <v>399</v>
      </c>
      <c r="K37" s="23"/>
      <c r="L37" s="30" t="str">
        <f t="shared" si="5"/>
        <v>Trimestral</v>
      </c>
      <c r="M37" s="3"/>
      <c r="N37" s="53"/>
      <c r="O37" s="53"/>
      <c r="P37" s="53"/>
      <c r="Q37" s="54"/>
      <c r="R37" s="78"/>
      <c r="S37" s="54"/>
      <c r="T37" s="151"/>
      <c r="U37" s="150"/>
      <c r="V37" s="36"/>
      <c r="W37" s="36"/>
      <c r="X37" s="25"/>
      <c r="Y37" s="25"/>
      <c r="Z37" s="94" t="s">
        <v>291</v>
      </c>
    </row>
    <row r="38" spans="1:26" ht="35.1" customHeight="1">
      <c r="A38" s="134">
        <v>121</v>
      </c>
      <c r="B38" s="22" t="str">
        <f t="shared" si="0"/>
        <v>XXI</v>
      </c>
      <c r="C38" s="124" t="str">
        <f t="shared" si="1"/>
        <v>Cuauhtemoc Rodriguez Demesa</v>
      </c>
      <c r="D38" s="124" t="str">
        <f t="shared" si="2"/>
        <v>cuauhtemoc.rodriguez@invi.cdmx.gob.mx</v>
      </c>
      <c r="E38" s="71">
        <f t="shared" si="3"/>
        <v>5754</v>
      </c>
      <c r="F38" s="11">
        <v>21</v>
      </c>
      <c r="G38" s="4" t="s">
        <v>4</v>
      </c>
      <c r="H38" s="160"/>
      <c r="I38" s="23" t="str">
        <f t="shared" ref="I38:I69" si="8">VLOOKUP(tablero,tabla,4,FALSE)</f>
        <v>Fracción XXI La información financiera sobre el presupuesto asignado, de los últimos tres ejercicios fiscales, la relativa al presupuesto asignado en lo general y por programas, así como los informes trimestrales sobre su ejecución. Esta información incluirá: (…)</v>
      </c>
      <c r="J38" s="156" t="s">
        <v>435</v>
      </c>
      <c r="K38" s="23"/>
      <c r="L38" s="30" t="str">
        <f t="shared" ref="L38:L69" si="9">VLOOKUP(tablero,tabla,5,FALSE)</f>
        <v>Trimestral</v>
      </c>
      <c r="M38" s="3"/>
      <c r="N38" s="53"/>
      <c r="O38" s="53"/>
      <c r="P38" s="53"/>
      <c r="Q38" s="33"/>
      <c r="R38" s="54"/>
      <c r="S38" s="54"/>
      <c r="T38" s="17"/>
      <c r="U38" s="17"/>
      <c r="V38" s="36"/>
      <c r="W38" s="36"/>
      <c r="X38" s="25" t="str">
        <f t="shared" ref="X38:X69" si="10">VLOOKUP(tablero,tabla,6,FALSE)</f>
        <v>Información del ejercicio en curso y por lo menos la correspondiente a seis ejercicios anteriores.</v>
      </c>
      <c r="Y38" s="25" t="str">
        <f t="shared" ref="Y38:Y69" si="11">VLOOKUP(tablero,tabla,7,FALSE)</f>
        <v>A excepción de los informes y documentos de naturaleza anual y otros que por virtud de esta Ley o disposición legal aplicable tengan un plazo y periodicidad determinada.</v>
      </c>
      <c r="Z38" s="94" t="s">
        <v>292</v>
      </c>
    </row>
    <row r="39" spans="1:26" ht="35.1" customHeight="1">
      <c r="A39" s="134">
        <v>121</v>
      </c>
      <c r="B39" s="22" t="str">
        <f t="shared" ref="B39:B72" si="12">ROMAN(F39)</f>
        <v>XXI</v>
      </c>
      <c r="C39" s="124" t="str">
        <f t="shared" si="1"/>
        <v>Anayeli Silverio Mondragón</v>
      </c>
      <c r="D39" s="124" t="str">
        <f t="shared" si="2"/>
        <v>anayeli.silverio@invi.df.gob.mx</v>
      </c>
      <c r="E39" s="71">
        <f t="shared" si="3"/>
        <v>5720</v>
      </c>
      <c r="F39" s="11">
        <v>21</v>
      </c>
      <c r="G39" s="4" t="s">
        <v>2</v>
      </c>
      <c r="H39" s="160" t="s">
        <v>189</v>
      </c>
      <c r="I39" s="23" t="str">
        <f t="shared" si="8"/>
        <v>Fracción XXI La información financiera sobre el presupuesto asignado, de los últimos tres ejercicios fiscales, la relativa al presupuesto asignado en lo general y por programas, así como los informes trimestrales sobre su ejecución. Esta información incluirá: (…)</v>
      </c>
      <c r="J39" s="156" t="s">
        <v>436</v>
      </c>
      <c r="K39" s="156" t="s">
        <v>370</v>
      </c>
      <c r="L39" s="30" t="str">
        <f t="shared" si="9"/>
        <v>Trimestral</v>
      </c>
      <c r="M39" s="3"/>
      <c r="N39" s="38"/>
      <c r="O39" s="38"/>
      <c r="P39" s="37"/>
      <c r="Q39" s="53"/>
      <c r="R39" s="35">
        <v>42947</v>
      </c>
      <c r="S39" s="35">
        <v>42947</v>
      </c>
      <c r="T39" s="17"/>
      <c r="U39" s="17"/>
      <c r="V39" s="36"/>
      <c r="W39" s="36"/>
      <c r="X39" s="25" t="str">
        <f t="shared" si="10"/>
        <v>Información del ejercicio en curso y por lo menos la correspondiente a seis ejercicios anteriores.</v>
      </c>
      <c r="Y39" s="25" t="str">
        <f t="shared" si="11"/>
        <v>A excepción de los informes y documentos de naturaleza anual y otros que por virtud de esta Ley o disposición legal aplicable tengan un plazo y periodicidad determinada.</v>
      </c>
      <c r="Z39" s="94" t="s">
        <v>292</v>
      </c>
    </row>
    <row r="40" spans="1:26" ht="45.75" customHeight="1">
      <c r="A40" s="134">
        <v>121</v>
      </c>
      <c r="B40" s="22" t="str">
        <f t="shared" si="12"/>
        <v>XXII</v>
      </c>
      <c r="C40" s="124" t="str">
        <f t="shared" si="1"/>
        <v>Cuauhtemoc Rodriguez Demesa</v>
      </c>
      <c r="D40" s="124" t="str">
        <f t="shared" si="2"/>
        <v>cuauhtemoc.rodriguez@invi.cdmx.gob.mx</v>
      </c>
      <c r="E40" s="71">
        <f t="shared" si="3"/>
        <v>5754</v>
      </c>
      <c r="F40" s="4">
        <v>22</v>
      </c>
      <c r="G40" s="4" t="s">
        <v>4</v>
      </c>
      <c r="H40" s="161" t="s">
        <v>197</v>
      </c>
      <c r="I40" s="23" t="str">
        <f>VLOOKUP(tablero,tabla,4,FALSE)</f>
        <v>Fracción XXII Los programas operativos anuales y de trabajo en los que se refleje de forma desglosada la ejecución del presupuesto asignado por rubros y capítulos, para verificar el monto ejercido de forma parcial y total</v>
      </c>
      <c r="J40" s="163" t="s">
        <v>451</v>
      </c>
      <c r="K40" s="23"/>
      <c r="L40" s="30" t="str">
        <f t="shared" si="9"/>
        <v>Anual o Trimestral, según corresponda</v>
      </c>
      <c r="M40" s="3"/>
      <c r="N40" s="53"/>
      <c r="O40" s="53"/>
      <c r="P40" s="53"/>
      <c r="Q40" s="33"/>
      <c r="R40" s="54"/>
      <c r="S40" s="54"/>
      <c r="T40" s="17"/>
      <c r="U40" s="17"/>
      <c r="V40" s="36"/>
      <c r="W40" s="36"/>
      <c r="X40" s="25" t="str">
        <f t="shared" si="10"/>
        <v>Información del ejercicio en curso y la correspondiente a dos ejercicios anteriores.</v>
      </c>
      <c r="Y40" s="25" t="str">
        <f t="shared" si="11"/>
        <v>(a más tardar 45 días naturales después de concluido el trimestre correspondiente)</v>
      </c>
      <c r="Z40" s="94" t="s">
        <v>293</v>
      </c>
    </row>
    <row r="41" spans="1:26" ht="35.1" customHeight="1">
      <c r="A41" s="134">
        <v>121</v>
      </c>
      <c r="B41" s="22" t="str">
        <f t="shared" si="12"/>
        <v>XXIII</v>
      </c>
      <c r="C41" s="124" t="str">
        <f t="shared" si="1"/>
        <v>Cuauhtemoc Rodriguez Demesa</v>
      </c>
      <c r="D41" s="124" t="str">
        <f t="shared" si="2"/>
        <v>cuauhtemoc.rodriguez@invi.cdmx.gob.mx</v>
      </c>
      <c r="E41" s="71">
        <f t="shared" si="3"/>
        <v>5754</v>
      </c>
      <c r="F41" s="11">
        <v>23</v>
      </c>
      <c r="G41" s="4" t="s">
        <v>4</v>
      </c>
      <c r="H41" s="160"/>
      <c r="I41" s="23" t="str">
        <f t="shared" si="8"/>
        <v>Fracción XXIII Metas y objetivos de las unidades administrativas de conformidad con sus programas operativos;</v>
      </c>
      <c r="J41" s="152" t="s">
        <v>399</v>
      </c>
      <c r="K41" s="23"/>
      <c r="L41" s="30" t="str">
        <f t="shared" si="9"/>
        <v>Anual</v>
      </c>
      <c r="M41" s="3"/>
      <c r="N41" s="53"/>
      <c r="O41" s="53"/>
      <c r="P41" s="49"/>
      <c r="Q41" s="50"/>
      <c r="R41" s="50"/>
      <c r="S41" s="48"/>
      <c r="T41" s="147"/>
      <c r="U41" s="147"/>
      <c r="V41" s="12"/>
      <c r="W41" s="12"/>
      <c r="X41" s="25" t="str">
        <f t="shared" si="10"/>
        <v>Información del ejercicio en curso y la correspondiente a los últimos seis ejercicios anteriores</v>
      </c>
      <c r="Y41" s="25" t="str">
        <f t="shared" si="11"/>
        <v>o---o</v>
      </c>
      <c r="Z41" s="94" t="s">
        <v>294</v>
      </c>
    </row>
    <row r="42" spans="1:26" ht="35.1" customHeight="1">
      <c r="A42" s="134">
        <v>121</v>
      </c>
      <c r="B42" s="22" t="str">
        <f t="shared" si="12"/>
        <v>XXIV</v>
      </c>
      <c r="C42" s="124" t="str">
        <f t="shared" si="1"/>
        <v>Cuauhtemoc Rodriguez Demesa</v>
      </c>
      <c r="D42" s="124" t="str">
        <f t="shared" si="2"/>
        <v>cuauhtemoc.rodriguez@invi.cdmx.gob.mx</v>
      </c>
      <c r="E42" s="71">
        <f t="shared" si="3"/>
        <v>5754</v>
      </c>
      <c r="F42" s="4">
        <v>24</v>
      </c>
      <c r="G42" s="4" t="s">
        <v>4</v>
      </c>
      <c r="H42" s="161"/>
      <c r="I42" s="23" t="str">
        <f t="shared" si="8"/>
        <v>Fracción XXIV La información relativa a la Cuenta y Deuda públicas, en términos de la normatividad aplicable</v>
      </c>
      <c r="J42" s="156" t="s">
        <v>452</v>
      </c>
      <c r="K42" s="23"/>
      <c r="L42" s="30" t="str">
        <f t="shared" si="9"/>
        <v>Trimestral</v>
      </c>
      <c r="M42" s="3"/>
      <c r="N42" s="53"/>
      <c r="O42" s="53"/>
      <c r="P42" s="53"/>
      <c r="Q42" s="53"/>
      <c r="R42" s="54"/>
      <c r="S42" s="54"/>
      <c r="T42" s="17"/>
      <c r="U42" s="17"/>
      <c r="V42" s="36"/>
      <c r="W42" s="36"/>
      <c r="X42" s="25" t="str">
        <f t="shared" si="10"/>
        <v>Información del ejercicio en curso y la correspondiente a dos ejercicios anteriores.</v>
      </c>
      <c r="Y42" s="25">
        <f t="shared" si="11"/>
        <v>0</v>
      </c>
      <c r="Z42" s="94" t="s">
        <v>295</v>
      </c>
    </row>
    <row r="43" spans="1:26" ht="75.75" customHeight="1">
      <c r="A43" s="134">
        <v>121</v>
      </c>
      <c r="B43" s="22" t="str">
        <f t="shared" si="12"/>
        <v>XXV</v>
      </c>
      <c r="C43" s="124" t="str">
        <f t="shared" si="1"/>
        <v>Anayeli Silverio Mondragón</v>
      </c>
      <c r="D43" s="124" t="str">
        <f t="shared" si="2"/>
        <v>anayeli.silverio@invi.df.gob.mx</v>
      </c>
      <c r="E43" s="71">
        <f t="shared" si="3"/>
        <v>5720</v>
      </c>
      <c r="F43" s="4">
        <v>25</v>
      </c>
      <c r="G43" s="4" t="s">
        <v>2</v>
      </c>
      <c r="H43" s="161" t="s">
        <v>198</v>
      </c>
      <c r="I43" s="23" t="str">
        <f t="shared" si="8"/>
        <v>Fracción XXV Los montos destinados a gastos relativos a comunicación social y publicidad oficial desglosada por tipo demedio, proveedores, número de contrato y concepto o campaña;</v>
      </c>
      <c r="J43" s="152" t="s">
        <v>399</v>
      </c>
      <c r="K43" s="156" t="s">
        <v>371</v>
      </c>
      <c r="L43" s="30" t="str">
        <f t="shared" si="9"/>
        <v>Trimestral</v>
      </c>
      <c r="M43" s="3"/>
      <c r="N43" s="38"/>
      <c r="O43" s="38"/>
      <c r="P43" s="37"/>
      <c r="Q43" s="53"/>
      <c r="R43" s="35">
        <v>42947</v>
      </c>
      <c r="S43" s="35">
        <v>42947</v>
      </c>
      <c r="T43" s="17"/>
      <c r="U43" s="17"/>
      <c r="V43" s="36"/>
      <c r="W43" s="36"/>
      <c r="X43" s="25" t="str">
        <f t="shared" si="10"/>
        <v>Información del ejercicio en curso y la correspondiente a dos ejercicios anteriores.</v>
      </c>
      <c r="Y43" s="25" t="str">
        <f t="shared" si="11"/>
        <v>Anual, respecto al Programa de Comunicación social o equivalente.</v>
      </c>
      <c r="Z43" s="94" t="s">
        <v>296</v>
      </c>
    </row>
    <row r="44" spans="1:26" ht="35.1" customHeight="1">
      <c r="A44" s="134">
        <v>121</v>
      </c>
      <c r="B44" s="22" t="str">
        <f t="shared" si="12"/>
        <v>XXVI</v>
      </c>
      <c r="C44" s="124" t="str">
        <f t="shared" si="1"/>
        <v>Cuauhtemoc Rodriguez Demesa</v>
      </c>
      <c r="D44" s="124" t="str">
        <f t="shared" si="2"/>
        <v>cuauhtemoc.rodriguez@invi.cdmx.gob.mx</v>
      </c>
      <c r="E44" s="71">
        <f t="shared" si="3"/>
        <v>5754</v>
      </c>
      <c r="F44" s="4">
        <v>26</v>
      </c>
      <c r="G44" s="4" t="s">
        <v>4</v>
      </c>
      <c r="H44" s="161"/>
      <c r="I44" s="23" t="str">
        <f t="shared" si="8"/>
        <v>Fracción XXVI Los informes de resultados de las auditorías al ejercicio presupuestal y revisiones. Cada sujeto obligado deberá presentar un informe que contenga lo siguiente: (…)</v>
      </c>
      <c r="J44" s="156" t="s">
        <v>437</v>
      </c>
      <c r="K44" s="23"/>
      <c r="L44" s="30" t="str">
        <f t="shared" si="9"/>
        <v>Trimestral</v>
      </c>
      <c r="M44" s="3"/>
      <c r="N44" s="53"/>
      <c r="O44" s="53"/>
      <c r="P44" s="53"/>
      <c r="Q44" s="53"/>
      <c r="R44" s="54"/>
      <c r="S44" s="54"/>
      <c r="T44" s="17"/>
      <c r="U44" s="17"/>
      <c r="V44" s="36"/>
      <c r="W44" s="36"/>
      <c r="X44" s="25" t="str">
        <f t="shared" si="10"/>
        <v>Información del ejercicio en curso y la correspondiente a las auditorías realizadas en los tres ejercicios anteriores.</v>
      </c>
      <c r="Y44" s="25" t="str">
        <f t="shared" si="11"/>
        <v>o---o</v>
      </c>
      <c r="Z44" s="94" t="s">
        <v>297</v>
      </c>
    </row>
    <row r="45" spans="1:26" ht="35.1" customHeight="1">
      <c r="A45" s="134">
        <v>121</v>
      </c>
      <c r="B45" s="22" t="str">
        <f t="shared" si="12"/>
        <v>XXVII</v>
      </c>
      <c r="C45" s="124" t="str">
        <f t="shared" si="1"/>
        <v>Cuauhtemoc Rodriguez Demesa</v>
      </c>
      <c r="D45" s="124" t="str">
        <f t="shared" si="2"/>
        <v>cuauhtemoc.rodriguez@invi.cdmx.gob.mx</v>
      </c>
      <c r="E45" s="71">
        <f t="shared" si="3"/>
        <v>5754</v>
      </c>
      <c r="F45" s="4">
        <v>27</v>
      </c>
      <c r="G45" s="4" t="s">
        <v>4</v>
      </c>
      <c r="H45" s="161" t="s">
        <v>197</v>
      </c>
      <c r="I45" s="23" t="str">
        <f t="shared" si="8"/>
        <v>Fracción XXVII Los dictámenes de cuenta pública así como los estados financieros y demás información que los órganos de fiscalización superior utilizan para emitir dichos dictámenes</v>
      </c>
      <c r="J45" s="156" t="s">
        <v>423</v>
      </c>
      <c r="K45" s="23"/>
      <c r="L45" s="30" t="str">
        <f t="shared" si="9"/>
        <v>Anual</v>
      </c>
      <c r="M45" s="3"/>
      <c r="N45" s="53"/>
      <c r="O45" s="53"/>
      <c r="P45" s="52"/>
      <c r="Q45" s="52"/>
      <c r="R45" s="52"/>
      <c r="S45" s="52"/>
      <c r="T45" s="147"/>
      <c r="U45" s="147"/>
      <c r="V45" s="12"/>
      <c r="W45" s="12"/>
      <c r="X45" s="25" t="str">
        <f t="shared" si="10"/>
        <v>Información correspondiente a los últimos tres ejercicios concluidos.</v>
      </c>
      <c r="Y45" s="25" t="str">
        <f t="shared" si="11"/>
        <v>En su caso, 15 días hábiles después de que el contador público independiente entregue una dictaminación especial.</v>
      </c>
      <c r="Z45" s="94" t="s">
        <v>298</v>
      </c>
    </row>
    <row r="46" spans="1:26" ht="35.1" customHeight="1">
      <c r="A46" s="134">
        <v>121</v>
      </c>
      <c r="B46" s="22" t="str">
        <f t="shared" si="12"/>
        <v>XXVIII</v>
      </c>
      <c r="C46" s="124" t="str">
        <f t="shared" si="1"/>
        <v>José Raúl Franco Gutiérrez</v>
      </c>
      <c r="D46" s="124" t="str">
        <f t="shared" si="2"/>
        <v>raul.franco@invi.df.gob.mx</v>
      </c>
      <c r="E46" s="71">
        <f t="shared" si="3"/>
        <v>5462</v>
      </c>
      <c r="F46" s="11">
        <v>28</v>
      </c>
      <c r="G46" s="4" t="s">
        <v>8</v>
      </c>
      <c r="H46" s="160"/>
      <c r="I46" s="23" t="str">
        <f t="shared" si="8"/>
        <v>Fracción XXVIII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v>
      </c>
      <c r="J46" s="152" t="s">
        <v>399</v>
      </c>
      <c r="K46" s="155" t="s">
        <v>365</v>
      </c>
      <c r="L46" s="30" t="str">
        <f t="shared" si="9"/>
        <v>Trimestral</v>
      </c>
      <c r="M46" s="3"/>
      <c r="N46" s="53"/>
      <c r="O46" s="53"/>
      <c r="P46" s="35"/>
      <c r="Q46" s="53"/>
      <c r="R46" s="80"/>
      <c r="S46" s="46">
        <v>42940</v>
      </c>
      <c r="T46" s="17"/>
      <c r="U46" s="17"/>
      <c r="V46" s="36"/>
      <c r="W46" s="36"/>
      <c r="X46" s="25" t="str">
        <f t="shared" si="10"/>
        <v>Información del ejercicio en curso y la correspondiente a dos ejercicios anteriores.</v>
      </c>
      <c r="Y46" s="25" t="str">
        <f t="shared" si="11"/>
        <v>o---o</v>
      </c>
      <c r="Z46" s="94" t="s">
        <v>299</v>
      </c>
    </row>
    <row r="47" spans="1:26" ht="35.1" customHeight="1">
      <c r="A47" s="134">
        <v>121</v>
      </c>
      <c r="B47" s="22" t="str">
        <f>ROMAN(F47)</f>
        <v>XXVIII</v>
      </c>
      <c r="C47" s="124" t="str">
        <f t="shared" si="1"/>
        <v>Anayeli Silverio Mondragón</v>
      </c>
      <c r="D47" s="124" t="str">
        <f t="shared" si="2"/>
        <v>anayeli.silverio@invi.df.gob.mx</v>
      </c>
      <c r="E47" s="71">
        <f t="shared" si="3"/>
        <v>5720</v>
      </c>
      <c r="F47" s="11">
        <v>28</v>
      </c>
      <c r="G47" s="4" t="s">
        <v>2</v>
      </c>
      <c r="H47" s="160"/>
      <c r="I47" s="23" t="str">
        <f>VLOOKUP(tablero,tabla,4,FALSE)</f>
        <v>Fracción XXVIII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v>
      </c>
      <c r="J47" s="156" t="s">
        <v>422</v>
      </c>
      <c r="K47" s="156" t="s">
        <v>379</v>
      </c>
      <c r="L47" s="30" t="str">
        <f t="shared" si="9"/>
        <v>Trimestral</v>
      </c>
      <c r="M47" s="3"/>
      <c r="N47" s="53"/>
      <c r="O47" s="53"/>
      <c r="P47" s="35"/>
      <c r="Q47" s="53"/>
      <c r="R47" s="80"/>
      <c r="S47" s="80"/>
      <c r="T47" s="17"/>
      <c r="U47" s="17"/>
      <c r="V47" s="36"/>
      <c r="W47" s="36"/>
      <c r="X47" s="25" t="str">
        <f t="shared" si="10"/>
        <v>Información del ejercicio en curso y la correspondiente a dos ejercicios anteriores.</v>
      </c>
      <c r="Y47" s="25" t="str">
        <f t="shared" si="11"/>
        <v>o---o</v>
      </c>
      <c r="Z47" s="94" t="s">
        <v>299</v>
      </c>
    </row>
    <row r="48" spans="1:26" ht="51" customHeight="1">
      <c r="A48" s="134">
        <v>121</v>
      </c>
      <c r="B48" s="22" t="str">
        <f>ROMAN(F48)</f>
        <v>XXVIII</v>
      </c>
      <c r="C48" s="124" t="str">
        <f t="shared" si="1"/>
        <v>Felix Roberto Lozano Serrano</v>
      </c>
      <c r="D48" s="124" t="str">
        <f t="shared" si="2"/>
        <v>felix.lozano@invi.cdmx.gob.mx</v>
      </c>
      <c r="E48" s="71">
        <f t="shared" si="3"/>
        <v>5103</v>
      </c>
      <c r="F48" s="11">
        <v>28</v>
      </c>
      <c r="G48" s="4" t="s">
        <v>220</v>
      </c>
      <c r="H48" s="160"/>
      <c r="I48" s="23" t="str">
        <f t="shared" si="8"/>
        <v>Fracción XXVIII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v>
      </c>
      <c r="J48" s="156" t="s">
        <v>421</v>
      </c>
      <c r="K48" s="23"/>
      <c r="L48" s="30" t="str">
        <f t="shared" si="9"/>
        <v>Trimestral</v>
      </c>
      <c r="M48" s="3"/>
      <c r="N48" s="80"/>
      <c r="O48" s="80"/>
      <c r="P48" s="80"/>
      <c r="Q48" s="80"/>
      <c r="R48" s="80"/>
      <c r="S48" s="80"/>
      <c r="T48" s="17"/>
      <c r="U48" s="17"/>
      <c r="V48" s="36"/>
      <c r="W48" s="36"/>
      <c r="X48" s="25" t="str">
        <f t="shared" si="10"/>
        <v>Información del ejercicio en curso y la correspondiente a dos ejercicios anteriores.</v>
      </c>
      <c r="Y48" s="25" t="str">
        <f t="shared" si="11"/>
        <v>o---o</v>
      </c>
      <c r="Z48" s="94" t="s">
        <v>299</v>
      </c>
    </row>
    <row r="49" spans="1:26" ht="51.75" customHeight="1">
      <c r="A49" s="134">
        <v>121</v>
      </c>
      <c r="B49" s="22" t="str">
        <f t="shared" si="12"/>
        <v>XXIX</v>
      </c>
      <c r="C49" s="124" t="str">
        <f t="shared" si="1"/>
        <v>Perla Monserrat Gudiño Rojas</v>
      </c>
      <c r="D49" s="124" t="str">
        <f t="shared" si="2"/>
        <v>perla.rojas@invi.cdmx.gob.mx</v>
      </c>
      <c r="E49" s="71">
        <f t="shared" si="3"/>
        <v>5610</v>
      </c>
      <c r="F49" s="4">
        <v>29</v>
      </c>
      <c r="G49" s="4" t="s">
        <v>5</v>
      </c>
      <c r="H49" s="161"/>
      <c r="I49" s="23" t="str">
        <f t="shared" si="8"/>
        <v>Fracción XXIX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v>
      </c>
      <c r="J49" s="152" t="s">
        <v>399</v>
      </c>
      <c r="K49" s="23"/>
      <c r="L49" s="30" t="str">
        <f t="shared" si="9"/>
        <v>Trimestral</v>
      </c>
      <c r="M49" s="5"/>
      <c r="N49" s="35">
        <v>42963</v>
      </c>
      <c r="O49" s="35">
        <v>42963</v>
      </c>
      <c r="P49" s="35">
        <v>42963</v>
      </c>
      <c r="Q49" s="35">
        <v>42963</v>
      </c>
      <c r="R49" s="35">
        <v>42963</v>
      </c>
      <c r="S49" s="35">
        <v>42963</v>
      </c>
      <c r="T49" s="148"/>
      <c r="U49" s="148"/>
      <c r="V49" s="55"/>
      <c r="W49" s="55"/>
      <c r="X49" s="25" t="str">
        <f t="shared" si="10"/>
        <v>Información del ejercicio en curso y la correspondiente a dos ejercicios anteriores.</v>
      </c>
      <c r="Y49" s="25" t="str">
        <f t="shared" si="11"/>
        <v>o---o</v>
      </c>
      <c r="Z49" s="94" t="s">
        <v>300</v>
      </c>
    </row>
    <row r="50" spans="1:26" ht="101.25" customHeight="1">
      <c r="A50" s="134">
        <v>121</v>
      </c>
      <c r="B50" s="22" t="str">
        <f t="shared" si="12"/>
        <v>XXX</v>
      </c>
      <c r="C50" s="124" t="str">
        <f t="shared" si="1"/>
        <v>Anayeli Silverio Mondragón</v>
      </c>
      <c r="D50" s="124" t="str">
        <f t="shared" si="2"/>
        <v>anayeli.silverio@invi.df.gob.mx</v>
      </c>
      <c r="E50" s="71">
        <f t="shared" si="3"/>
        <v>5720</v>
      </c>
      <c r="F50" s="4">
        <v>30</v>
      </c>
      <c r="G50" s="4" t="s">
        <v>2</v>
      </c>
      <c r="H50" s="161" t="s">
        <v>197</v>
      </c>
      <c r="I50" s="23" t="str">
        <f t="shared" si="8"/>
        <v>Fracción XXX La información de los resultados sobre procedimientos de adjudicación directa, invitación restringida y licitación de cualquier naturaleza, incluyendo la Versión Pública del documento respectivo y de los contratos celebrados, que deberá contener, por lo menos, lo siguiente: (…)</v>
      </c>
      <c r="J50" s="156" t="s">
        <v>420</v>
      </c>
      <c r="K50" s="155" t="s">
        <v>365</v>
      </c>
      <c r="L50" s="30" t="str">
        <f t="shared" si="9"/>
        <v>Trimestral</v>
      </c>
      <c r="M50" s="3"/>
      <c r="N50" s="38"/>
      <c r="O50" s="40"/>
      <c r="P50" s="37"/>
      <c r="Q50" s="53"/>
      <c r="R50" s="35">
        <v>42947</v>
      </c>
      <c r="S50" s="35">
        <v>42947</v>
      </c>
      <c r="T50" s="17"/>
      <c r="U50" s="17"/>
      <c r="V50" s="36"/>
      <c r="W50" s="36"/>
      <c r="X50" s="25" t="str">
        <f t="shared" si="10"/>
        <v>Información vigente; la generada en el ejercicio en curso y la correspondiente a dos ejercicios anteriores.</v>
      </c>
      <c r="Y50" s="25" t="str">
        <f t="shared" si="11"/>
        <v>o---o</v>
      </c>
      <c r="Z50" s="94" t="s">
        <v>301</v>
      </c>
    </row>
    <row r="51" spans="1:26" ht="35.1" customHeight="1">
      <c r="A51" s="134">
        <v>121</v>
      </c>
      <c r="B51" s="22" t="str">
        <f t="shared" si="12"/>
        <v>XXXI</v>
      </c>
      <c r="C51" s="124" t="str">
        <f t="shared" si="1"/>
        <v>Cuauhtemoc Rodriguez Demesa</v>
      </c>
      <c r="D51" s="124" t="str">
        <f t="shared" si="2"/>
        <v>cuauhtemoc.rodriguez@invi.cdmx.gob.mx</v>
      </c>
      <c r="E51" s="71">
        <f t="shared" si="3"/>
        <v>5754</v>
      </c>
      <c r="F51" s="4">
        <v>31</v>
      </c>
      <c r="G51" s="4" t="s">
        <v>4</v>
      </c>
      <c r="H51" s="161"/>
      <c r="I51" s="23" t="str">
        <f t="shared" si="8"/>
        <v>Fracción XXXI Los informes que por disposición legal debe rendir el Sujeto Obligado, la unidad responsable de los mismos, el fundamento legal que obliga a su generación, así como su calendario de publicación;</v>
      </c>
      <c r="J51" s="156" t="s">
        <v>419</v>
      </c>
      <c r="K51" s="23"/>
      <c r="L51" s="30" t="str">
        <f t="shared" si="9"/>
        <v>Trimestral</v>
      </c>
      <c r="M51" s="3"/>
      <c r="N51" s="53"/>
      <c r="O51" s="53"/>
      <c r="P51" s="53"/>
      <c r="Q51" s="53"/>
      <c r="R51" s="54"/>
      <c r="S51" s="54"/>
      <c r="T51" s="17"/>
      <c r="U51" s="17"/>
      <c r="V51" s="36"/>
      <c r="W51" s="36"/>
      <c r="X51" s="25" t="str">
        <f t="shared" si="10"/>
        <v>Información del ejercicio en curso y la correspondiente a dos ejercicios anteriores.</v>
      </c>
      <c r="Y51" s="25" t="str">
        <f t="shared" si="11"/>
        <v>o---o</v>
      </c>
      <c r="Z51" s="94" t="s">
        <v>302</v>
      </c>
    </row>
    <row r="52" spans="1:26" ht="35.1" customHeight="1">
      <c r="A52" s="134">
        <v>121</v>
      </c>
      <c r="B52" s="22" t="str">
        <f t="shared" si="12"/>
        <v>XXXI</v>
      </c>
      <c r="C52" s="124" t="str">
        <f t="shared" si="1"/>
        <v>Micaela Castillo González</v>
      </c>
      <c r="D52" s="124" t="str">
        <f t="shared" si="2"/>
        <v>micaela.castillo@invi.cdmx.gob.mx</v>
      </c>
      <c r="E52" s="71">
        <f t="shared" si="3"/>
        <v>5220</v>
      </c>
      <c r="F52" s="4">
        <v>31</v>
      </c>
      <c r="G52" s="4" t="s">
        <v>7</v>
      </c>
      <c r="H52" s="161"/>
      <c r="I52" s="23" t="str">
        <f t="shared" si="8"/>
        <v>Fracción XXXI Los informes que por disposición legal debe rendir el Sujeto Obligado, la unidad responsable de los mismos, el fundamento legal que obliga a su generación, así como su calendario de publicación;</v>
      </c>
      <c r="J52" s="152" t="s">
        <v>399</v>
      </c>
      <c r="K52" s="23"/>
      <c r="L52" s="30" t="str">
        <f t="shared" si="9"/>
        <v>Trimestral</v>
      </c>
      <c r="M52" s="3"/>
      <c r="N52" s="53"/>
      <c r="O52" s="53"/>
      <c r="P52" s="53"/>
      <c r="Q52" s="53"/>
      <c r="R52" s="53"/>
      <c r="S52" s="53"/>
      <c r="T52" s="17"/>
      <c r="U52" s="17"/>
      <c r="V52" s="36"/>
      <c r="W52" s="36"/>
      <c r="X52" s="25" t="str">
        <f t="shared" si="10"/>
        <v>Información del ejercicio en curso y la correspondiente a dos ejercicios anteriores.</v>
      </c>
      <c r="Y52" s="25" t="str">
        <f t="shared" si="11"/>
        <v>o---o</v>
      </c>
      <c r="Z52" s="94" t="s">
        <v>302</v>
      </c>
    </row>
    <row r="53" spans="1:26" ht="35.1" customHeight="1">
      <c r="A53" s="134">
        <v>121</v>
      </c>
      <c r="B53" s="22" t="str">
        <f t="shared" si="12"/>
        <v>XXXII</v>
      </c>
      <c r="C53" s="124" t="str">
        <f t="shared" si="1"/>
        <v>Roberto Toledo Alejandro</v>
      </c>
      <c r="D53" s="124" t="str">
        <f t="shared" si="2"/>
        <v>roberto.toledo@invi.cdmx.gob.mx</v>
      </c>
      <c r="E53" s="71">
        <f t="shared" si="3"/>
        <v>5222</v>
      </c>
      <c r="F53" s="4">
        <v>32</v>
      </c>
      <c r="G53" s="4" t="s">
        <v>230</v>
      </c>
      <c r="H53" s="161"/>
      <c r="I53" s="23" t="str">
        <f t="shared" si="8"/>
        <v>Fracción XXXII Las estadísticas que generen en cumplimiento de sus facultades, competencias o funciones con la mayor desagregación posible;</v>
      </c>
      <c r="J53" s="152" t="s">
        <v>399</v>
      </c>
      <c r="K53" s="23"/>
      <c r="L53" s="30" t="str">
        <f t="shared" si="9"/>
        <v>Trimestral</v>
      </c>
      <c r="M53" s="10"/>
      <c r="N53" s="53"/>
      <c r="O53" s="53"/>
      <c r="P53" s="53"/>
      <c r="Q53" s="53"/>
      <c r="R53" s="35">
        <v>42947</v>
      </c>
      <c r="S53" s="35">
        <v>42947</v>
      </c>
      <c r="T53" s="17"/>
      <c r="U53" s="17"/>
      <c r="V53" s="36"/>
      <c r="W53" s="36"/>
      <c r="X53" s="25" t="str">
        <f t="shared" si="10"/>
        <v>Información del ejercicio en curso y la correspondiente a los últimos seis ejercicios anteriores</v>
      </c>
      <c r="Y53" s="25" t="str">
        <f t="shared" si="11"/>
        <v>o---o</v>
      </c>
      <c r="Z53" s="94" t="s">
        <v>303</v>
      </c>
    </row>
    <row r="54" spans="1:26" ht="35.1" customHeight="1">
      <c r="A54" s="134">
        <v>121</v>
      </c>
      <c r="B54" s="22" t="str">
        <f t="shared" si="12"/>
        <v>XXXIII</v>
      </c>
      <c r="C54" s="124" t="str">
        <f t="shared" si="1"/>
        <v>Cuauhtemoc Rodriguez Demesa</v>
      </c>
      <c r="D54" s="124" t="str">
        <f t="shared" si="2"/>
        <v>cuauhtemoc.rodriguez@invi.cdmx.gob.mx</v>
      </c>
      <c r="E54" s="71">
        <f t="shared" si="3"/>
        <v>5754</v>
      </c>
      <c r="F54" s="4">
        <v>33</v>
      </c>
      <c r="G54" s="4" t="s">
        <v>4</v>
      </c>
      <c r="H54" s="161"/>
      <c r="I54" s="23" t="str">
        <f t="shared" si="8"/>
        <v>Fracción XXXIII Informe de avances programáticos o presupuestales, balances generales y su estado financiero;</v>
      </c>
      <c r="J54" s="156" t="s">
        <v>418</v>
      </c>
      <c r="K54" s="23"/>
      <c r="L54" s="30" t="str">
        <f t="shared" si="9"/>
        <v>Trimestral</v>
      </c>
      <c r="M54" s="3"/>
      <c r="N54" s="53"/>
      <c r="O54" s="53"/>
      <c r="P54" s="53"/>
      <c r="Q54" s="54"/>
      <c r="R54" s="54"/>
      <c r="S54" s="54"/>
      <c r="T54" s="17"/>
      <c r="U54" s="17"/>
      <c r="V54" s="36"/>
      <c r="W54" s="36"/>
      <c r="X54" s="25" t="str">
        <f t="shared" si="10"/>
        <v>Información del ejercicio en curso y la correspondiente a los últimos seis ejercicios.</v>
      </c>
      <c r="Y54" s="25" t="str">
        <f t="shared" si="11"/>
        <v>A más tardar 30 días hábiles después del cierre del periodo que corresponda.</v>
      </c>
      <c r="Z54" s="94" t="s">
        <v>304</v>
      </c>
    </row>
    <row r="55" spans="1:26" ht="35.1" customHeight="1">
      <c r="A55" s="134">
        <v>121</v>
      </c>
      <c r="B55" s="22" t="str">
        <f t="shared" si="12"/>
        <v>XXXIV</v>
      </c>
      <c r="C55" s="124" t="str">
        <f t="shared" si="1"/>
        <v>Anayeli Silverio Mondragón</v>
      </c>
      <c r="D55" s="124" t="str">
        <f t="shared" si="2"/>
        <v>anayeli.silverio@invi.df.gob.mx</v>
      </c>
      <c r="E55" s="71">
        <f t="shared" si="3"/>
        <v>5720</v>
      </c>
      <c r="F55" s="4">
        <v>34</v>
      </c>
      <c r="G55" s="4" t="s">
        <v>2</v>
      </c>
      <c r="H55" s="161"/>
      <c r="I55" s="23" t="str">
        <f>VLOOKUP(tablero,tabla,4,FALSE)</f>
        <v>Fracción XXXIV Padrón de proveedores y contratistas;</v>
      </c>
      <c r="J55" s="152" t="s">
        <v>399</v>
      </c>
      <c r="K55" s="152" t="s">
        <v>363</v>
      </c>
      <c r="L55" s="30" t="str">
        <f t="shared" si="9"/>
        <v>Trimestral</v>
      </c>
      <c r="M55" s="3"/>
      <c r="N55" s="38"/>
      <c r="O55" s="38"/>
      <c r="P55" s="37"/>
      <c r="Q55" s="53"/>
      <c r="R55" s="35">
        <v>42947</v>
      </c>
      <c r="S55" s="35">
        <v>42947</v>
      </c>
      <c r="T55" s="17"/>
      <c r="U55" s="17"/>
      <c r="V55" s="36"/>
      <c r="W55" s="36"/>
      <c r="X55" s="25" t="str">
        <f t="shared" si="10"/>
        <v>Información del ejercicio en curso y la correspondiente al  ejercicio inmediato anterior.</v>
      </c>
      <c r="Y55" s="25" t="str">
        <f t="shared" si="11"/>
        <v>o---o</v>
      </c>
      <c r="Z55" s="94" t="s">
        <v>305</v>
      </c>
    </row>
    <row r="56" spans="1:26" ht="35.1" customHeight="1">
      <c r="A56" s="134">
        <v>121</v>
      </c>
      <c r="B56" s="22" t="str">
        <f t="shared" si="12"/>
        <v>XXXV</v>
      </c>
      <c r="C56" s="124" t="str">
        <f t="shared" si="1"/>
        <v>Perla Monserrat Gudiño Rojas</v>
      </c>
      <c r="D56" s="124" t="str">
        <f t="shared" si="2"/>
        <v>perla.rojas@invi.cdmx.gob.mx</v>
      </c>
      <c r="E56" s="71">
        <f t="shared" si="3"/>
        <v>5610</v>
      </c>
      <c r="F56" s="4">
        <v>35</v>
      </c>
      <c r="G56" s="4" t="s">
        <v>5</v>
      </c>
      <c r="H56" s="161"/>
      <c r="I56" s="23" t="str">
        <f>VLOOKUP(tablero,tabla,4,FALSE)</f>
        <v>Fracción XXXV Los convenios de coordinación de concertación con los sectores social y privado; así como los convenios institucionales celebrados por el Sujeto Obligado, especificando el tipo de convenio, con quién se celebra, objetivo, fecha de celebración y vigencia;</v>
      </c>
      <c r="J56" s="156" t="s">
        <v>417</v>
      </c>
      <c r="K56" s="23"/>
      <c r="L56" s="30" t="str">
        <f t="shared" si="9"/>
        <v>Trimestral</v>
      </c>
      <c r="M56" s="3"/>
      <c r="N56" s="53"/>
      <c r="O56" s="53"/>
      <c r="P56" s="46"/>
      <c r="Q56" s="65"/>
      <c r="R56" s="42">
        <v>42968</v>
      </c>
      <c r="S56" s="65"/>
      <c r="T56" s="17"/>
      <c r="U56" s="17"/>
      <c r="V56" s="36"/>
      <c r="W56" s="36"/>
      <c r="X56" s="25" t="str">
        <f t="shared" si="10"/>
        <v>Información del ejercicio en curso y la correspondiente al ejercicio inmediato anterior y los instrumentos jurídicos vigentes aun cuando éstos sean de ejercicios anteriores.</v>
      </c>
      <c r="Y56" s="25" t="str">
        <f t="shared" si="11"/>
        <v>o---o</v>
      </c>
      <c r="Z56" s="94" t="s">
        <v>306</v>
      </c>
    </row>
    <row r="57" spans="1:26" ht="35.1" customHeight="1">
      <c r="A57" s="134">
        <v>121</v>
      </c>
      <c r="B57" s="22" t="str">
        <f t="shared" si="12"/>
        <v>XXXVI</v>
      </c>
      <c r="C57" s="124" t="str">
        <f t="shared" si="1"/>
        <v>Beatriz Ruiz Lapayre</v>
      </c>
      <c r="D57" s="124" t="str">
        <f t="shared" si="2"/>
        <v>beatriz.ruiz@invidf.gob.mx</v>
      </c>
      <c r="E57" s="71">
        <f t="shared" si="3"/>
        <v>5606</v>
      </c>
      <c r="F57" s="11">
        <v>36</v>
      </c>
      <c r="G57" s="4" t="s">
        <v>10</v>
      </c>
      <c r="H57" s="170"/>
      <c r="I57" s="23" t="str">
        <f t="shared" si="8"/>
        <v>Fracción XXXVI El inventario de bienes muebles e inmuebles en posesión y propiedad; así como el monto a que ascienden los mismos, siempre que su valor sea superior a 350 veces la unidad de medida vigente en la Ciudad de México, así como el catálogo o informe de altas y bajas;</v>
      </c>
      <c r="J57" s="152" t="s">
        <v>415</v>
      </c>
      <c r="K57" s="23"/>
      <c r="L57" s="30" t="str">
        <f t="shared" si="9"/>
        <v>Semestral</v>
      </c>
      <c r="M57" s="3"/>
      <c r="N57" s="53"/>
      <c r="O57" s="47"/>
      <c r="P57" s="49"/>
      <c r="Q57" s="48"/>
      <c r="R57" s="54"/>
      <c r="S57" s="54"/>
      <c r="T57" s="17"/>
      <c r="U57" s="17"/>
      <c r="V57" s="36"/>
      <c r="W57" s="36"/>
      <c r="X57" s="25" t="str">
        <f t="shared" si="10"/>
        <v>Información vigente y la correspondiente al semestre inmediato anterior concluido.</v>
      </c>
      <c r="Y57" s="25" t="str">
        <f t="shared" si="11"/>
        <v>En su caso, 30 días hábiles después  de adquirir algún bien.</v>
      </c>
      <c r="Z57" s="94" t="s">
        <v>307</v>
      </c>
    </row>
    <row r="58" spans="1:26" ht="86.25" customHeight="1">
      <c r="A58" s="134">
        <v>121</v>
      </c>
      <c r="B58" s="22" t="str">
        <f t="shared" si="12"/>
        <v>XXXVI</v>
      </c>
      <c r="C58" s="124" t="str">
        <f t="shared" si="1"/>
        <v>Anayeli Silverio Mondragón</v>
      </c>
      <c r="D58" s="124" t="str">
        <f t="shared" si="2"/>
        <v>anayeli.silverio@invi.df.gob.mx</v>
      </c>
      <c r="E58" s="71">
        <f t="shared" si="3"/>
        <v>5720</v>
      </c>
      <c r="F58" s="11">
        <v>36</v>
      </c>
      <c r="G58" s="4" t="s">
        <v>2</v>
      </c>
      <c r="H58" s="160" t="s">
        <v>171</v>
      </c>
      <c r="I58" s="23" t="str">
        <f t="shared" si="8"/>
        <v>Fracción XXXVI El inventario de bienes muebles e inmuebles en posesión y propiedad; así como el monto a que ascienden los mismos, siempre que su valor sea superior a 350 veces la unidad de medida vigente en la Ciudad de México, así como el catálogo o informe de altas y bajas;</v>
      </c>
      <c r="J58" s="152" t="s">
        <v>416</v>
      </c>
      <c r="K58" s="152" t="s">
        <v>372</v>
      </c>
      <c r="L58" s="30" t="str">
        <f t="shared" si="9"/>
        <v>Semestral</v>
      </c>
      <c r="M58" s="3"/>
      <c r="N58" s="38"/>
      <c r="O58" s="40"/>
      <c r="P58" s="49"/>
      <c r="Q58" s="48"/>
      <c r="R58" s="35">
        <v>42947</v>
      </c>
      <c r="S58" s="35">
        <v>42947</v>
      </c>
      <c r="T58" s="17"/>
      <c r="U58" s="17"/>
      <c r="V58" s="36"/>
      <c r="W58" s="36"/>
      <c r="X58" s="25" t="str">
        <f t="shared" si="10"/>
        <v>Información vigente y la correspondiente al semestre inmediato anterior concluido.</v>
      </c>
      <c r="Y58" s="25" t="str">
        <f t="shared" si="11"/>
        <v>En su caso, 30 días hábiles después  de adquirir algún bien.</v>
      </c>
      <c r="Z58" s="94" t="s">
        <v>307</v>
      </c>
    </row>
    <row r="59" spans="1:26" ht="35.1" customHeight="1">
      <c r="A59" s="134">
        <v>121</v>
      </c>
      <c r="B59" s="22" t="str">
        <f t="shared" si="12"/>
        <v>XXXVI</v>
      </c>
      <c r="C59" s="124" t="str">
        <f t="shared" si="1"/>
        <v>Perla Monserrat Gudiño Rojas</v>
      </c>
      <c r="D59" s="124" t="str">
        <f t="shared" si="2"/>
        <v>perla.rojas@invi.cdmx.gob.mx</v>
      </c>
      <c r="E59" s="71">
        <f t="shared" si="3"/>
        <v>5610</v>
      </c>
      <c r="F59" s="11">
        <v>36</v>
      </c>
      <c r="G59" s="4" t="s">
        <v>5</v>
      </c>
      <c r="H59" s="170"/>
      <c r="I59" s="23" t="str">
        <f t="shared" si="8"/>
        <v>Fracción XXXVI El inventario de bienes muebles e inmuebles en posesión y propiedad; así como el monto a que ascienden los mismos, siempre que su valor sea superior a 350 veces la unidad de medida vigente en la Ciudad de México, así como el catálogo o informe de altas y bajas;</v>
      </c>
      <c r="J59" s="152" t="s">
        <v>414</v>
      </c>
      <c r="K59" s="23"/>
      <c r="L59" s="30" t="str">
        <f t="shared" si="9"/>
        <v>Semestral</v>
      </c>
      <c r="M59" s="3"/>
      <c r="N59" s="53"/>
      <c r="O59" s="53"/>
      <c r="P59" s="49"/>
      <c r="Q59" s="48"/>
      <c r="R59" s="65"/>
      <c r="S59" s="35"/>
      <c r="T59" s="17"/>
      <c r="U59" s="17"/>
      <c r="V59" s="36"/>
      <c r="W59" s="36"/>
      <c r="X59" s="25" t="str">
        <f t="shared" si="10"/>
        <v>Información vigente y la correspondiente al semestre inmediato anterior concluido.</v>
      </c>
      <c r="Y59" s="25" t="str">
        <f t="shared" si="11"/>
        <v>En su caso, 30 días hábiles después  de adquirir algún bien.</v>
      </c>
      <c r="Z59" s="94" t="s">
        <v>307</v>
      </c>
    </row>
    <row r="60" spans="1:26" ht="69" customHeight="1">
      <c r="A60" s="134">
        <v>121</v>
      </c>
      <c r="B60" s="22" t="str">
        <f t="shared" si="12"/>
        <v>XXXVII</v>
      </c>
      <c r="C60" s="124" t="str">
        <f t="shared" si="1"/>
        <v>Perla Monserrat Gudiño Rojas</v>
      </c>
      <c r="D60" s="124" t="str">
        <f t="shared" si="2"/>
        <v>perla.rojas@invi.cdmx.gob.mx</v>
      </c>
      <c r="E60" s="71">
        <f t="shared" si="3"/>
        <v>5610</v>
      </c>
      <c r="F60" s="4">
        <v>37</v>
      </c>
      <c r="G60" s="4" t="s">
        <v>5</v>
      </c>
      <c r="H60" s="161" t="s">
        <v>412</v>
      </c>
      <c r="I60" s="23" t="str">
        <f>VLOOKUP(tablero,tabla,4,FALSE)</f>
        <v>Fracción XXXVII 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v>
      </c>
      <c r="J60" s="156" t="s">
        <v>413</v>
      </c>
      <c r="K60" s="23"/>
      <c r="L60" s="30" t="str">
        <f t="shared" si="9"/>
        <v>Trimestral</v>
      </c>
      <c r="M60" s="3"/>
      <c r="N60" s="53"/>
      <c r="O60" s="53"/>
      <c r="P60" s="35"/>
      <c r="Q60" s="35"/>
      <c r="R60" s="42">
        <v>42968</v>
      </c>
      <c r="S60" s="35"/>
      <c r="T60" s="17"/>
      <c r="U60" s="17"/>
      <c r="V60" s="36"/>
      <c r="W60" s="36"/>
      <c r="X60" s="25" t="str">
        <f t="shared" si="10"/>
        <v>Información de dos ejercicios anteriores y el correspondiente al ejercicio en curso</v>
      </c>
      <c r="Y60" s="25" t="str">
        <f t="shared" si="11"/>
        <v>Información generada en el ejercicio en curso a partir de la notificación de la recomendación y/o sentencia. Una vez concluido el seguimiento de la recomendación y/o sentencia conservar la información durante dos ejercicios.</v>
      </c>
      <c r="Z60" s="94" t="s">
        <v>308</v>
      </c>
    </row>
    <row r="61" spans="1:26" ht="35.1" customHeight="1">
      <c r="A61" s="134">
        <v>121</v>
      </c>
      <c r="B61" s="22" t="str">
        <f t="shared" si="12"/>
        <v>XXXVIII</v>
      </c>
      <c r="C61" s="124" t="str">
        <f t="shared" si="1"/>
        <v>Ricardo García Xolalpa</v>
      </c>
      <c r="D61" s="124" t="str">
        <f t="shared" si="2"/>
        <v>ricardo.garcia@invi.cdmx.gob.mx</v>
      </c>
      <c r="E61" s="71">
        <f t="shared" si="3"/>
        <v>5204</v>
      </c>
      <c r="F61" s="4">
        <v>38</v>
      </c>
      <c r="G61" s="4" t="s">
        <v>11</v>
      </c>
      <c r="H61" s="161"/>
      <c r="I61" s="23" t="str">
        <f t="shared" si="8"/>
        <v>Fracción XXXVIII La relación del número de recomendaciones emitidas por el Instituto al Sujeto Obligado, y el seguimiento a cada una de ellas;</v>
      </c>
      <c r="J61" s="152" t="s">
        <v>399</v>
      </c>
      <c r="K61" s="23"/>
      <c r="L61" s="30" t="str">
        <f t="shared" si="9"/>
        <v>Semestral</v>
      </c>
      <c r="M61" s="10"/>
      <c r="N61" s="53"/>
      <c r="O61" s="53"/>
      <c r="P61" s="49"/>
      <c r="Q61" s="48"/>
      <c r="R61" s="53"/>
      <c r="S61" s="53"/>
      <c r="T61" s="17"/>
      <c r="U61" s="17"/>
      <c r="V61" s="36"/>
      <c r="W61" s="36"/>
      <c r="X61" s="25" t="str">
        <f t="shared" si="10"/>
        <v>Información del ejercicio en curso y la correspondiente al ejercicio inmediato anterior.</v>
      </c>
      <c r="Y61" s="25" t="str">
        <f t="shared" si="11"/>
        <v>Información generada en el ejercicio en curso a partir de la notificación de la recomendación y/o sentencia. Una vez concluido el seguimiento de la recomendación y/o sentencia, conservar la información durante un ejercicio.</v>
      </c>
      <c r="Z61" s="94" t="s">
        <v>309</v>
      </c>
    </row>
    <row r="62" spans="1:26" ht="35.1" customHeight="1">
      <c r="A62" s="134">
        <v>121</v>
      </c>
      <c r="B62" s="22" t="str">
        <f t="shared" si="12"/>
        <v>XXXIX</v>
      </c>
      <c r="C62" s="124" t="str">
        <f t="shared" si="1"/>
        <v>Perla Monserrat Gudiño Rojas</v>
      </c>
      <c r="D62" s="124" t="str">
        <f t="shared" si="2"/>
        <v>perla.rojas@invi.cdmx.gob.mx</v>
      </c>
      <c r="E62" s="71">
        <f t="shared" si="3"/>
        <v>5610</v>
      </c>
      <c r="F62" s="4">
        <v>39</v>
      </c>
      <c r="G62" s="79" t="s">
        <v>5</v>
      </c>
      <c r="H62" s="161"/>
      <c r="I62" s="23" t="str">
        <f t="shared" si="8"/>
        <v>Fracción XXXIX Las resoluciones y laudos que se emitan en procesos o procedimientos seguidos en forma de juicio;</v>
      </c>
      <c r="J62" s="156" t="s">
        <v>410</v>
      </c>
      <c r="K62" s="23"/>
      <c r="L62" s="30" t="str">
        <f t="shared" si="9"/>
        <v>Trimestral</v>
      </c>
      <c r="M62" s="5"/>
      <c r="N62" s="35">
        <v>42963</v>
      </c>
      <c r="O62" s="35">
        <v>42963</v>
      </c>
      <c r="P62" s="35">
        <v>42963</v>
      </c>
      <c r="Q62" s="35">
        <v>42963</v>
      </c>
      <c r="R62" s="35">
        <v>42963</v>
      </c>
      <c r="S62" s="35">
        <v>42963</v>
      </c>
      <c r="T62" s="148"/>
      <c r="U62" s="148"/>
      <c r="V62" s="55"/>
      <c r="W62" s="55"/>
      <c r="X62" s="25" t="str">
        <f t="shared" si="10"/>
        <v>Informacióndelejercicioencursoylacorrespondientealejercicioinmediatoanterior.</v>
      </c>
      <c r="Y62" s="25" t="str">
        <f t="shared" si="11"/>
        <v>o---o</v>
      </c>
      <c r="Z62" s="94" t="s">
        <v>310</v>
      </c>
    </row>
    <row r="63" spans="1:26" ht="35.1" customHeight="1">
      <c r="A63" s="134">
        <v>121</v>
      </c>
      <c r="B63" s="22" t="str">
        <f t="shared" si="12"/>
        <v>XL</v>
      </c>
      <c r="C63" s="124" t="str">
        <f t="shared" si="1"/>
        <v>Mario de la Cruz Solís</v>
      </c>
      <c r="D63" s="124" t="str">
        <f t="shared" si="2"/>
        <v>mario.delacruz@invi.df.gob.mx</v>
      </c>
      <c r="E63" s="71">
        <f t="shared" si="3"/>
        <v>5439</v>
      </c>
      <c r="F63" s="11">
        <v>40</v>
      </c>
      <c r="G63" s="4" t="s">
        <v>9</v>
      </c>
      <c r="H63" s="160"/>
      <c r="I63" s="23" t="str">
        <f t="shared" si="8"/>
        <v>Fracción XL Los mecanismos de participación ciudadana;</v>
      </c>
      <c r="J63" s="156" t="s">
        <v>409</v>
      </c>
      <c r="K63" s="156" t="s">
        <v>383</v>
      </c>
      <c r="L63" s="30" t="str">
        <f t="shared" si="9"/>
        <v>Trimestral</v>
      </c>
      <c r="M63" s="3"/>
      <c r="N63" s="53"/>
      <c r="O63" s="53"/>
      <c r="P63" s="53"/>
      <c r="Q63" s="53"/>
      <c r="R63" s="78">
        <v>42963</v>
      </c>
      <c r="S63" s="53"/>
      <c r="T63" s="17"/>
      <c r="U63" s="17"/>
      <c r="V63" s="36"/>
      <c r="W63" s="36"/>
      <c r="X63" s="25" t="str">
        <f t="shared" si="10"/>
        <v>Informacióndelejercicioencursoylacorrespondientealejercicioanterior.</v>
      </c>
      <c r="Y63" s="25" t="str">
        <f t="shared" si="11"/>
        <v>o---o</v>
      </c>
      <c r="Z63" s="94" t="s">
        <v>311</v>
      </c>
    </row>
    <row r="64" spans="1:26" ht="35.1" customHeight="1">
      <c r="A64" s="134">
        <v>121</v>
      </c>
      <c r="B64" s="22" t="str">
        <f t="shared" si="12"/>
        <v>XLI</v>
      </c>
      <c r="C64" s="124" t="str">
        <f t="shared" si="1"/>
        <v>María de Lourdes Ortiz Cabrera</v>
      </c>
      <c r="D64" s="124" t="str">
        <f t="shared" si="2"/>
        <v>lourdes.ortiz@invi.df.gob.mx</v>
      </c>
      <c r="E64" s="71">
        <f t="shared" si="3"/>
        <v>5520</v>
      </c>
      <c r="F64" s="11">
        <v>41</v>
      </c>
      <c r="G64" s="4" t="s">
        <v>12</v>
      </c>
      <c r="H64" s="160" t="s">
        <v>197</v>
      </c>
      <c r="I64" s="23" t="str">
        <f t="shared" si="8"/>
        <v>Fracción XLI Los programas que ofrecen, incluyendo información sobre la población, objetivo y destino, así como los trámites, tiempos de respuesta, requisitos y formatos para acceder a los mismos;</v>
      </c>
      <c r="J64" s="156" t="s">
        <v>408</v>
      </c>
      <c r="K64" s="152" t="s">
        <v>380</v>
      </c>
      <c r="L64" s="30" t="str">
        <f t="shared" si="9"/>
        <v>Trimestral</v>
      </c>
      <c r="M64" s="10"/>
      <c r="N64" s="54"/>
      <c r="O64" s="35">
        <v>43005</v>
      </c>
      <c r="P64" s="54"/>
      <c r="Q64" s="35">
        <v>43005</v>
      </c>
      <c r="R64" s="54"/>
      <c r="S64" s="35">
        <v>43005</v>
      </c>
      <c r="T64" s="17"/>
      <c r="U64" s="17"/>
      <c r="V64" s="36"/>
      <c r="W64" s="36"/>
      <c r="X64" s="25" t="str">
        <f t="shared" si="10"/>
        <v>Información del ejercicio en curso y la correspondiente a los dos ejercicios anteriores.</v>
      </c>
      <c r="Y64" s="25" t="str">
        <f t="shared" si="11"/>
        <v>La información de los programas que se desarrollarán a lo largo del ejercicio deberá publicarse durante el primer mes del año.</v>
      </c>
      <c r="Z64" s="94" t="s">
        <v>312</v>
      </c>
    </row>
    <row r="65" spans="1:26" ht="93" customHeight="1">
      <c r="A65" s="134">
        <v>121</v>
      </c>
      <c r="B65" s="22" t="str">
        <f t="shared" si="12"/>
        <v>XLI</v>
      </c>
      <c r="C65" s="124" t="str">
        <f t="shared" si="1"/>
        <v>Mario de la Cruz Solís</v>
      </c>
      <c r="D65" s="124" t="str">
        <f t="shared" si="2"/>
        <v>mario.delacruz@invi.df.gob.mx</v>
      </c>
      <c r="E65" s="71">
        <f t="shared" si="3"/>
        <v>5439</v>
      </c>
      <c r="F65" s="11">
        <v>41</v>
      </c>
      <c r="G65" s="4" t="s">
        <v>9</v>
      </c>
      <c r="H65" s="160" t="s">
        <v>197</v>
      </c>
      <c r="I65" s="23" t="str">
        <f t="shared" si="8"/>
        <v>Fracción XLI Los programas que ofrecen, incluyendo información sobre la población, objetivo y destino, así como los trámites, tiempos de respuesta, requisitos y formatos para acceder a los mismos;</v>
      </c>
      <c r="J65" s="156" t="s">
        <v>407</v>
      </c>
      <c r="K65" s="156" t="s">
        <v>384</v>
      </c>
      <c r="L65" s="30" t="str">
        <f t="shared" si="9"/>
        <v>Trimestral</v>
      </c>
      <c r="M65" s="3"/>
      <c r="N65" s="53"/>
      <c r="O65" s="53"/>
      <c r="P65" s="53"/>
      <c r="Q65" s="53"/>
      <c r="R65" s="78">
        <v>42963</v>
      </c>
      <c r="S65" s="53"/>
      <c r="T65" s="17"/>
      <c r="U65" s="17"/>
      <c r="V65" s="36"/>
      <c r="W65" s="36"/>
      <c r="X65" s="25" t="str">
        <f t="shared" si="10"/>
        <v>Información del ejercicio en curso y la correspondiente a los dos ejercicios anteriores.</v>
      </c>
      <c r="Y65" s="25" t="str">
        <f t="shared" si="11"/>
        <v>La información de los programas que se desarrollarán a lo largo del ejercicio deberá publicarse durante el primer mes del año.</v>
      </c>
      <c r="Z65" s="94" t="s">
        <v>312</v>
      </c>
    </row>
    <row r="66" spans="1:26" ht="35.1" customHeight="1">
      <c r="A66" s="134">
        <v>121</v>
      </c>
      <c r="B66" s="22" t="str">
        <f t="shared" si="12"/>
        <v>XLII</v>
      </c>
      <c r="C66" s="124" t="str">
        <f t="shared" si="1"/>
        <v>Anayeli Silverio Mondragón</v>
      </c>
      <c r="D66" s="124" t="str">
        <f t="shared" si="2"/>
        <v>anayeli.silverio@invi.df.gob.mx</v>
      </c>
      <c r="E66" s="71">
        <f t="shared" si="3"/>
        <v>5720</v>
      </c>
      <c r="F66" s="4">
        <v>42</v>
      </c>
      <c r="G66" s="79" t="s">
        <v>2</v>
      </c>
      <c r="H66" s="161"/>
      <c r="I66" s="23" t="str">
        <f t="shared" si="8"/>
        <v>Fracción XLII La relacionada con los programas y centros destinados a la práctica de actividad física, el ejercicio y el deporte, incluyendo sus direcciones, horarios y modalidades;</v>
      </c>
      <c r="J66" s="156" t="s">
        <v>411</v>
      </c>
      <c r="K66" s="158" t="s">
        <v>373</v>
      </c>
      <c r="L66" s="30" t="str">
        <f t="shared" si="9"/>
        <v>Mensual</v>
      </c>
      <c r="M66" s="5"/>
      <c r="N66" s="35">
        <v>42963</v>
      </c>
      <c r="O66" s="35">
        <v>42963</v>
      </c>
      <c r="P66" s="35">
        <v>42963</v>
      </c>
      <c r="Q66" s="35">
        <v>42963</v>
      </c>
      <c r="R66" s="35">
        <v>42963</v>
      </c>
      <c r="S66" s="35">
        <v>42963</v>
      </c>
      <c r="T66" s="148"/>
      <c r="U66" s="148"/>
      <c r="V66" s="55"/>
      <c r="W66" s="55"/>
      <c r="X66" s="25" t="str">
        <f t="shared" si="10"/>
        <v>Información vigente; la generada en el ejercicio en curso.</v>
      </c>
      <c r="Y66" s="25" t="str">
        <f t="shared" si="11"/>
        <v>o---o</v>
      </c>
      <c r="Z66" s="94" t="s">
        <v>313</v>
      </c>
    </row>
    <row r="67" spans="1:26" ht="35.1" customHeight="1">
      <c r="A67" s="134">
        <v>121</v>
      </c>
      <c r="B67" s="22" t="str">
        <f t="shared" si="12"/>
        <v>XLIII</v>
      </c>
      <c r="C67" s="124" t="str">
        <f t="shared" si="1"/>
        <v>Ricardo García Xolalpa</v>
      </c>
      <c r="D67" s="124" t="str">
        <f t="shared" si="2"/>
        <v>ricardo.garcia@invi.cdmx.gob.mx</v>
      </c>
      <c r="E67" s="71">
        <f t="shared" si="3"/>
        <v>5204</v>
      </c>
      <c r="F67" s="4">
        <v>43</v>
      </c>
      <c r="G67" s="4" t="s">
        <v>11</v>
      </c>
      <c r="H67" s="161" t="s">
        <v>453</v>
      </c>
      <c r="I67" s="23" t="str">
        <f t="shared" si="8"/>
        <v>Fracción XLIII Las actas y resoluciones del Comité de Transparencia de los sujetos obligados;</v>
      </c>
      <c r="J67" s="156" t="s">
        <v>406</v>
      </c>
      <c r="K67" s="23"/>
      <c r="L67" s="30" t="str">
        <f t="shared" si="9"/>
        <v>Semestral</v>
      </c>
      <c r="M67" s="10"/>
      <c r="N67" s="53"/>
      <c r="O67" s="53"/>
      <c r="P67" s="49"/>
      <c r="Q67" s="48"/>
      <c r="R67" s="53"/>
      <c r="S67" s="45"/>
      <c r="T67" s="17"/>
      <c r="U67" s="17"/>
      <c r="V67" s="36"/>
      <c r="W67" s="36"/>
      <c r="X67" s="25" t="str">
        <f t="shared" si="10"/>
        <v>Información del ejercicio en curso y la correspondiente al ejercicio inmediato anterior.</v>
      </c>
      <c r="Y67" s="25" t="str">
        <f t="shared" si="11"/>
        <v>o---o</v>
      </c>
      <c r="Z67" s="94" t="s">
        <v>314</v>
      </c>
    </row>
    <row r="68" spans="1:26" ht="35.1" customHeight="1">
      <c r="A68" s="134">
        <v>121</v>
      </c>
      <c r="B68" s="22" t="str">
        <f t="shared" si="12"/>
        <v>XLIV</v>
      </c>
      <c r="C68" s="124" t="str">
        <f t="shared" si="1"/>
        <v>Micaela Castillo González</v>
      </c>
      <c r="D68" s="124" t="str">
        <f t="shared" si="2"/>
        <v>micaela.castillo@invi.cdmx.gob.mx</v>
      </c>
      <c r="E68" s="71">
        <f t="shared" si="3"/>
        <v>5220</v>
      </c>
      <c r="F68" s="11">
        <v>44</v>
      </c>
      <c r="G68" s="4" t="s">
        <v>7</v>
      </c>
      <c r="H68" s="160" t="s">
        <v>197</v>
      </c>
      <c r="I68" s="23" t="str">
        <f t="shared" si="8"/>
        <v>Fracción XLIV Todas las evaluaciones, y encuestas que hagan los sujetos obligados a programas financiados con recursos públicos;</v>
      </c>
      <c r="J68" s="156" t="s">
        <v>404</v>
      </c>
      <c r="K68" s="23"/>
      <c r="L68" s="30" t="str">
        <f t="shared" si="9"/>
        <v>Anual</v>
      </c>
      <c r="M68" s="3"/>
      <c r="N68" s="53"/>
      <c r="O68" s="53"/>
      <c r="P68" s="52"/>
      <c r="Q68" s="52"/>
      <c r="R68" s="52"/>
      <c r="S68" s="52"/>
      <c r="T68" s="147"/>
      <c r="U68" s="147"/>
      <c r="V68" s="12"/>
      <c r="W68" s="12"/>
      <c r="X68" s="14" t="str">
        <f t="shared" si="10"/>
        <v>Información generada en el ejercicio en curso y la correspondiente al ejercicio inmediato anterior.</v>
      </c>
      <c r="Y68" s="14" t="str">
        <f t="shared" si="11"/>
        <v>o---o</v>
      </c>
      <c r="Z68" s="94" t="s">
        <v>315</v>
      </c>
    </row>
    <row r="69" spans="1:26" ht="35.1" customHeight="1">
      <c r="A69" s="134">
        <v>121</v>
      </c>
      <c r="B69" s="22" t="str">
        <f t="shared" si="12"/>
        <v>XLIV</v>
      </c>
      <c r="C69" s="124" t="str">
        <f t="shared" si="1"/>
        <v>Mario de la Cruz Solís</v>
      </c>
      <c r="D69" s="124" t="str">
        <f t="shared" si="2"/>
        <v>mario.delacruz@invi.df.gob.mx</v>
      </c>
      <c r="E69" s="71">
        <f t="shared" si="3"/>
        <v>5439</v>
      </c>
      <c r="F69" s="11">
        <v>44</v>
      </c>
      <c r="G69" s="4" t="s">
        <v>9</v>
      </c>
      <c r="H69" s="160" t="s">
        <v>197</v>
      </c>
      <c r="I69" s="23" t="str">
        <f t="shared" si="8"/>
        <v>Fracción XLIV Todas las evaluaciones, y encuestas que hagan los sujetos obligados a programas financiados con recursos públicos;</v>
      </c>
      <c r="J69" s="156" t="s">
        <v>405</v>
      </c>
      <c r="K69" s="156" t="s">
        <v>385</v>
      </c>
      <c r="L69" s="30" t="str">
        <f t="shared" si="9"/>
        <v>Anual</v>
      </c>
      <c r="M69" s="3"/>
      <c r="N69" s="53"/>
      <c r="O69" s="53"/>
      <c r="P69" s="52"/>
      <c r="Q69" s="52"/>
      <c r="R69" s="52"/>
      <c r="S69" s="52"/>
      <c r="T69" s="147"/>
      <c r="U69" s="147"/>
      <c r="V69" s="12"/>
      <c r="W69" s="12"/>
      <c r="X69" s="14" t="str">
        <f t="shared" si="10"/>
        <v>Información generada en el ejercicio en curso y la correspondiente al ejercicio inmediato anterior.</v>
      </c>
      <c r="Y69" s="14" t="str">
        <f t="shared" si="11"/>
        <v>o---o</v>
      </c>
      <c r="Z69" s="94" t="s">
        <v>315</v>
      </c>
    </row>
    <row r="70" spans="1:26" ht="35.1" customHeight="1">
      <c r="A70" s="134">
        <v>121</v>
      </c>
      <c r="B70" s="22" t="str">
        <f t="shared" si="12"/>
        <v>XLV</v>
      </c>
      <c r="C70" s="124" t="str">
        <f t="shared" ref="C70:C121" si="13">VLOOKUP(area,enlaces,2,FALSE)</f>
        <v>Cuauhtemoc Rodriguez Demesa</v>
      </c>
      <c r="D70" s="124" t="str">
        <f t="shared" ref="D70:D121" si="14">VLOOKUP(area,enlaces,4,FALSE)</f>
        <v>cuauhtemoc.rodriguez@invi.cdmx.gob.mx</v>
      </c>
      <c r="E70" s="71">
        <f t="shared" ref="E70:E121" si="15">VLOOKUP(area,enlaces,5,FALSE)</f>
        <v>5754</v>
      </c>
      <c r="F70" s="4">
        <v>45</v>
      </c>
      <c r="G70" s="4" t="s">
        <v>4</v>
      </c>
      <c r="H70" s="161" t="s">
        <v>196</v>
      </c>
      <c r="I70" s="23" t="str">
        <f t="shared" ref="I70:I101" si="16">VLOOKUP(tablero,tabla,4,FALSE)</f>
        <v>Fracción XLV Los estudios financiados con recursos públicos;</v>
      </c>
      <c r="J70" s="156" t="s">
        <v>403</v>
      </c>
      <c r="K70" s="23"/>
      <c r="L70" s="30" t="str">
        <f t="shared" ref="L70:L101" si="17">VLOOKUP(tablero,tabla,5,FALSE)</f>
        <v>Trimestral</v>
      </c>
      <c r="M70" s="3"/>
      <c r="N70" s="53"/>
      <c r="O70" s="53"/>
      <c r="P70" s="53"/>
      <c r="Q70" s="53"/>
      <c r="R70" s="54"/>
      <c r="S70" s="54"/>
      <c r="T70" s="17"/>
      <c r="U70" s="17"/>
      <c r="V70" s="36"/>
      <c r="W70" s="36"/>
      <c r="X70" s="14" t="str">
        <f t="shared" ref="X70:X101" si="18">VLOOKUP(tablero,tabla,6,FALSE)</f>
        <v>Información del ejercicio en curso y la correspondiente a dos ejercicios anteriores.</v>
      </c>
      <c r="Y70" s="14" t="str">
        <f t="shared" ref="Y70:Y101" si="19">VLOOKUP(tablero,tabla,7,FALSE)</f>
        <v>En su caso, 30 días hábiles después de publicar los resultados del estudio.</v>
      </c>
      <c r="Z70" s="94" t="s">
        <v>316</v>
      </c>
    </row>
    <row r="71" spans="1:26" ht="35.1" customHeight="1">
      <c r="A71" s="134">
        <v>121</v>
      </c>
      <c r="B71" s="22" t="str">
        <f t="shared" si="12"/>
        <v>XLVI</v>
      </c>
      <c r="C71" s="124" t="str">
        <f t="shared" si="13"/>
        <v>Anayeli Silverio Mondragón</v>
      </c>
      <c r="D71" s="124" t="str">
        <f t="shared" si="14"/>
        <v>anayeli.silverio@invi.df.gob.mx</v>
      </c>
      <c r="E71" s="71">
        <f t="shared" si="15"/>
        <v>5720</v>
      </c>
      <c r="F71" s="4">
        <v>46</v>
      </c>
      <c r="G71" s="4" t="s">
        <v>2</v>
      </c>
      <c r="H71" s="161" t="s">
        <v>197</v>
      </c>
      <c r="I71" s="23" t="str">
        <f t="shared" si="16"/>
        <v>Fracción XLVI El listado de jubilados y pensionados y el monto que reciben</v>
      </c>
      <c r="J71" s="152" t="s">
        <v>402</v>
      </c>
      <c r="K71" s="156" t="s">
        <v>374</v>
      </c>
      <c r="L71" s="30" t="str">
        <f t="shared" si="17"/>
        <v>Trimestral</v>
      </c>
      <c r="M71" s="3"/>
      <c r="N71" s="38"/>
      <c r="O71" s="38"/>
      <c r="P71" s="37"/>
      <c r="Q71" s="53"/>
      <c r="R71" s="35">
        <v>42947</v>
      </c>
      <c r="S71" s="35">
        <v>42947</v>
      </c>
      <c r="T71" s="17"/>
      <c r="U71" s="17"/>
      <c r="V71" s="36"/>
      <c r="W71" s="36"/>
      <c r="X71" s="14" t="str">
        <f t="shared" si="18"/>
        <v>Información del ejercicio en curso y la correspondiente al  ejercicio inmediato anterior.</v>
      </c>
      <c r="Y71" s="14" t="str">
        <f t="shared" si="19"/>
        <v>o---o</v>
      </c>
      <c r="Z71" s="94" t="s">
        <v>317</v>
      </c>
    </row>
    <row r="72" spans="1:26" ht="35.1" customHeight="1">
      <c r="A72" s="134">
        <v>121</v>
      </c>
      <c r="B72" s="22" t="str">
        <f t="shared" si="12"/>
        <v>XLVII</v>
      </c>
      <c r="C72" s="124" t="str">
        <f t="shared" si="13"/>
        <v>Cuauhtemoc Rodriguez Demesa</v>
      </c>
      <c r="D72" s="124" t="str">
        <f t="shared" si="14"/>
        <v>cuauhtemoc.rodriguez@invi.cdmx.gob.mx</v>
      </c>
      <c r="E72" s="71">
        <f t="shared" si="15"/>
        <v>5754</v>
      </c>
      <c r="F72" s="4">
        <v>47</v>
      </c>
      <c r="G72" s="4" t="s">
        <v>4</v>
      </c>
      <c r="H72" s="161" t="s">
        <v>197</v>
      </c>
      <c r="I72" s="23" t="str">
        <f t="shared" si="16"/>
        <v>Fracción XLVII Los ingresos recibidos por cualquier concepto señalando el nombre de los responsables de recibirlos, administrarlos y ejercerlos, así como su destino, indicando el destino de cada uno de ellos;</v>
      </c>
      <c r="J72" s="156" t="s">
        <v>401</v>
      </c>
      <c r="K72" s="23"/>
      <c r="L72" s="30" t="str">
        <f t="shared" si="17"/>
        <v>Trimestral</v>
      </c>
      <c r="M72" s="3"/>
      <c r="N72" s="53"/>
      <c r="O72" s="53"/>
      <c r="P72" s="53"/>
      <c r="Q72" s="53"/>
      <c r="R72" s="54"/>
      <c r="S72" s="54"/>
      <c r="T72" s="17"/>
      <c r="U72" s="17"/>
      <c r="V72" s="36"/>
      <c r="W72" s="36"/>
      <c r="X72" s="14" t="str">
        <f t="shared" si="18"/>
        <v>Información vigente y la correspondiente a dos ejercicios anteriores.</v>
      </c>
      <c r="Y72" s="14" t="str">
        <f t="shared" si="19"/>
        <v>o---o</v>
      </c>
      <c r="Z72" s="94" t="s">
        <v>318</v>
      </c>
    </row>
    <row r="73" spans="1:26" ht="35.1" customHeight="1">
      <c r="A73" s="134">
        <v>121</v>
      </c>
      <c r="B73" s="22" t="str">
        <f t="shared" ref="B73:B111" si="20">ROMAN(F73)</f>
        <v>XLVIII</v>
      </c>
      <c r="C73" s="124" t="str">
        <f t="shared" si="13"/>
        <v>Cuauhtemoc Rodriguez Demesa</v>
      </c>
      <c r="D73" s="124" t="str">
        <f t="shared" si="14"/>
        <v>cuauhtemoc.rodriguez@invi.cdmx.gob.mx</v>
      </c>
      <c r="E73" s="71">
        <f t="shared" si="15"/>
        <v>5754</v>
      </c>
      <c r="F73" s="11">
        <v>48</v>
      </c>
      <c r="G73" s="4" t="s">
        <v>4</v>
      </c>
      <c r="H73" s="160" t="s">
        <v>197</v>
      </c>
      <c r="I73" s="23" t="str">
        <f t="shared" si="16"/>
        <v>Fracción XLVIII  Donaciones hechas a terceros en dinero o en especie;</v>
      </c>
      <c r="J73" s="152" t="s">
        <v>400</v>
      </c>
      <c r="K73" s="23"/>
      <c r="L73" s="30" t="str">
        <f t="shared" si="17"/>
        <v>Semestral</v>
      </c>
      <c r="M73" s="3"/>
      <c r="N73" s="53"/>
      <c r="O73" s="53"/>
      <c r="P73" s="52"/>
      <c r="Q73" s="52"/>
      <c r="R73" s="54"/>
      <c r="S73" s="54"/>
      <c r="T73" s="17"/>
      <c r="U73" s="17"/>
      <c r="V73" s="36"/>
      <c r="W73" s="36"/>
      <c r="X73" s="14" t="str">
        <f t="shared" si="18"/>
        <v>Información que se genere en el ejercicio en curso y la que se genere en el ejercicio inmediato anterior.</v>
      </c>
      <c r="Y73" s="14" t="str">
        <f t="shared" si="19"/>
        <v>o---o</v>
      </c>
      <c r="Z73" s="94" t="s">
        <v>319</v>
      </c>
    </row>
    <row r="74" spans="1:26" ht="35.1" customHeight="1">
      <c r="A74" s="134">
        <v>121</v>
      </c>
      <c r="B74" s="22" t="str">
        <f>ROMAN(F74)</f>
        <v>XLVIII</v>
      </c>
      <c r="C74" s="124" t="str">
        <f t="shared" si="13"/>
        <v>Perla Monserrat Gudiño Rojas</v>
      </c>
      <c r="D74" s="124" t="str">
        <f t="shared" si="14"/>
        <v>perla.rojas@invi.cdmx.gob.mx</v>
      </c>
      <c r="E74" s="71">
        <f t="shared" si="15"/>
        <v>5610</v>
      </c>
      <c r="F74" s="11">
        <v>48</v>
      </c>
      <c r="G74" s="4" t="s">
        <v>5</v>
      </c>
      <c r="H74" s="160" t="s">
        <v>197</v>
      </c>
      <c r="I74" s="23" t="str">
        <f t="shared" si="16"/>
        <v>Fracción XLVIII  Donaciones hechas a terceros en dinero o en especie;</v>
      </c>
      <c r="J74" s="152" t="s">
        <v>400</v>
      </c>
      <c r="K74" s="23"/>
      <c r="L74" s="30" t="str">
        <f t="shared" si="17"/>
        <v>Semestral</v>
      </c>
      <c r="M74" s="3"/>
      <c r="N74" s="53"/>
      <c r="O74" s="53"/>
      <c r="P74" s="52"/>
      <c r="Q74" s="52"/>
      <c r="R74" s="35">
        <v>42968</v>
      </c>
      <c r="S74" s="54"/>
      <c r="T74" s="17"/>
      <c r="U74" s="17"/>
      <c r="V74" s="36"/>
      <c r="W74" s="36"/>
      <c r="X74" s="14" t="str">
        <f t="shared" si="18"/>
        <v>Información que se genere en el ejercicio en curso y la que se genere en el ejercicio inmediato anterior.</v>
      </c>
      <c r="Y74" s="14" t="str">
        <f t="shared" si="19"/>
        <v>o---o</v>
      </c>
      <c r="Z74" s="94" t="s">
        <v>319</v>
      </c>
    </row>
    <row r="75" spans="1:26" ht="35.1" customHeight="1">
      <c r="A75" s="134">
        <v>121</v>
      </c>
      <c r="B75" s="22" t="str">
        <f t="shared" si="20"/>
        <v>XLIX</v>
      </c>
      <c r="C75" s="124" t="str">
        <f t="shared" si="13"/>
        <v>Anayeli Silverio Mondragón</v>
      </c>
      <c r="D75" s="124" t="str">
        <f t="shared" si="14"/>
        <v>anayeli.silverio@invi.df.gob.mx</v>
      </c>
      <c r="E75" s="71">
        <f t="shared" si="15"/>
        <v>5720</v>
      </c>
      <c r="F75" s="4">
        <v>49</v>
      </c>
      <c r="G75" s="4" t="s">
        <v>2</v>
      </c>
      <c r="H75" s="161"/>
      <c r="I75" s="23" t="str">
        <f t="shared" si="16"/>
        <v>Fracción XLIX El catálogo de disposición y guía de archivo documental;</v>
      </c>
      <c r="J75" s="152" t="s">
        <v>399</v>
      </c>
      <c r="K75" s="156" t="s">
        <v>375</v>
      </c>
      <c r="L75" s="30" t="str">
        <f t="shared" si="17"/>
        <v xml:space="preserve">Anual </v>
      </c>
      <c r="M75" s="3"/>
      <c r="N75" s="37"/>
      <c r="O75" s="38"/>
      <c r="P75" s="52"/>
      <c r="Q75" s="52"/>
      <c r="R75" s="52"/>
      <c r="S75" s="52"/>
      <c r="T75" s="147"/>
      <c r="U75" s="147"/>
      <c r="V75" s="12"/>
      <c r="W75" s="12"/>
      <c r="X75" s="14" t="str">
        <f t="shared" si="18"/>
        <v>Información vigente; la generada en el ejercicio en curso.</v>
      </c>
      <c r="Y75" s="14" t="str">
        <f t="shared" si="19"/>
        <v>o---o</v>
      </c>
      <c r="Z75" s="94" t="s">
        <v>320</v>
      </c>
    </row>
    <row r="76" spans="1:26" ht="57" customHeight="1">
      <c r="A76" s="134">
        <v>121</v>
      </c>
      <c r="B76" s="22" t="str">
        <f t="shared" si="20"/>
        <v>L</v>
      </c>
      <c r="C76" s="124" t="str">
        <f t="shared" si="13"/>
        <v>Anayeli Silverio Mondragón</v>
      </c>
      <c r="D76" s="124" t="str">
        <f t="shared" si="14"/>
        <v>anayeli.silverio@invi.df.gob.mx</v>
      </c>
      <c r="E76" s="71">
        <f t="shared" si="15"/>
        <v>5720</v>
      </c>
      <c r="F76" s="4">
        <v>50</v>
      </c>
      <c r="G76" s="4" t="s">
        <v>2</v>
      </c>
      <c r="H76" s="161" t="s">
        <v>197</v>
      </c>
      <c r="I76" s="23" t="str">
        <f t="shared" si="16"/>
        <v>Fracción L 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v>
      </c>
      <c r="J76" s="152" t="s">
        <v>397</v>
      </c>
      <c r="K76" s="156" t="s">
        <v>381</v>
      </c>
      <c r="L76" s="30" t="str">
        <f t="shared" si="17"/>
        <v>Trimestral</v>
      </c>
      <c r="M76" s="3"/>
      <c r="N76" s="38"/>
      <c r="O76" s="40"/>
      <c r="P76" s="37"/>
      <c r="Q76" s="53"/>
      <c r="R76" s="35">
        <v>42947</v>
      </c>
      <c r="S76" s="35">
        <v>42947</v>
      </c>
      <c r="T76" s="17"/>
      <c r="U76" s="17"/>
      <c r="V76" s="36"/>
      <c r="W76" s="36"/>
      <c r="X76" s="14" t="str">
        <f t="shared" si="18"/>
        <v>Información que se genere en el ejercicio en curso y la que se genere en el ejercicio inmediato anterior.</v>
      </c>
      <c r="Y76" s="14" t="str">
        <f t="shared" si="19"/>
        <v>o---o</v>
      </c>
      <c r="Z76" s="94" t="s">
        <v>321</v>
      </c>
    </row>
    <row r="77" spans="1:26" ht="35.1" customHeight="1">
      <c r="A77" s="134">
        <v>121</v>
      </c>
      <c r="B77" s="22" t="str">
        <f t="shared" si="20"/>
        <v>L</v>
      </c>
      <c r="C77" s="124" t="str">
        <f t="shared" si="13"/>
        <v>Micaela Castillo González</v>
      </c>
      <c r="D77" s="124" t="str">
        <f t="shared" si="14"/>
        <v>micaela.castillo@invi.cdmx.gob.mx</v>
      </c>
      <c r="E77" s="71">
        <f t="shared" si="15"/>
        <v>5220</v>
      </c>
      <c r="F77" s="4">
        <v>50</v>
      </c>
      <c r="G77" s="4" t="s">
        <v>7</v>
      </c>
      <c r="H77" s="161" t="s">
        <v>195</v>
      </c>
      <c r="I77" s="23" t="str">
        <f t="shared" si="16"/>
        <v>Fracción L 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v>
      </c>
      <c r="J77" s="152" t="s">
        <v>398</v>
      </c>
      <c r="K77" s="23"/>
      <c r="L77" s="30" t="str">
        <f t="shared" si="17"/>
        <v>Trimestral</v>
      </c>
      <c r="M77" s="3"/>
      <c r="N77" s="38"/>
      <c r="O77" s="38"/>
      <c r="P77" s="38"/>
      <c r="Q77" s="38"/>
      <c r="R77" s="38"/>
      <c r="S77" s="38"/>
      <c r="T77" s="17"/>
      <c r="U77" s="17"/>
      <c r="V77" s="36"/>
      <c r="W77" s="36"/>
      <c r="X77" s="14" t="str">
        <f t="shared" si="18"/>
        <v>Información que se genere en el ejercicio en curso y la que se genere en el ejercicio inmediato anterior.</v>
      </c>
      <c r="Y77" s="14" t="str">
        <f t="shared" si="19"/>
        <v>o---o</v>
      </c>
      <c r="Z77" s="94" t="s">
        <v>321</v>
      </c>
    </row>
    <row r="78" spans="1:26" ht="35.1" customHeight="1">
      <c r="A78" s="135">
        <v>121</v>
      </c>
      <c r="B78" s="72" t="str">
        <f t="shared" si="20"/>
        <v>LI</v>
      </c>
      <c r="C78" s="121" t="str">
        <f t="shared" si="13"/>
        <v>Roberto Toledo Alejandro</v>
      </c>
      <c r="D78" s="121" t="str">
        <f t="shared" si="14"/>
        <v>roberto.toledo@invi.cdmx.gob.mx</v>
      </c>
      <c r="E78" s="73">
        <f t="shared" si="15"/>
        <v>5222</v>
      </c>
      <c r="F78" s="74">
        <v>51</v>
      </c>
      <c r="G78" s="74" t="s">
        <v>230</v>
      </c>
      <c r="H78" s="171"/>
      <c r="I78" s="125" t="str">
        <f t="shared" si="16"/>
        <v>Fracción LI 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v>
      </c>
      <c r="J78" s="162" t="s">
        <v>392</v>
      </c>
      <c r="K78" s="125"/>
      <c r="L78" s="126" t="str">
        <f t="shared" si="17"/>
        <v>Trimestral</v>
      </c>
      <c r="M78" s="5"/>
      <c r="N78" s="64"/>
      <c r="O78" s="64"/>
      <c r="P78" s="64"/>
      <c r="Q78" s="64"/>
      <c r="R78" s="68">
        <v>42947</v>
      </c>
      <c r="S78" s="68">
        <v>42947</v>
      </c>
      <c r="T78" s="77"/>
      <c r="U78" s="77"/>
      <c r="V78" s="55"/>
      <c r="W78" s="55"/>
      <c r="X78" s="13" t="str">
        <f t="shared" si="18"/>
        <v>Información que se genere en el ejercicio en curso y la correspondiente a dos ejercicios anteriores.</v>
      </c>
      <c r="Y78" s="13" t="str">
        <f t="shared" si="19"/>
        <v>o---o</v>
      </c>
      <c r="Z78" s="94" t="s">
        <v>322</v>
      </c>
    </row>
    <row r="79" spans="1:26" ht="35.1" customHeight="1">
      <c r="A79" s="134">
        <v>121</v>
      </c>
      <c r="B79" s="22" t="str">
        <f t="shared" si="20"/>
        <v>LII</v>
      </c>
      <c r="C79" s="124" t="str">
        <f t="shared" si="13"/>
        <v>Perla Monserrat Gudiño Rojas</v>
      </c>
      <c r="D79" s="124" t="str">
        <f t="shared" si="14"/>
        <v>perla.rojas@invi.cdmx.gob.mx</v>
      </c>
      <c r="E79" s="71">
        <f t="shared" si="15"/>
        <v>5610</v>
      </c>
      <c r="F79" s="75">
        <v>52</v>
      </c>
      <c r="G79" s="4" t="s">
        <v>5</v>
      </c>
      <c r="H79" s="160" t="s">
        <v>196</v>
      </c>
      <c r="I79" s="23" t="str">
        <f t="shared" si="16"/>
        <v>Fracción LII 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v>
      </c>
      <c r="J79" s="155" t="s">
        <v>393</v>
      </c>
      <c r="K79" s="23"/>
      <c r="L79" s="30" t="str">
        <f t="shared" si="17"/>
        <v>Trimestral</v>
      </c>
      <c r="M79" s="3"/>
      <c r="N79" s="53"/>
      <c r="O79" s="53"/>
      <c r="P79" s="35"/>
      <c r="Q79" s="35" t="s">
        <v>137</v>
      </c>
      <c r="R79" s="35">
        <v>42968</v>
      </c>
      <c r="S79" s="35" t="s">
        <v>137</v>
      </c>
      <c r="T79" s="17"/>
      <c r="U79" s="17"/>
      <c r="V79" s="36"/>
      <c r="W79" s="36"/>
      <c r="X79" s="14" t="str">
        <f t="shared" si="18"/>
        <v>Información vigente</v>
      </c>
      <c r="Y79" s="14" t="str">
        <f t="shared" si="19"/>
        <v>o---o</v>
      </c>
      <c r="Z79" s="94" t="s">
        <v>323</v>
      </c>
    </row>
    <row r="80" spans="1:26" ht="35.1" customHeight="1">
      <c r="A80" s="134">
        <v>121</v>
      </c>
      <c r="B80" s="22" t="str">
        <f t="shared" si="20"/>
        <v>LII</v>
      </c>
      <c r="C80" s="124" t="str">
        <f t="shared" si="13"/>
        <v>Rubén Díaz Tufiño</v>
      </c>
      <c r="D80" s="124" t="str">
        <f t="shared" si="14"/>
        <v>ruben.diaz@invi.cdmx.gob.mx</v>
      </c>
      <c r="E80" s="71">
        <f t="shared" si="15"/>
        <v>0</v>
      </c>
      <c r="F80" s="75">
        <v>52</v>
      </c>
      <c r="G80" s="4" t="s">
        <v>183</v>
      </c>
      <c r="H80" s="160" t="s">
        <v>196</v>
      </c>
      <c r="I80" s="23" t="str">
        <f t="shared" si="16"/>
        <v>Fracción LII 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v>
      </c>
      <c r="J80" s="155" t="s">
        <v>394</v>
      </c>
      <c r="K80" s="23"/>
      <c r="L80" s="30" t="str">
        <f t="shared" si="17"/>
        <v>Trimestral</v>
      </c>
      <c r="M80" s="3"/>
      <c r="N80" s="53"/>
      <c r="O80" s="53"/>
      <c r="P80" s="35"/>
      <c r="Q80" s="61"/>
      <c r="R80" s="37">
        <v>42972</v>
      </c>
      <c r="S80" s="61"/>
      <c r="T80" s="17"/>
      <c r="U80" s="17"/>
      <c r="V80" s="36"/>
      <c r="W80" s="36"/>
      <c r="X80" s="14" t="str">
        <f t="shared" si="18"/>
        <v>Información vigente</v>
      </c>
      <c r="Y80" s="14" t="str">
        <f t="shared" si="19"/>
        <v>o---o</v>
      </c>
      <c r="Z80" s="94" t="s">
        <v>323</v>
      </c>
    </row>
    <row r="81" spans="1:26" ht="35.1" customHeight="1">
      <c r="A81" s="134">
        <v>121</v>
      </c>
      <c r="B81" s="22" t="str">
        <f t="shared" si="20"/>
        <v>LII</v>
      </c>
      <c r="C81" s="124" t="str">
        <f t="shared" si="13"/>
        <v>Nora Thelma Torres Sánchez</v>
      </c>
      <c r="D81" s="124" t="str">
        <f t="shared" si="14"/>
        <v>thelma.torres@invi.df.gob.mx</v>
      </c>
      <c r="E81" s="71">
        <f t="shared" si="15"/>
        <v>5414</v>
      </c>
      <c r="F81" s="75">
        <v>52</v>
      </c>
      <c r="G81" s="4" t="s">
        <v>6</v>
      </c>
      <c r="H81" s="160" t="s">
        <v>188</v>
      </c>
      <c r="I81" s="23" t="str">
        <f t="shared" si="16"/>
        <v>Fracción LII 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v>
      </c>
      <c r="J81" s="155" t="s">
        <v>395</v>
      </c>
      <c r="K81" s="23"/>
      <c r="L81" s="30" t="str">
        <f t="shared" si="17"/>
        <v>Trimestral</v>
      </c>
      <c r="M81" s="3"/>
      <c r="N81" s="53"/>
      <c r="O81" s="53"/>
      <c r="P81" s="37"/>
      <c r="Q81" s="53"/>
      <c r="R81" s="35">
        <v>42937</v>
      </c>
      <c r="S81" s="35">
        <v>42937</v>
      </c>
      <c r="T81" s="17"/>
      <c r="U81" s="17"/>
      <c r="V81" s="36"/>
      <c r="W81" s="36"/>
      <c r="X81" s="14" t="str">
        <f t="shared" si="18"/>
        <v>Información vigente</v>
      </c>
      <c r="Y81" s="14" t="str">
        <f t="shared" si="19"/>
        <v>o---o</v>
      </c>
      <c r="Z81" s="94" t="s">
        <v>323</v>
      </c>
    </row>
    <row r="82" spans="1:26" ht="49.5" customHeight="1">
      <c r="A82" s="134">
        <v>121</v>
      </c>
      <c r="B82" s="22" t="str">
        <f t="shared" si="20"/>
        <v>LII</v>
      </c>
      <c r="C82" s="124" t="str">
        <f t="shared" si="13"/>
        <v>Mario de la Cruz Solís</v>
      </c>
      <c r="D82" s="124" t="str">
        <f t="shared" si="14"/>
        <v>mario.delacruz@invi.df.gob.mx</v>
      </c>
      <c r="E82" s="71">
        <f t="shared" si="15"/>
        <v>5439</v>
      </c>
      <c r="F82" s="75">
        <v>52</v>
      </c>
      <c r="G82" s="4" t="s">
        <v>9</v>
      </c>
      <c r="H82" s="160" t="s">
        <v>196</v>
      </c>
      <c r="I82" s="23" t="str">
        <f t="shared" si="16"/>
        <v>Fracción LII 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v>
      </c>
      <c r="J82" s="155" t="s">
        <v>396</v>
      </c>
      <c r="K82" s="159" t="s">
        <v>386</v>
      </c>
      <c r="L82" s="30" t="str">
        <f t="shared" si="17"/>
        <v>Trimestral</v>
      </c>
      <c r="M82" s="3"/>
      <c r="N82" s="53"/>
      <c r="O82" s="53"/>
      <c r="P82" s="53"/>
      <c r="Q82" s="53"/>
      <c r="R82" s="78">
        <v>42963</v>
      </c>
      <c r="S82" s="53"/>
      <c r="T82" s="17"/>
      <c r="U82" s="17"/>
      <c r="V82" s="36"/>
      <c r="W82" s="36"/>
      <c r="X82" s="14" t="str">
        <f t="shared" si="18"/>
        <v>Información vigente</v>
      </c>
      <c r="Y82" s="14" t="str">
        <f t="shared" si="19"/>
        <v>o---o</v>
      </c>
      <c r="Z82" s="94" t="s">
        <v>323</v>
      </c>
    </row>
    <row r="83" spans="1:26" ht="35.1" customHeight="1">
      <c r="A83" s="135">
        <v>121</v>
      </c>
      <c r="B83" s="72" t="str">
        <f t="shared" si="20"/>
        <v>LIII</v>
      </c>
      <c r="C83" s="121" t="str">
        <f t="shared" si="13"/>
        <v>Nora Thelma Torres Sánchez</v>
      </c>
      <c r="D83" s="121" t="str">
        <f t="shared" si="14"/>
        <v>thelma.torres@invi.df.gob.mx</v>
      </c>
      <c r="E83" s="73">
        <f t="shared" si="15"/>
        <v>5414</v>
      </c>
      <c r="F83" s="76">
        <v>53</v>
      </c>
      <c r="G83" s="77" t="s">
        <v>6</v>
      </c>
      <c r="H83" s="166"/>
      <c r="I83" s="125" t="str">
        <f t="shared" si="16"/>
        <v>Fracción LIII La ubicación de todas las obras públicas, señalando: sector al que pertenece, ubicación, monto asignado y ejercicio; y</v>
      </c>
      <c r="J83" s="162" t="s">
        <v>392</v>
      </c>
      <c r="K83" s="125"/>
      <c r="L83" s="126" t="str">
        <f t="shared" si="17"/>
        <v>Trimestral</v>
      </c>
      <c r="M83" s="5"/>
      <c r="N83" s="64"/>
      <c r="O83" s="64"/>
      <c r="P83" s="64"/>
      <c r="Q83" s="64"/>
      <c r="R83" s="68">
        <v>42937</v>
      </c>
      <c r="S83" s="68">
        <v>42937</v>
      </c>
      <c r="T83" s="77"/>
      <c r="U83" s="77"/>
      <c r="V83" s="55"/>
      <c r="W83" s="55"/>
      <c r="X83" s="13" t="str">
        <f t="shared" si="18"/>
        <v>Información vigente</v>
      </c>
      <c r="Y83" s="13" t="str">
        <f t="shared" si="19"/>
        <v>o---o</v>
      </c>
      <c r="Z83" s="94" t="s">
        <v>324</v>
      </c>
    </row>
    <row r="84" spans="1:26" ht="78.75">
      <c r="A84" s="74">
        <v>121</v>
      </c>
      <c r="B84" s="74" t="str">
        <f t="shared" si="20"/>
        <v>LIV</v>
      </c>
      <c r="C84" s="121" t="str">
        <f t="shared" si="13"/>
        <v>Perla Monserrat Gudiño Rojas</v>
      </c>
      <c r="D84" s="121" t="str">
        <f t="shared" si="14"/>
        <v>perla.rojas@invi.cdmx.gob.mx</v>
      </c>
      <c r="E84" s="73">
        <f t="shared" si="15"/>
        <v>5610</v>
      </c>
      <c r="F84" s="76">
        <v>54</v>
      </c>
      <c r="G84" s="74" t="s">
        <v>5</v>
      </c>
      <c r="H84" s="166"/>
      <c r="I84" s="125" t="str">
        <f t="shared" si="16"/>
        <v>Fracción LIV 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v>
      </c>
      <c r="J84" s="162" t="s">
        <v>392</v>
      </c>
      <c r="K84" s="125"/>
      <c r="L84" s="126" t="str">
        <f t="shared" si="17"/>
        <v>Trimestral</v>
      </c>
      <c r="M84" s="69"/>
      <c r="N84" s="64"/>
      <c r="O84" s="64"/>
      <c r="P84" s="64"/>
      <c r="Q84" s="54"/>
      <c r="R84" s="35">
        <v>42968</v>
      </c>
      <c r="S84" s="54"/>
      <c r="T84" s="77"/>
      <c r="U84" s="77"/>
      <c r="V84" s="55"/>
      <c r="W84" s="55"/>
      <c r="X84" s="13" t="str">
        <f t="shared" si="18"/>
        <v>Información que se genere en el ejercicio en curso y la correspondiente a dos ejercicios anteriores.</v>
      </c>
      <c r="Y84" s="13" t="str">
        <f t="shared" si="19"/>
        <v>o---o</v>
      </c>
      <c r="Z84" s="94" t="s">
        <v>325</v>
      </c>
    </row>
    <row r="85" spans="1:26" ht="35.1" customHeight="1">
      <c r="A85" s="74">
        <v>122</v>
      </c>
      <c r="B85" s="74" t="str">
        <f t="shared" si="20"/>
        <v>I</v>
      </c>
      <c r="C85" s="121" t="e">
        <f t="shared" si="13"/>
        <v>#N/A</v>
      </c>
      <c r="D85" s="121" t="e">
        <f t="shared" si="14"/>
        <v>#N/A</v>
      </c>
      <c r="E85" s="73" t="e">
        <f t="shared" si="15"/>
        <v>#N/A</v>
      </c>
      <c r="F85" s="76">
        <v>1</v>
      </c>
      <c r="G85" s="87" t="s">
        <v>221</v>
      </c>
      <c r="H85" s="166"/>
      <c r="I85" s="125" t="str">
        <f t="shared" si="16"/>
        <v>Fracción I. Los criterios de planeación y ejecución de sus programas, especificando las metas y objetivos anualmente y el presupuesto público destinado para ello</v>
      </c>
      <c r="J85" s="165" t="s">
        <v>438</v>
      </c>
      <c r="K85" s="125"/>
      <c r="L85" s="126" t="str">
        <f t="shared" si="17"/>
        <v>Trimestral</v>
      </c>
      <c r="M85" s="5"/>
      <c r="N85" s="55"/>
      <c r="O85" s="55"/>
      <c r="P85" s="55"/>
      <c r="Q85" s="55"/>
      <c r="R85" s="55"/>
      <c r="S85" s="55"/>
      <c r="T85" s="77"/>
      <c r="U85" s="77"/>
      <c r="V85" s="55"/>
      <c r="W85" s="55"/>
      <c r="X85" s="13" t="str">
        <f t="shared" si="18"/>
        <v>Información del ejercicio en curso y la correspondiente a los dos ejercicios anteriores.</v>
      </c>
      <c r="Y85" s="13" t="str">
        <f t="shared" si="19"/>
        <v>La información de los programas que se desarrollarán a lo largo del ejercicio deberá publicarse durante el primer mes del año.</v>
      </c>
      <c r="Z85" s="94" t="s">
        <v>326</v>
      </c>
    </row>
    <row r="86" spans="1:26" ht="35.1" customHeight="1">
      <c r="A86" s="4">
        <v>122</v>
      </c>
      <c r="B86" s="4" t="str">
        <f>ROMAN(F86)</f>
        <v>II</v>
      </c>
      <c r="C86" s="124" t="str">
        <f t="shared" si="13"/>
        <v>Micaela Castillo González</v>
      </c>
      <c r="D86" s="124" t="str">
        <f t="shared" si="14"/>
        <v>micaela.castillo@invi.cdmx.gob.mx</v>
      </c>
      <c r="E86" s="71">
        <f t="shared" si="15"/>
        <v>5220</v>
      </c>
      <c r="F86" s="11">
        <v>2</v>
      </c>
      <c r="G86" s="16" t="s">
        <v>7</v>
      </c>
      <c r="H86" s="160" t="s">
        <v>367</v>
      </c>
      <c r="I86" s="23" t="str">
        <f t="shared" si="16"/>
        <v xml:space="preserve">Fracción II. La información actualizada mensualmente de los programas de subsidios, estímulos, apoyos y ayudas en el que se deberá informar respecto de los programas de transferencia, de servicios, de infraestructura social y de subsidio, en los que se deberá contener lo siguiente:  a) Área;  </v>
      </c>
      <c r="J86" s="156" t="s">
        <v>439</v>
      </c>
      <c r="K86" s="23"/>
      <c r="L86" s="30" t="str">
        <f t="shared" si="17"/>
        <v>Trimestral</v>
      </c>
      <c r="M86" s="3"/>
      <c r="N86" s="12"/>
      <c r="O86" s="12"/>
      <c r="P86" s="12"/>
      <c r="Q86" s="12"/>
      <c r="R86" s="12"/>
      <c r="S86" s="12"/>
      <c r="T86" s="148"/>
      <c r="U86" s="148"/>
      <c r="V86" s="39"/>
      <c r="W86" s="39"/>
      <c r="X86" s="14" t="str">
        <f t="shared" si="18"/>
        <v>Información del ejercicio en curso y la correspondiente a los dos ejercicios anteriores.</v>
      </c>
      <c r="Y86" s="14" t="str">
        <f t="shared" si="19"/>
        <v>La información de los programas que se desarrollarán a lo largo del ejercicio deberá publicarse durante el primer mes del año.</v>
      </c>
      <c r="Z86" s="94" t="s">
        <v>327</v>
      </c>
    </row>
    <row r="87" spans="1:26" ht="35.1" customHeight="1">
      <c r="A87" s="4">
        <v>122</v>
      </c>
      <c r="B87" s="4" t="str">
        <f t="shared" si="20"/>
        <v>II</v>
      </c>
      <c r="C87" s="124" t="str">
        <f t="shared" si="13"/>
        <v>Cuauhtemoc Rodriguez Demesa</v>
      </c>
      <c r="D87" s="124" t="str">
        <f t="shared" si="14"/>
        <v>cuauhtemoc.rodriguez@invi.cdmx.gob.mx</v>
      </c>
      <c r="E87" s="71">
        <f t="shared" si="15"/>
        <v>5754</v>
      </c>
      <c r="F87" s="11">
        <v>2</v>
      </c>
      <c r="G87" s="16" t="s">
        <v>4</v>
      </c>
      <c r="H87" s="160" t="s">
        <v>367</v>
      </c>
      <c r="I87" s="23" t="str">
        <f t="shared" si="16"/>
        <v xml:space="preserve">Fracción II. La información actualizada mensualmente de los programas de subsidios, estímulos, apoyos y ayudas en el que se deberá informar respecto de los programas de transferencia, de servicios, de infraestructura social y de subsidio, en los que se deberá contener lo siguiente:  a) Área;  </v>
      </c>
      <c r="J87" s="156" t="s">
        <v>439</v>
      </c>
      <c r="K87" s="23"/>
      <c r="L87" s="30" t="str">
        <f t="shared" si="17"/>
        <v>Trimestral</v>
      </c>
      <c r="M87" s="3"/>
      <c r="N87" s="12"/>
      <c r="O87" s="12"/>
      <c r="P87" s="12"/>
      <c r="Q87" s="12"/>
      <c r="R87" s="12"/>
      <c r="S87" s="12"/>
      <c r="T87" s="148"/>
      <c r="U87" s="148"/>
      <c r="V87" s="39"/>
      <c r="W87" s="39"/>
      <c r="X87" s="14" t="str">
        <f t="shared" si="18"/>
        <v>Información del ejercicio en curso y la correspondiente a los dos ejercicios anteriores.</v>
      </c>
      <c r="Y87" s="14" t="str">
        <f t="shared" si="19"/>
        <v>La información de los programas que se desarrollarán a lo largo del ejercicio deberá publicarse durante el primer mes del año.</v>
      </c>
      <c r="Z87" s="94" t="s">
        <v>327</v>
      </c>
    </row>
    <row r="88" spans="1:26" ht="35.1" customHeight="1">
      <c r="A88" s="4">
        <v>122</v>
      </c>
      <c r="B88" s="4" t="str">
        <f t="shared" si="20"/>
        <v>III</v>
      </c>
      <c r="C88" s="124" t="str">
        <f t="shared" si="13"/>
        <v>Cuauhtemoc Rodriguez Demesa</v>
      </c>
      <c r="D88" s="124" t="str">
        <f t="shared" si="14"/>
        <v>cuauhtemoc.rodriguez@invi.cdmx.gob.mx</v>
      </c>
      <c r="E88" s="71">
        <f t="shared" si="15"/>
        <v>5754</v>
      </c>
      <c r="F88" s="11">
        <v>3</v>
      </c>
      <c r="G88" s="16" t="s">
        <v>4</v>
      </c>
      <c r="H88" s="160"/>
      <c r="I88" s="23" t="str">
        <f t="shared" si="16"/>
        <v>Fracción III. El resultado de la evaluación del ejercicio y operación de los programas.</v>
      </c>
      <c r="J88" s="165" t="s">
        <v>438</v>
      </c>
      <c r="K88" s="23"/>
      <c r="L88" s="30" t="str">
        <f t="shared" si="17"/>
        <v>Trimestral</v>
      </c>
      <c r="M88" s="3"/>
      <c r="N88" s="12"/>
      <c r="O88" s="12"/>
      <c r="P88" s="12"/>
      <c r="Q88" s="12"/>
      <c r="R88" s="12"/>
      <c r="S88" s="12"/>
      <c r="T88" s="148"/>
      <c r="U88" s="148"/>
      <c r="V88" s="39"/>
      <c r="W88" s="39"/>
      <c r="X88" s="14" t="str">
        <f t="shared" si="18"/>
        <v>Información del ejercicio en curso y la correspondiente a los dos ejercicios anteriores.</v>
      </c>
      <c r="Y88" s="14" t="str">
        <f t="shared" si="19"/>
        <v>La información de los programas que se desarrollarán a lo largo del ejercicio deberá publicarse durante el primer mes del año.</v>
      </c>
      <c r="Z88" s="94" t="s">
        <v>328</v>
      </c>
    </row>
    <row r="89" spans="1:26" ht="35.1" customHeight="1">
      <c r="A89" s="74">
        <v>123</v>
      </c>
      <c r="B89" s="74" t="str">
        <f t="shared" si="20"/>
        <v>I</v>
      </c>
      <c r="C89" s="121" t="e">
        <f t="shared" si="13"/>
        <v>#N/A</v>
      </c>
      <c r="D89" s="121" t="e">
        <f t="shared" si="14"/>
        <v>#N/A</v>
      </c>
      <c r="E89" s="73" t="e">
        <f t="shared" si="15"/>
        <v>#N/A</v>
      </c>
      <c r="F89" s="76">
        <v>1</v>
      </c>
      <c r="G89" s="87" t="s">
        <v>221</v>
      </c>
      <c r="H89" s="166"/>
      <c r="I89" s="125" t="str">
        <f t="shared" si="16"/>
        <v>Fracción I Las iniciativas de leyes o decretos y demás disposiciones generales o particulares en materia administrativa;</v>
      </c>
      <c r="J89" s="165" t="s">
        <v>438</v>
      </c>
      <c r="K89" s="125"/>
      <c r="L89" s="126" t="str">
        <f t="shared" si="17"/>
        <v>trimestral o 15 días después de publicar alguna norma</v>
      </c>
      <c r="M89" s="5"/>
      <c r="N89" s="5"/>
      <c r="O89" s="5"/>
      <c r="P89" s="5"/>
      <c r="Q89" s="5"/>
      <c r="R89" s="5"/>
      <c r="S89" s="5"/>
      <c r="T89" s="77"/>
      <c r="U89" s="77"/>
      <c r="V89" s="55"/>
      <c r="W89" s="55"/>
      <c r="X89" s="13" t="str">
        <f t="shared" si="18"/>
        <v>Información vigente y la correspondiente al ejercicio anterior.</v>
      </c>
      <c r="Y89" s="13" t="str">
        <f t="shared" si="19"/>
        <v>La Jefatura de Gobierno de la Ciudad de México deberá publicar las iniciativas de ley o decretos que envíe a la Asamblea Legislativa. Asimismo, todos los sujetos obligados que conforman el órgano ejecutivo de la capital del país deberán informar respecto de las disposiciones generales o particulares en materia administrativa que publiquen en la Gaceta Oficial de la Ciudad de México</v>
      </c>
      <c r="Z89" s="94" t="s">
        <v>329</v>
      </c>
    </row>
    <row r="90" spans="1:26" ht="35.1" customHeight="1">
      <c r="A90" s="4">
        <v>123</v>
      </c>
      <c r="B90" s="4" t="str">
        <f t="shared" si="20"/>
        <v>II</v>
      </c>
      <c r="C90" s="124" t="str">
        <f t="shared" si="13"/>
        <v>Ricardo Martínez Mondragón</v>
      </c>
      <c r="D90" s="124" t="str">
        <f t="shared" si="14"/>
        <v>ricardo.rodriguez@invi.cdmx.gob.mx</v>
      </c>
      <c r="E90" s="71">
        <f t="shared" si="15"/>
        <v>0</v>
      </c>
      <c r="F90" s="11">
        <v>2</v>
      </c>
      <c r="G90" s="88" t="s">
        <v>229</v>
      </c>
      <c r="H90" s="160" t="s">
        <v>388</v>
      </c>
      <c r="I90" s="23" t="str">
        <f t="shared" si="16"/>
        <v>Fracción II 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v>
      </c>
      <c r="J90" s="156" t="s">
        <v>440</v>
      </c>
      <c r="K90" s="23"/>
      <c r="L90" s="30" t="str">
        <f>VLOOKUP(tablero,tabla,5,FALSE)</f>
        <v>Para el caso del PGDDF, sexenal. Para el Gobierno de la Ciudad de México: cuando se decrete el Plan respectivo cada seis años; en caso de que el Congreso de la Unión realice observaciones para su ejecución, revisión o adecuación, se actualizará en marzo de cada año. Respecto a la información de los Programas Operativos Anuales vinculados con el PGDDF, trimestral.</v>
      </c>
      <c r="M90" s="3"/>
      <c r="N90" s="132" t="s">
        <v>227</v>
      </c>
      <c r="O90" s="12"/>
      <c r="P90" s="132" t="s">
        <v>361</v>
      </c>
      <c r="Q90" s="12"/>
      <c r="R90" s="132" t="s">
        <v>361</v>
      </c>
      <c r="S90" s="12"/>
      <c r="T90" s="148"/>
      <c r="U90" s="148"/>
      <c r="V90" s="39"/>
      <c r="W90" s="39"/>
      <c r="X90" s="14" t="str">
        <f t="shared" si="18"/>
        <v>Información vigente y la correspondiente a por lo menos dos administraciones anteriores</v>
      </c>
      <c r="Y90" s="14" t="str">
        <f t="shared" si="19"/>
        <v>Todos los órganos que participen en la elaboración del Programa General de Desarrollo, es decir, el Jefe de Gobierno, Secretarías, Procuraduría, Oficialía Mayor, Contraloría General y Consejería Jurídica, lo correspondiente al PGDDF. A los sujetos obligados del Ejecutivo, lo correspondiente a la información de sus Programas Operativos Anuales y su vinculación con el PGDDF.</v>
      </c>
      <c r="Z90" s="94" t="s">
        <v>330</v>
      </c>
    </row>
    <row r="91" spans="1:26" ht="35.1" customHeight="1">
      <c r="A91" s="4">
        <v>123</v>
      </c>
      <c r="B91" s="4" t="str">
        <f>ROMAN(F91)</f>
        <v>II</v>
      </c>
      <c r="C91" s="124" t="str">
        <f t="shared" si="13"/>
        <v>Cuauhtemoc Rodriguez Demesa</v>
      </c>
      <c r="D91" s="124" t="str">
        <f t="shared" si="14"/>
        <v>cuauhtemoc.rodriguez@invi.cdmx.gob.mx</v>
      </c>
      <c r="E91" s="71">
        <f t="shared" si="15"/>
        <v>5754</v>
      </c>
      <c r="F91" s="11">
        <v>2</v>
      </c>
      <c r="G91" s="88" t="s">
        <v>4</v>
      </c>
      <c r="H91" s="160" t="s">
        <v>388</v>
      </c>
      <c r="I91" s="23" t="str">
        <f>VLOOKUP(tablero,tabla,4,FALSE)</f>
        <v>Fracción II 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v>
      </c>
      <c r="J91" s="156" t="s">
        <v>440</v>
      </c>
      <c r="K91" s="156" t="s">
        <v>382</v>
      </c>
      <c r="L91" s="30" t="str">
        <f t="shared" si="17"/>
        <v>Para el caso del PGDDF, sexenal. Para el Gobierno de la Ciudad de México: cuando se decrete el Plan respectivo cada seis años; en caso de que el Congreso de la Unión realice observaciones para su ejecución, revisión o adecuación, se actualizará en marzo de cada año. Respecto a la información de los Programas Operativos Anuales vinculados con el PGDDF, trimestral.</v>
      </c>
      <c r="M91" s="3"/>
      <c r="N91" s="12"/>
      <c r="O91" s="12"/>
      <c r="P91" s="12"/>
      <c r="Q91" s="12"/>
      <c r="R91" s="12"/>
      <c r="S91" s="12"/>
      <c r="T91" s="148"/>
      <c r="U91" s="148"/>
      <c r="V91" s="39"/>
      <c r="W91" s="39"/>
      <c r="X91" s="14" t="str">
        <f t="shared" si="18"/>
        <v>Información vigente y la correspondiente a por lo menos dos administraciones anteriores</v>
      </c>
      <c r="Y91" s="14" t="str">
        <f t="shared" si="19"/>
        <v>Todos los órganos que participen en la elaboración del Programa General de Desarrollo, es decir, el Jefe de Gobierno, Secretarías, Procuraduría, Oficialía Mayor, Contraloría General y Consejería Jurídica, lo correspondiente al PGDDF. A los sujetos obligados del Ejecutivo, lo correspondiente a la información de sus Programas Operativos Anuales y su vinculación con el PGDDF.</v>
      </c>
      <c r="Z91" s="94" t="s">
        <v>330</v>
      </c>
    </row>
    <row r="92" spans="1:26" ht="35.1" customHeight="1">
      <c r="A92" s="4">
        <v>123</v>
      </c>
      <c r="B92" s="4" t="str">
        <f t="shared" si="20"/>
        <v>III</v>
      </c>
      <c r="C92" s="124" t="str">
        <f t="shared" si="13"/>
        <v>Cuauhtemoc Rodriguez Demesa</v>
      </c>
      <c r="D92" s="124" t="str">
        <f t="shared" si="14"/>
        <v>cuauhtemoc.rodriguez@invi.cdmx.gob.mx</v>
      </c>
      <c r="E92" s="71">
        <f t="shared" si="15"/>
        <v>5754</v>
      </c>
      <c r="F92" s="11">
        <v>3</v>
      </c>
      <c r="G92" s="88" t="s">
        <v>4</v>
      </c>
      <c r="H92" s="160" t="s">
        <v>367</v>
      </c>
      <c r="I92" s="23" t="str">
        <f t="shared" si="16"/>
        <v>Fracción III 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v>
      </c>
      <c r="J92" s="165" t="s">
        <v>439</v>
      </c>
      <c r="K92" s="158" t="s">
        <v>389</v>
      </c>
      <c r="L92" s="30" t="str">
        <f t="shared" si="17"/>
        <v>Anual</v>
      </c>
      <c r="M92" s="3"/>
      <c r="N92" s="12"/>
      <c r="O92" s="12"/>
      <c r="P92" s="12"/>
      <c r="Q92" s="12"/>
      <c r="R92" s="12"/>
      <c r="S92" s="12"/>
      <c r="T92" s="148"/>
      <c r="U92" s="148"/>
      <c r="V92" s="39"/>
      <c r="W92" s="39"/>
      <c r="X92" s="14" t="str">
        <f t="shared" si="18"/>
        <v>información vigente y la correspondiente a todos los ejercicios de la administración en curso, y por lo menos dos administraciones anteriores</v>
      </c>
      <c r="Y92" s="14" t="str">
        <f t="shared" si="19"/>
        <v>o---o</v>
      </c>
      <c r="Z92" s="94" t="s">
        <v>331</v>
      </c>
    </row>
    <row r="93" spans="1:26" ht="35.1" customHeight="1">
      <c r="A93" s="74">
        <v>123</v>
      </c>
      <c r="B93" s="74" t="str">
        <f t="shared" si="20"/>
        <v>IV</v>
      </c>
      <c r="C93" s="121" t="e">
        <f t="shared" si="13"/>
        <v>#N/A</v>
      </c>
      <c r="D93" s="121" t="e">
        <f t="shared" si="14"/>
        <v>#N/A</v>
      </c>
      <c r="E93" s="73" t="e">
        <f t="shared" si="15"/>
        <v>#N/A</v>
      </c>
      <c r="F93" s="76">
        <v>4</v>
      </c>
      <c r="G93" s="87" t="s">
        <v>221</v>
      </c>
      <c r="H93" s="166" t="s">
        <v>367</v>
      </c>
      <c r="I93" s="125" t="str">
        <f t="shared" si="16"/>
        <v>Fracción IV El listado de expropiaciones decretadas y ejecutadas que incluya, cuando menos, la fecha de expropiación, el domicilio y la causa de utilidad pública y las ocupaciones superficiales;</v>
      </c>
      <c r="J93" s="165" t="s">
        <v>439</v>
      </c>
      <c r="K93" s="125"/>
      <c r="L93" s="126" t="str">
        <f t="shared" si="17"/>
        <v>Trimestral</v>
      </c>
      <c r="M93" s="5"/>
      <c r="N93" s="5"/>
      <c r="O93" s="5"/>
      <c r="P93" s="5"/>
      <c r="Q93" s="5"/>
      <c r="R93" s="5"/>
      <c r="S93" s="5"/>
      <c r="T93" s="77"/>
      <c r="U93" s="77"/>
      <c r="V93" s="55"/>
      <c r="W93" s="55"/>
      <c r="X93" s="13" t="str">
        <f t="shared" si="18"/>
        <v>Información del ejercicio en curso por lo menos una administración anterior</v>
      </c>
      <c r="Y93" s="13" t="str">
        <f t="shared" si="19"/>
        <v>o---o</v>
      </c>
      <c r="Z93" s="94" t="s">
        <v>332</v>
      </c>
    </row>
    <row r="94" spans="1:26" ht="35.1" customHeight="1">
      <c r="A94" s="74">
        <v>123</v>
      </c>
      <c r="B94" s="74" t="str">
        <f t="shared" si="20"/>
        <v>V</v>
      </c>
      <c r="C94" s="121" t="e">
        <f t="shared" si="13"/>
        <v>#N/A</v>
      </c>
      <c r="D94" s="121" t="e">
        <f t="shared" si="14"/>
        <v>#N/A</v>
      </c>
      <c r="E94" s="73" t="e">
        <f t="shared" si="15"/>
        <v>#N/A</v>
      </c>
      <c r="F94" s="76">
        <v>5</v>
      </c>
      <c r="G94" s="87" t="s">
        <v>221</v>
      </c>
      <c r="H94" s="166" t="s">
        <v>441</v>
      </c>
      <c r="I94" s="125" t="str">
        <f t="shared" si="16"/>
        <v>Fracción V 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v>
      </c>
      <c r="J94" s="165" t="s">
        <v>439</v>
      </c>
      <c r="K94" s="125"/>
      <c r="L94" s="126" t="str">
        <f t="shared" si="17"/>
        <v>Trimestral</v>
      </c>
      <c r="M94" s="5"/>
      <c r="N94" s="5"/>
      <c r="O94" s="5"/>
      <c r="P94" s="5"/>
      <c r="Q94" s="5"/>
      <c r="R94" s="5"/>
      <c r="S94" s="5"/>
      <c r="T94" s="77"/>
      <c r="U94" s="77"/>
      <c r="V94" s="55"/>
      <c r="W94" s="55"/>
      <c r="X94" s="13" t="str">
        <f t="shared" si="18"/>
        <v xml:space="preserve">Información vigente y la del ejercicio en curso </v>
      </c>
      <c r="Y94" s="13" t="str">
        <f t="shared" si="19"/>
        <v>o---o</v>
      </c>
      <c r="Z94" s="94" t="s">
        <v>333</v>
      </c>
    </row>
    <row r="95" spans="1:26" ht="35.1" customHeight="1">
      <c r="A95" s="74">
        <v>123</v>
      </c>
      <c r="B95" s="74" t="str">
        <f t="shared" si="20"/>
        <v>VI</v>
      </c>
      <c r="C95" s="121" t="e">
        <f t="shared" si="13"/>
        <v>#N/A</v>
      </c>
      <c r="D95" s="121" t="e">
        <f t="shared" si="14"/>
        <v>#N/A</v>
      </c>
      <c r="E95" s="73" t="e">
        <f t="shared" si="15"/>
        <v>#N/A</v>
      </c>
      <c r="F95" s="76">
        <v>6</v>
      </c>
      <c r="G95" s="87" t="s">
        <v>221</v>
      </c>
      <c r="H95" s="166" t="s">
        <v>441</v>
      </c>
      <c r="I95" s="125" t="str">
        <f t="shared" si="16"/>
        <v>Fracción VI El listado de patentes de corredores y notarios públicos otorgadas, en términos de la Ley respectiva; así como sus datos de contacto, la información relacionada con el proceso de otorgamiento de la patente y las sanciones que se les hubieran aplicado;</v>
      </c>
      <c r="J95" s="165" t="s">
        <v>439</v>
      </c>
      <c r="K95" s="125"/>
      <c r="L95" s="126" t="str">
        <f>VLOOKUP(tablero,tabla,5,FALSE)</f>
        <v>Trimestral</v>
      </c>
      <c r="M95" s="5"/>
      <c r="N95" s="5"/>
      <c r="O95" s="5"/>
      <c r="P95" s="5"/>
      <c r="Q95" s="5"/>
      <c r="R95" s="5"/>
      <c r="S95" s="5"/>
      <c r="T95" s="77"/>
      <c r="U95" s="77"/>
      <c r="V95" s="55"/>
      <c r="W95" s="55"/>
      <c r="X95" s="13" t="str">
        <f t="shared" si="18"/>
        <v>Información vigente</v>
      </c>
      <c r="Y95" s="13" t="str">
        <f t="shared" si="19"/>
        <v>o---o</v>
      </c>
      <c r="Z95" s="94" t="s">
        <v>334</v>
      </c>
    </row>
    <row r="96" spans="1:26" ht="35.1" customHeight="1">
      <c r="A96" s="74">
        <v>123</v>
      </c>
      <c r="B96" s="74" t="str">
        <f t="shared" si="20"/>
        <v>VII</v>
      </c>
      <c r="C96" s="121" t="e">
        <f t="shared" si="13"/>
        <v>#N/A</v>
      </c>
      <c r="D96" s="121" t="e">
        <f t="shared" si="14"/>
        <v>#N/A</v>
      </c>
      <c r="E96" s="73" t="e">
        <f t="shared" si="15"/>
        <v>#N/A</v>
      </c>
      <c r="F96" s="76">
        <v>7</v>
      </c>
      <c r="G96" s="87" t="s">
        <v>221</v>
      </c>
      <c r="H96" s="166" t="s">
        <v>171</v>
      </c>
      <c r="I96" s="125" t="str">
        <f t="shared" si="16"/>
        <v>Fracción VII 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v>
      </c>
      <c r="J96" s="165" t="s">
        <v>439</v>
      </c>
      <c r="K96" s="125"/>
      <c r="L96" s="126" t="str">
        <f t="shared" si="17"/>
        <v>Anual. En el caso del Poder Ejecutivo de la Ciudad de México, trianual o cuatrienal. Los municipios actualizarán sus planes cada tres o cuatro años según corresponda. Respecto a los tipos de uso del suelo, licencias de uso y construcción: trimestral</v>
      </c>
      <c r="M96" s="5"/>
      <c r="N96" s="5"/>
      <c r="O96" s="5"/>
      <c r="P96" s="5"/>
      <c r="Q96" s="5"/>
      <c r="R96" s="5"/>
      <c r="S96" s="5"/>
      <c r="T96" s="77"/>
      <c r="U96" s="77"/>
      <c r="V96" s="55"/>
      <c r="W96" s="55"/>
      <c r="X96" s="13" t="str">
        <f t="shared" si="18"/>
        <v>Los Planes y/o programas vigentes. Respecto de los tipos de uso del suelo, licencias de uso y construcción, la información de dos ejercicios anteriores y la del ejercicio en curso.</v>
      </c>
      <c r="Y96" s="13" t="str">
        <f t="shared" si="19"/>
        <v>o---o</v>
      </c>
      <c r="Z96" s="94" t="s">
        <v>335</v>
      </c>
    </row>
    <row r="97" spans="1:26" ht="84.75" customHeight="1">
      <c r="A97" s="4">
        <v>123</v>
      </c>
      <c r="B97" s="4" t="str">
        <f t="shared" si="20"/>
        <v>VIII</v>
      </c>
      <c r="C97" s="124" t="str">
        <f t="shared" si="13"/>
        <v>Perla Monserrat Gudiño Rojas</v>
      </c>
      <c r="D97" s="124" t="str">
        <f t="shared" si="14"/>
        <v>perla.rojas@invi.cdmx.gob.mx</v>
      </c>
      <c r="E97" s="71">
        <f t="shared" si="15"/>
        <v>5610</v>
      </c>
      <c r="F97" s="11">
        <v>8</v>
      </c>
      <c r="G97" s="86" t="s">
        <v>5</v>
      </c>
      <c r="H97" s="160"/>
      <c r="I97" s="23" t="str">
        <f t="shared" si="16"/>
        <v>Fracción VIII 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v>
      </c>
      <c r="J97" s="156" t="s">
        <v>438</v>
      </c>
      <c r="K97" s="23"/>
      <c r="L97" s="30" t="str">
        <f t="shared" si="17"/>
        <v>Trimestral</v>
      </c>
      <c r="M97" s="3"/>
      <c r="N97" s="10"/>
      <c r="O97" s="10"/>
      <c r="P97" s="10"/>
      <c r="Q97" s="10"/>
      <c r="R97" s="10"/>
      <c r="S97" s="10"/>
      <c r="T97" s="148"/>
      <c r="U97" s="148"/>
      <c r="V97" s="39"/>
      <c r="W97" s="39"/>
      <c r="X97" s="14" t="str">
        <f t="shared" si="18"/>
        <v>Información vigente</v>
      </c>
      <c r="Y97" s="14" t="str">
        <f t="shared" si="19"/>
        <v>El listado a publicar concentrará, por cada sujeto obligado del poder ejecutivo de la Ciudad de México, las disposiciones generales por tipo y jerarquía. En los casos que así corresponda se incluirá la vigencia de las disposiciones, señalado la fecha de inicio y la de término.</v>
      </c>
      <c r="Z97" s="94" t="s">
        <v>336</v>
      </c>
    </row>
    <row r="98" spans="1:26" ht="35.1" customHeight="1">
      <c r="A98" s="74">
        <v>123</v>
      </c>
      <c r="B98" s="74" t="str">
        <f t="shared" si="20"/>
        <v>IX</v>
      </c>
      <c r="C98" s="121" t="e">
        <f t="shared" si="13"/>
        <v>#N/A</v>
      </c>
      <c r="D98" s="121" t="e">
        <f t="shared" si="14"/>
        <v>#N/A</v>
      </c>
      <c r="E98" s="73" t="e">
        <f t="shared" si="15"/>
        <v>#N/A</v>
      </c>
      <c r="F98" s="76">
        <v>9</v>
      </c>
      <c r="G98" s="87" t="s">
        <v>221</v>
      </c>
      <c r="H98" s="166" t="s">
        <v>388</v>
      </c>
      <c r="I98" s="125" t="str">
        <f t="shared" si="16"/>
        <v>Fracción IX Estadísticas e índices delictivos, así como los indicadores de la procuración de justicia;</v>
      </c>
      <c r="J98" s="165" t="s">
        <v>439</v>
      </c>
      <c r="K98" s="125"/>
      <c r="L98" s="126" t="str">
        <f t="shared" si="17"/>
        <v>Trimestral</v>
      </c>
      <c r="M98" s="5"/>
      <c r="N98" s="5"/>
      <c r="O98" s="5"/>
      <c r="P98" s="5"/>
      <c r="Q98" s="5"/>
      <c r="R98" s="5"/>
      <c r="S98" s="5"/>
      <c r="T98" s="77"/>
      <c r="U98" s="77"/>
      <c r="V98" s="55"/>
      <c r="W98" s="55"/>
      <c r="X98" s="13" t="str">
        <f t="shared" si="18"/>
        <v>Información vigente</v>
      </c>
      <c r="Y98" s="13" t="str">
        <f t="shared" si="19"/>
        <v>La Procuraduría General de Justicia del Distrito Federal (PGJCDMX) y la Secretaría de Seguridad Pública de la Ciudad de México (SSPCDMX) deberán publicar y actualizar trimestralmente, con datos por mes y por año, las estadísticas e índices delictivos, así como los indicadores de procuración de justicia.</v>
      </c>
      <c r="Z98" s="94" t="s">
        <v>337</v>
      </c>
    </row>
    <row r="99" spans="1:26" ht="35.1" customHeight="1">
      <c r="A99" s="74">
        <v>123</v>
      </c>
      <c r="B99" s="74" t="str">
        <f t="shared" si="20"/>
        <v>X</v>
      </c>
      <c r="C99" s="121" t="e">
        <f t="shared" si="13"/>
        <v>#N/A</v>
      </c>
      <c r="D99" s="121" t="e">
        <f t="shared" si="14"/>
        <v>#N/A</v>
      </c>
      <c r="E99" s="73" t="e">
        <f t="shared" si="15"/>
        <v>#N/A</v>
      </c>
      <c r="F99" s="76">
        <v>10</v>
      </c>
      <c r="G99" s="87" t="s">
        <v>221</v>
      </c>
      <c r="H99" s="166" t="s">
        <v>367</v>
      </c>
      <c r="I99" s="125" t="str">
        <f t="shared" si="16"/>
        <v>Fracción X En materia de investigación de los delitos, estadísticas sobre el número de averiguaciones previas o carpetas de investigación:</v>
      </c>
      <c r="J99" s="165" t="s">
        <v>439</v>
      </c>
      <c r="K99" s="125"/>
      <c r="L99" s="126" t="str">
        <f t="shared" si="17"/>
        <v>Trimestral</v>
      </c>
      <c r="M99" s="5"/>
      <c r="N99" s="5"/>
      <c r="O99" s="5"/>
      <c r="P99" s="5"/>
      <c r="Q99" s="5"/>
      <c r="R99" s="5"/>
      <c r="S99" s="5"/>
      <c r="T99" s="77"/>
      <c r="U99" s="77"/>
      <c r="V99" s="55"/>
      <c r="W99" s="55"/>
      <c r="X99" s="13" t="str">
        <f t="shared" si="18"/>
        <v>Información vigente</v>
      </c>
      <c r="Y99" s="13" t="str">
        <f t="shared" si="19"/>
        <v>o---o</v>
      </c>
      <c r="Z99" s="94" t="s">
        <v>338</v>
      </c>
    </row>
    <row r="100" spans="1:26" ht="35.1" customHeight="1">
      <c r="A100" s="74">
        <v>123</v>
      </c>
      <c r="B100" s="74" t="str">
        <f t="shared" si="20"/>
        <v>XI</v>
      </c>
      <c r="C100" s="121" t="e">
        <f t="shared" si="13"/>
        <v>#N/A</v>
      </c>
      <c r="D100" s="121" t="e">
        <f t="shared" si="14"/>
        <v>#N/A</v>
      </c>
      <c r="E100" s="73" t="e">
        <f t="shared" si="15"/>
        <v>#N/A</v>
      </c>
      <c r="F100" s="76">
        <v>11</v>
      </c>
      <c r="G100" s="87" t="s">
        <v>221</v>
      </c>
      <c r="H100" s="166" t="s">
        <v>442</v>
      </c>
      <c r="I100" s="125" t="str">
        <f t="shared" si="16"/>
        <v>Fracción XI Las cantidades recibidas por concepto de multas y servicios de grúa y almacenamiento de vehículos, en su caso, así como el destino al que se aplicaron;</v>
      </c>
      <c r="J100" s="165" t="s">
        <v>439</v>
      </c>
      <c r="K100" s="125"/>
      <c r="L100" s="126" t="str">
        <f t="shared" si="17"/>
        <v>Trimestral</v>
      </c>
      <c r="M100" s="5"/>
      <c r="N100" s="5"/>
      <c r="O100" s="5"/>
      <c r="P100" s="5"/>
      <c r="Q100" s="5"/>
      <c r="R100" s="5"/>
      <c r="S100" s="5"/>
      <c r="T100" s="77"/>
      <c r="U100" s="77"/>
      <c r="V100" s="55"/>
      <c r="W100" s="55"/>
      <c r="X100" s="13" t="str">
        <f t="shared" si="18"/>
        <v>Información del ejercicio en curso</v>
      </c>
      <c r="Y100" s="13" t="str">
        <f t="shared" si="19"/>
        <v>Con información desagregada por mes</v>
      </c>
      <c r="Z100" s="94" t="s">
        <v>339</v>
      </c>
    </row>
    <row r="101" spans="1:26" ht="35.1" customHeight="1">
      <c r="A101" s="74">
        <v>123</v>
      </c>
      <c r="B101" s="74" t="str">
        <f t="shared" si="20"/>
        <v>XII</v>
      </c>
      <c r="C101" s="121" t="e">
        <f t="shared" si="13"/>
        <v>#N/A</v>
      </c>
      <c r="D101" s="121" t="e">
        <f t="shared" si="14"/>
        <v>#N/A</v>
      </c>
      <c r="E101" s="73" t="e">
        <f t="shared" si="15"/>
        <v>#N/A</v>
      </c>
      <c r="F101" s="76">
        <v>12</v>
      </c>
      <c r="G101" s="87" t="s">
        <v>221</v>
      </c>
      <c r="H101" s="166" t="s">
        <v>367</v>
      </c>
      <c r="I101" s="125" t="str">
        <f t="shared" si="16"/>
        <v>Fracción XII Los reglamentos de las leyes expedidos en ejercicio de sus atribuciones;</v>
      </c>
      <c r="J101" s="165" t="s">
        <v>439</v>
      </c>
      <c r="K101" s="125"/>
      <c r="L101" s="126" t="str">
        <f t="shared" si="17"/>
        <v>Quincenal</v>
      </c>
      <c r="M101" s="5"/>
      <c r="N101" s="5"/>
      <c r="O101" s="5"/>
      <c r="P101" s="5"/>
      <c r="Q101" s="5"/>
      <c r="R101" s="5"/>
      <c r="S101" s="5"/>
      <c r="T101" s="77"/>
      <c r="U101" s="77"/>
      <c r="V101" s="55"/>
      <c r="W101" s="55"/>
      <c r="X101" s="13" t="str">
        <f t="shared" si="18"/>
        <v>Información vigente</v>
      </c>
      <c r="Y101" s="13" t="str">
        <f t="shared" si="19"/>
        <v>o---o</v>
      </c>
      <c r="Z101" s="94" t="s">
        <v>340</v>
      </c>
    </row>
    <row r="102" spans="1:26" ht="35.1" customHeight="1">
      <c r="A102" s="4">
        <v>123</v>
      </c>
      <c r="B102" s="4" t="str">
        <f t="shared" si="20"/>
        <v>XIII</v>
      </c>
      <c r="C102" s="124" t="str">
        <f t="shared" si="13"/>
        <v>Anayeli Silverio Mondragón</v>
      </c>
      <c r="D102" s="124" t="str">
        <f t="shared" si="14"/>
        <v>anayeli.silverio@invi.df.gob.mx</v>
      </c>
      <c r="E102" s="71">
        <f t="shared" si="15"/>
        <v>5720</v>
      </c>
      <c r="F102" s="11">
        <v>13</v>
      </c>
      <c r="G102" s="88" t="s">
        <v>2</v>
      </c>
      <c r="H102" s="160"/>
      <c r="I102" s="23" t="str">
        <f t="shared" ref="I102:I121" si="21">VLOOKUP(tablero,tabla,4,FALSE)</f>
        <v>Fracción  XIII Los convenios de coordinación con la Federación, Entidades Federativas y Municipios, y de concertación con los sectores social y privado, señalando el objeto, las partes y tiempo de duración;</v>
      </c>
      <c r="J102" s="156" t="s">
        <v>444</v>
      </c>
      <c r="K102" s="156" t="s">
        <v>382</v>
      </c>
      <c r="L102" s="30" t="str">
        <f t="shared" ref="L102:L121" si="22">VLOOKUP(tablero,tabla,5,FALSE)</f>
        <v>Trimestral</v>
      </c>
      <c r="M102" s="10"/>
      <c r="N102" s="10"/>
      <c r="O102" s="10"/>
      <c r="P102" s="10"/>
      <c r="Q102" s="10"/>
      <c r="R102" s="10"/>
      <c r="S102" s="10"/>
      <c r="T102" s="148"/>
      <c r="U102" s="148"/>
      <c r="V102" s="12"/>
      <c r="W102" s="12"/>
      <c r="X102" s="14" t="str">
        <f t="shared" ref="X102:X121" si="23">VLOOKUP(tablero,tabla,6,FALSE)</f>
        <v>Información vigente</v>
      </c>
      <c r="Y102" s="14" t="str">
        <f t="shared" ref="Y102:Y121" si="24">VLOOKUP(tablero,tabla,7,FALSE)</f>
        <v>o---o</v>
      </c>
      <c r="Z102" s="94" t="s">
        <v>341</v>
      </c>
    </row>
    <row r="103" spans="1:26" ht="33.75">
      <c r="A103" s="4">
        <v>123</v>
      </c>
      <c r="B103" s="4" t="str">
        <f>ROMAN(F103)</f>
        <v>XIII</v>
      </c>
      <c r="C103" s="124" t="str">
        <f t="shared" si="13"/>
        <v>Perla Monserrat Gudiño Rojas</v>
      </c>
      <c r="D103" s="124" t="str">
        <f t="shared" si="14"/>
        <v>perla.rojas@invi.cdmx.gob.mx</v>
      </c>
      <c r="E103" s="71">
        <f t="shared" si="15"/>
        <v>5610</v>
      </c>
      <c r="F103" s="11">
        <v>13</v>
      </c>
      <c r="G103" s="88" t="s">
        <v>5</v>
      </c>
      <c r="H103" s="160"/>
      <c r="I103" s="23" t="str">
        <f t="shared" si="21"/>
        <v>Fracción  XIII Los convenios de coordinación con la Federación, Entidades Federativas y Municipios, y de concertación con los sectores social y privado, señalando el objeto, las partes y tiempo de duración;</v>
      </c>
      <c r="J103" s="156" t="s">
        <v>445</v>
      </c>
      <c r="K103" s="23"/>
      <c r="L103" s="30" t="str">
        <f t="shared" si="22"/>
        <v>Trimestral</v>
      </c>
      <c r="M103" s="10"/>
      <c r="N103" s="10"/>
      <c r="O103" s="10"/>
      <c r="P103" s="10"/>
      <c r="Q103" s="10"/>
      <c r="R103" s="10"/>
      <c r="S103" s="10"/>
      <c r="T103" s="148"/>
      <c r="U103" s="148"/>
      <c r="V103" s="12"/>
      <c r="W103" s="12"/>
      <c r="X103" s="14" t="str">
        <f t="shared" si="23"/>
        <v>Información vigente</v>
      </c>
      <c r="Y103" s="14" t="str">
        <f t="shared" si="24"/>
        <v>o---o</v>
      </c>
      <c r="Z103" s="94" t="s">
        <v>341</v>
      </c>
    </row>
    <row r="104" spans="1:26" ht="35.1" customHeight="1">
      <c r="A104" s="4">
        <v>123</v>
      </c>
      <c r="B104" s="4" t="str">
        <f>ROMAN(F104)</f>
        <v>XIII</v>
      </c>
      <c r="C104" s="124" t="str">
        <f t="shared" si="13"/>
        <v>José Raúl Franco Gutiérrez</v>
      </c>
      <c r="D104" s="124" t="str">
        <f t="shared" si="14"/>
        <v>raul.franco@invi.df.gob.mx</v>
      </c>
      <c r="E104" s="71">
        <f t="shared" si="15"/>
        <v>5462</v>
      </c>
      <c r="F104" s="11">
        <v>13</v>
      </c>
      <c r="G104" s="88" t="s">
        <v>8</v>
      </c>
      <c r="H104" s="160"/>
      <c r="I104" s="23" t="str">
        <f t="shared" si="21"/>
        <v>Fracción  XIII Los convenios de coordinación con la Federación, Entidades Federativas y Municipios, y de concertación con los sectores social y privado, señalando el objeto, las partes y tiempo de duración;</v>
      </c>
      <c r="J104" s="152" t="s">
        <v>399</v>
      </c>
      <c r="K104" s="156" t="s">
        <v>382</v>
      </c>
      <c r="L104" s="30" t="str">
        <f t="shared" si="22"/>
        <v>Trimestral</v>
      </c>
      <c r="M104" s="10"/>
      <c r="N104" s="10"/>
      <c r="O104" s="10"/>
      <c r="P104" s="10"/>
      <c r="Q104" s="10"/>
      <c r="R104" s="10"/>
      <c r="S104" s="10"/>
      <c r="T104" s="148"/>
      <c r="U104" s="148"/>
      <c r="V104" s="12"/>
      <c r="W104" s="12"/>
      <c r="X104" s="14" t="str">
        <f t="shared" si="23"/>
        <v>Información vigente</v>
      </c>
      <c r="Y104" s="14" t="str">
        <f t="shared" si="24"/>
        <v>o---o</v>
      </c>
      <c r="Z104" s="94" t="s">
        <v>341</v>
      </c>
    </row>
    <row r="105" spans="1:26" ht="35.1" customHeight="1">
      <c r="A105" s="4">
        <v>123</v>
      </c>
      <c r="B105" s="4" t="str">
        <f>ROMAN(F105)</f>
        <v>XIII</v>
      </c>
      <c r="C105" s="124" t="str">
        <f t="shared" si="13"/>
        <v>María de Lourdes Ortiz Cabrera</v>
      </c>
      <c r="D105" s="124" t="str">
        <f t="shared" si="14"/>
        <v>lourdes.ortiz@invi.df.gob.mx</v>
      </c>
      <c r="E105" s="71">
        <f t="shared" si="15"/>
        <v>5520</v>
      </c>
      <c r="F105" s="11">
        <v>13</v>
      </c>
      <c r="G105" s="88" t="s">
        <v>12</v>
      </c>
      <c r="H105" s="160"/>
      <c r="I105" s="23" t="str">
        <f>VLOOKUP(tablero,tabla,4,FALSE)</f>
        <v>Fracción  XIII Los convenios de coordinación con la Federación, Entidades Federativas y Municipios, y de concertación con los sectores social y privado, señalando el objeto, las partes y tiempo de duración;</v>
      </c>
      <c r="J105" s="156" t="s">
        <v>382</v>
      </c>
      <c r="K105" s="156" t="s">
        <v>382</v>
      </c>
      <c r="L105" s="30" t="str">
        <f t="shared" si="22"/>
        <v>Trimestral</v>
      </c>
      <c r="M105" s="10"/>
      <c r="N105" s="10"/>
      <c r="O105" s="10"/>
      <c r="P105" s="10"/>
      <c r="Q105" s="10"/>
      <c r="R105" s="10"/>
      <c r="S105" s="10"/>
      <c r="T105" s="148"/>
      <c r="U105" s="148"/>
      <c r="V105" s="12"/>
      <c r="W105" s="12"/>
      <c r="X105" s="14" t="str">
        <f t="shared" si="23"/>
        <v>Información vigente</v>
      </c>
      <c r="Y105" s="14" t="str">
        <f t="shared" si="24"/>
        <v>o---o</v>
      </c>
      <c r="Z105" s="94" t="s">
        <v>341</v>
      </c>
    </row>
    <row r="106" spans="1:26" ht="35.1" customHeight="1">
      <c r="A106" s="4">
        <v>123</v>
      </c>
      <c r="B106" s="4" t="str">
        <f>ROMAN(F106)</f>
        <v>XIII</v>
      </c>
      <c r="C106" s="124" t="str">
        <f t="shared" si="13"/>
        <v>Mario de la Cruz Solís</v>
      </c>
      <c r="D106" s="124" t="str">
        <f t="shared" si="14"/>
        <v>mario.delacruz@invi.df.gob.mx</v>
      </c>
      <c r="E106" s="71">
        <f t="shared" si="15"/>
        <v>5439</v>
      </c>
      <c r="F106" s="11">
        <v>13</v>
      </c>
      <c r="G106" s="88" t="s">
        <v>9</v>
      </c>
      <c r="H106" s="160"/>
      <c r="I106" s="23" t="str">
        <f t="shared" si="21"/>
        <v>Fracción  XIII Los convenios de coordinación con la Federación, Entidades Federativas y Municipios, y de concertación con los sectores social y privado, señalando el objeto, las partes y tiempo de duración;</v>
      </c>
      <c r="J106" s="156" t="s">
        <v>443</v>
      </c>
      <c r="K106" s="156" t="s">
        <v>382</v>
      </c>
      <c r="L106" s="30" t="str">
        <f t="shared" si="22"/>
        <v>Trimestral</v>
      </c>
      <c r="M106" s="10"/>
      <c r="N106" s="10"/>
      <c r="O106" s="10"/>
      <c r="P106" s="10"/>
      <c r="Q106" s="10"/>
      <c r="R106" s="10"/>
      <c r="S106" s="10"/>
      <c r="T106" s="148"/>
      <c r="U106" s="148"/>
      <c r="V106" s="12"/>
      <c r="W106" s="12"/>
      <c r="X106" s="14" t="str">
        <f t="shared" si="23"/>
        <v>Información vigente</v>
      </c>
      <c r="Y106" s="14" t="str">
        <f t="shared" si="24"/>
        <v>o---o</v>
      </c>
      <c r="Z106" s="94" t="s">
        <v>341</v>
      </c>
    </row>
    <row r="107" spans="1:26" ht="35.1" customHeight="1">
      <c r="A107" s="4">
        <v>123</v>
      </c>
      <c r="B107" s="4" t="str">
        <f t="shared" si="20"/>
        <v>XIV</v>
      </c>
      <c r="C107" s="124" t="str">
        <f t="shared" si="13"/>
        <v>Ricardo Martínez Mondragón</v>
      </c>
      <c r="D107" s="124" t="str">
        <f t="shared" si="14"/>
        <v>ricardo.rodriguez@invi.cdmx.gob.mx</v>
      </c>
      <c r="E107" s="71">
        <f t="shared" si="15"/>
        <v>0</v>
      </c>
      <c r="F107" s="11">
        <v>14</v>
      </c>
      <c r="G107" s="88" t="s">
        <v>229</v>
      </c>
      <c r="H107" s="160"/>
      <c r="I107" s="23" t="str">
        <f t="shared" si="21"/>
        <v>Fracción XIV La información que sea de utilidad o resulte relevante para el conocimiento y evaluación de las funciones y políticas públicas;</v>
      </c>
      <c r="J107" s="156" t="s">
        <v>446</v>
      </c>
      <c r="K107" s="23"/>
      <c r="L107" s="30" t="str">
        <f t="shared" si="22"/>
        <v>Trimestral</v>
      </c>
      <c r="M107" s="10"/>
      <c r="N107" s="37"/>
      <c r="O107" s="10"/>
      <c r="P107" s="37"/>
      <c r="Q107" s="10"/>
      <c r="R107" s="37">
        <v>42993</v>
      </c>
      <c r="S107" s="10"/>
      <c r="T107" s="148"/>
      <c r="U107" s="148"/>
      <c r="V107" s="12"/>
      <c r="W107" s="12"/>
      <c r="X107" s="14" t="str">
        <f t="shared" si="23"/>
        <v>Información vigente</v>
      </c>
      <c r="Y107" s="14" t="str">
        <f t="shared" si="24"/>
        <v>o---o</v>
      </c>
      <c r="Z107" s="94" t="s">
        <v>342</v>
      </c>
    </row>
    <row r="108" spans="1:26" ht="35.1" customHeight="1">
      <c r="A108" s="74">
        <v>123</v>
      </c>
      <c r="B108" s="74" t="str">
        <f t="shared" si="20"/>
        <v>XV</v>
      </c>
      <c r="C108" s="121" t="e">
        <f t="shared" si="13"/>
        <v>#N/A</v>
      </c>
      <c r="D108" s="121" t="e">
        <f t="shared" si="14"/>
        <v>#N/A</v>
      </c>
      <c r="E108" s="73" t="e">
        <f t="shared" si="15"/>
        <v>#N/A</v>
      </c>
      <c r="F108" s="76">
        <v>15</v>
      </c>
      <c r="G108" s="87" t="s">
        <v>221</v>
      </c>
      <c r="H108" s="166" t="s">
        <v>441</v>
      </c>
      <c r="I108" s="125" t="str">
        <f t="shared" si="21"/>
        <v>Fracción XV. Sistema electrónico con el uso de un tabulador que permita consultar el cobro de impuestos, servicios, derechos y aprovechamientos, así como el total de las cantidades recibidas por estos conceptos, así como informes de avance trimestral de dichos ingresos;</v>
      </c>
      <c r="J108" s="165" t="s">
        <v>439</v>
      </c>
      <c r="K108" s="125"/>
      <c r="L108" s="126" t="str">
        <f t="shared" si="22"/>
        <v>Trimestral</v>
      </c>
      <c r="M108" s="5"/>
      <c r="N108" s="5"/>
      <c r="O108" s="5"/>
      <c r="P108" s="5"/>
      <c r="Q108" s="5"/>
      <c r="R108" s="5"/>
      <c r="S108" s="5"/>
      <c r="T108" s="77"/>
      <c r="U108" s="77"/>
      <c r="V108" s="55"/>
      <c r="W108" s="55"/>
      <c r="X108" s="13" t="str">
        <f t="shared" si="23"/>
        <v>Información vigente</v>
      </c>
      <c r="Y108" s="13" t="str">
        <f t="shared" si="24"/>
        <v>o---o</v>
      </c>
      <c r="Z108" s="94" t="s">
        <v>343</v>
      </c>
    </row>
    <row r="109" spans="1:26" ht="35.1" customHeight="1">
      <c r="A109" s="74">
        <v>123</v>
      </c>
      <c r="B109" s="74" t="str">
        <f t="shared" si="20"/>
        <v>XVI</v>
      </c>
      <c r="C109" s="121" t="e">
        <f t="shared" si="13"/>
        <v>#N/A</v>
      </c>
      <c r="D109" s="121" t="e">
        <f t="shared" si="14"/>
        <v>#N/A</v>
      </c>
      <c r="E109" s="73" t="e">
        <f t="shared" si="15"/>
        <v>#N/A</v>
      </c>
      <c r="F109" s="76">
        <v>16</v>
      </c>
      <c r="G109" s="87" t="s">
        <v>221</v>
      </c>
      <c r="H109" s="166"/>
      <c r="I109" s="125" t="str">
        <f t="shared" si="21"/>
        <v>Fracción XVI. 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v>
      </c>
      <c r="J109" s="165" t="s">
        <v>447</v>
      </c>
      <c r="K109" s="125"/>
      <c r="L109" s="126" t="str">
        <f t="shared" si="22"/>
        <v>Trimestral</v>
      </c>
      <c r="M109" s="5"/>
      <c r="N109" s="5"/>
      <c r="O109" s="5"/>
      <c r="P109" s="5"/>
      <c r="Q109" s="5"/>
      <c r="R109" s="5"/>
      <c r="S109" s="5"/>
      <c r="T109" s="77"/>
      <c r="U109" s="77"/>
      <c r="V109" s="55"/>
      <c r="W109" s="55"/>
      <c r="X109" s="13" t="str">
        <f t="shared" si="23"/>
        <v>Información vigente</v>
      </c>
      <c r="Y109" s="13" t="str">
        <f t="shared" si="24"/>
        <v>Información que conozcan o posean los sujetos obligados en el ejercicio de sus funciones, sobre constancias, certificados, permisos, licencias , autorizaciones , manifestaciones y dictámenes de obras que den cuenta de la situación jurídica de cualquier predio de la Ciudad de México</v>
      </c>
      <c r="Z109" s="94" t="s">
        <v>344</v>
      </c>
    </row>
    <row r="110" spans="1:26" ht="35.1" customHeight="1">
      <c r="A110" s="4">
        <v>123</v>
      </c>
      <c r="B110" s="4" t="str">
        <f t="shared" si="20"/>
        <v>XVII</v>
      </c>
      <c r="C110" s="124" t="str">
        <f t="shared" si="13"/>
        <v>Cuauhtemoc Rodriguez Demesa</v>
      </c>
      <c r="D110" s="124" t="str">
        <f t="shared" si="14"/>
        <v>cuauhtemoc.rodriguez@invi.cdmx.gob.mx</v>
      </c>
      <c r="E110" s="71">
        <f t="shared" si="15"/>
        <v>5754</v>
      </c>
      <c r="F110" s="11">
        <v>17</v>
      </c>
      <c r="G110" s="88" t="s">
        <v>4</v>
      </c>
      <c r="H110" s="160"/>
      <c r="I110" s="23" t="str">
        <f t="shared" si="21"/>
        <v>Fracción XVII. Los recursos remanentes de los ejercicios fiscales anteriores, así como su aplicación específica;</v>
      </c>
      <c r="J110" s="156" t="s">
        <v>438</v>
      </c>
      <c r="K110" s="156" t="s">
        <v>382</v>
      </c>
      <c r="L110" s="30" t="str">
        <f t="shared" si="22"/>
        <v>Anual</v>
      </c>
      <c r="M110" s="10"/>
      <c r="N110" s="10"/>
      <c r="O110" s="10"/>
      <c r="P110" s="10"/>
      <c r="Q110" s="10"/>
      <c r="R110" s="10"/>
      <c r="S110" s="10"/>
      <c r="T110" s="148"/>
      <c r="U110" s="148"/>
      <c r="V110" s="12"/>
      <c r="W110" s="12"/>
      <c r="X110" s="14" t="str">
        <f t="shared" si="23"/>
        <v>Información de dos ejercicios fiscales anteriores</v>
      </c>
      <c r="Y110" s="14" t="str">
        <f t="shared" si="24"/>
        <v>Aplica a todos los Sujetos Obligados; en su caso, señalar mediante una leyenda fundada, motivada y actualizada al periodo que corresponda, la razón por la cual no se tiene la información requerida por esta fracción.</v>
      </c>
      <c r="Z110" s="94" t="s">
        <v>345</v>
      </c>
    </row>
    <row r="111" spans="1:26" ht="35.1" customHeight="1">
      <c r="A111" s="74">
        <v>123</v>
      </c>
      <c r="B111" s="74" t="str">
        <f t="shared" si="20"/>
        <v>XVIII</v>
      </c>
      <c r="C111" s="121" t="e">
        <f t="shared" si="13"/>
        <v>#N/A</v>
      </c>
      <c r="D111" s="121" t="e">
        <f t="shared" si="14"/>
        <v>#N/A</v>
      </c>
      <c r="E111" s="73" t="e">
        <f t="shared" si="15"/>
        <v>#N/A</v>
      </c>
      <c r="F111" s="76">
        <v>18</v>
      </c>
      <c r="G111" s="87" t="s">
        <v>221</v>
      </c>
      <c r="H111" s="166" t="s">
        <v>441</v>
      </c>
      <c r="I111" s="125" t="str">
        <f t="shared" si="21"/>
        <v>Fracción XVIII Los usos de suelo a través de mapas y planos georreferenciados que permitan que el usuario conozca de manera rápida y sencilla el tipo de uso de suelo con que cuenta cada predio;</v>
      </c>
      <c r="J111" s="165" t="s">
        <v>439</v>
      </c>
      <c r="K111" s="125"/>
      <c r="L111" s="126" t="str">
        <f t="shared" si="22"/>
        <v>Trimestral</v>
      </c>
      <c r="M111" s="5"/>
      <c r="N111" s="5"/>
      <c r="O111" s="5"/>
      <c r="P111" s="5"/>
      <c r="Q111" s="5"/>
      <c r="R111" s="5"/>
      <c r="S111" s="5"/>
      <c r="T111" s="77"/>
      <c r="U111" s="77"/>
      <c r="V111" s="55"/>
      <c r="W111" s="55"/>
      <c r="X111" s="13" t="str">
        <f t="shared" si="23"/>
        <v>Información vigente</v>
      </c>
      <c r="Y111" s="13" t="str">
        <f t="shared" si="24"/>
        <v>o---o</v>
      </c>
      <c r="Z111" s="94" t="s">
        <v>346</v>
      </c>
    </row>
    <row r="112" spans="1:26" ht="35.1" customHeight="1">
      <c r="A112" s="74">
        <v>123</v>
      </c>
      <c r="B112" s="74" t="str">
        <f t="shared" ref="B112:B119" si="25">ROMAN(F112)</f>
        <v>XIX</v>
      </c>
      <c r="C112" s="121" t="e">
        <f t="shared" si="13"/>
        <v>#N/A</v>
      </c>
      <c r="D112" s="121" t="e">
        <f t="shared" si="14"/>
        <v>#N/A</v>
      </c>
      <c r="E112" s="73" t="e">
        <f t="shared" si="15"/>
        <v>#N/A</v>
      </c>
      <c r="F112" s="76">
        <v>19</v>
      </c>
      <c r="G112" s="87" t="s">
        <v>221</v>
      </c>
      <c r="H112" s="166"/>
      <c r="I112" s="125" t="str">
        <f t="shared" si="21"/>
        <v>Fracción XIX. La georreferenciación e imagen de todas las obras públicas, señalando: sector al que pertenece, ubicación, monto asignado y ejercido;</v>
      </c>
      <c r="J112" s="165" t="s">
        <v>447</v>
      </c>
      <c r="K112" s="125"/>
      <c r="L112" s="126" t="str">
        <f t="shared" si="22"/>
        <v>Trimestral</v>
      </c>
      <c r="M112" s="5"/>
      <c r="N112" s="5"/>
      <c r="O112" s="5"/>
      <c r="P112" s="5"/>
      <c r="Q112" s="5"/>
      <c r="R112" s="5"/>
      <c r="S112" s="5"/>
      <c r="T112" s="77"/>
      <c r="U112" s="77"/>
      <c r="V112" s="55"/>
      <c r="W112" s="55"/>
      <c r="X112" s="13" t="str">
        <f t="shared" si="23"/>
        <v>Información correspondiente al ejercicio anterior y la que se genere en el ejercicio en curso</v>
      </c>
      <c r="Y112" s="13" t="str">
        <f t="shared" si="24"/>
        <v>o---o</v>
      </c>
      <c r="Z112" s="94" t="s">
        <v>347</v>
      </c>
    </row>
    <row r="113" spans="1:26" ht="35.1" customHeight="1">
      <c r="A113" s="74">
        <v>123</v>
      </c>
      <c r="B113" s="74" t="str">
        <f t="shared" si="25"/>
        <v>XX</v>
      </c>
      <c r="C113" s="121" t="e">
        <f t="shared" si="13"/>
        <v>#N/A</v>
      </c>
      <c r="D113" s="121" t="e">
        <f t="shared" si="14"/>
        <v>#N/A</v>
      </c>
      <c r="E113" s="73" t="e">
        <f t="shared" si="15"/>
        <v>#N/A</v>
      </c>
      <c r="F113" s="76">
        <v>20</v>
      </c>
      <c r="G113" s="87" t="s">
        <v>221</v>
      </c>
      <c r="H113" s="166" t="s">
        <v>441</v>
      </c>
      <c r="I113" s="125" t="str">
        <f t="shared" si="21"/>
        <v>Fracción XX. Un listado de las oficinas del Registro Civil en la Ciudad de México, incluyendo su ubicación, el currículum y antigüedad en el cargo de los oficiales o titulares y las estadísticas de los trámites que realice;</v>
      </c>
      <c r="J113" s="165" t="s">
        <v>439</v>
      </c>
      <c r="K113" s="125"/>
      <c r="L113" s="126" t="str">
        <f t="shared" si="22"/>
        <v>Trimestral</v>
      </c>
      <c r="M113" s="5"/>
      <c r="N113" s="5"/>
      <c r="O113" s="5"/>
      <c r="P113" s="5"/>
      <c r="Q113" s="5"/>
      <c r="R113" s="5"/>
      <c r="S113" s="5"/>
      <c r="T113" s="77"/>
      <c r="U113" s="77"/>
      <c r="V113" s="55"/>
      <c r="W113" s="55"/>
      <c r="X113" s="13" t="str">
        <f t="shared" si="23"/>
        <v>por lo menos, la información correspondiente al ejercicio anterior y la que se genere en el ejercicio en curso</v>
      </c>
      <c r="Y113" s="13" t="str">
        <f t="shared" si="24"/>
        <v>o---o</v>
      </c>
      <c r="Z113" s="94" t="s">
        <v>348</v>
      </c>
    </row>
    <row r="114" spans="1:26" ht="35.1" customHeight="1">
      <c r="A114" s="74">
        <v>123</v>
      </c>
      <c r="B114" s="74" t="str">
        <f>ROMAN(F114)</f>
        <v>XXI</v>
      </c>
      <c r="C114" s="121" t="e">
        <f t="shared" si="13"/>
        <v>#N/A</v>
      </c>
      <c r="D114" s="121" t="e">
        <f t="shared" si="14"/>
        <v>#N/A</v>
      </c>
      <c r="E114" s="73" t="e">
        <f t="shared" si="15"/>
        <v>#N/A</v>
      </c>
      <c r="F114" s="76">
        <v>21</v>
      </c>
      <c r="G114" s="87" t="s">
        <v>221</v>
      </c>
      <c r="H114" s="166" t="s">
        <v>367</v>
      </c>
      <c r="I114" s="125" t="str">
        <f t="shared" si="21"/>
        <v>Fracción XXI. Un listado de los títulos y las empresas concesionarias que participan en la gestión del agua;</v>
      </c>
      <c r="J114" s="165" t="s">
        <v>439</v>
      </c>
      <c r="K114" s="125"/>
      <c r="L114" s="126" t="str">
        <f t="shared" si="22"/>
        <v>Trimestral</v>
      </c>
      <c r="M114" s="5"/>
      <c r="N114" s="5"/>
      <c r="O114" s="5"/>
      <c r="P114" s="5"/>
      <c r="Q114" s="5"/>
      <c r="R114" s="5"/>
      <c r="S114" s="5"/>
      <c r="T114" s="77"/>
      <c r="U114" s="77"/>
      <c r="V114" s="55"/>
      <c r="W114" s="55"/>
      <c r="X114" s="13" t="str">
        <f t="shared" si="23"/>
        <v>Información vigente y la correspondiente a por lo menos dos ejercicios anteriores.</v>
      </c>
      <c r="Y114" s="13" t="str">
        <f t="shared" si="24"/>
        <v>o---o</v>
      </c>
      <c r="Z114" s="94" t="s">
        <v>349</v>
      </c>
    </row>
    <row r="115" spans="1:26" ht="35.1" customHeight="1">
      <c r="A115" s="74">
        <v>123</v>
      </c>
      <c r="B115" s="74" t="str">
        <f t="shared" si="25"/>
        <v>XXII</v>
      </c>
      <c r="C115" s="121" t="e">
        <f t="shared" si="13"/>
        <v>#N/A</v>
      </c>
      <c r="D115" s="121" t="e">
        <f t="shared" si="14"/>
        <v>#N/A</v>
      </c>
      <c r="E115" s="73" t="e">
        <f t="shared" si="15"/>
        <v>#N/A</v>
      </c>
      <c r="F115" s="76">
        <v>22</v>
      </c>
      <c r="G115" s="87" t="s">
        <v>221</v>
      </c>
      <c r="H115" s="166" t="s">
        <v>367</v>
      </c>
      <c r="I115" s="125" t="str">
        <f t="shared" si="21"/>
        <v>Fracción XXII. Los mecanismos e informes de supervisión del desempeño de las empresas concesionarias que participan en la gestión del agua;</v>
      </c>
      <c r="J115" s="165" t="s">
        <v>439</v>
      </c>
      <c r="K115" s="125"/>
      <c r="L115" s="126" t="str">
        <f t="shared" si="22"/>
        <v>Anual</v>
      </c>
      <c r="M115" s="5"/>
      <c r="N115" s="5"/>
      <c r="O115" s="5"/>
      <c r="P115" s="5"/>
      <c r="Q115" s="5"/>
      <c r="R115" s="5"/>
      <c r="S115" s="5"/>
      <c r="T115" s="77"/>
      <c r="U115" s="77"/>
      <c r="V115" s="55"/>
      <c r="W115" s="55"/>
      <c r="X115" s="13" t="str">
        <f t="shared" si="23"/>
        <v>Información vigente y la correspondiente a por lo menos dos ejercicios anteriores.</v>
      </c>
      <c r="Y115" s="13" t="str">
        <f t="shared" si="24"/>
        <v>o---o</v>
      </c>
      <c r="Z115" s="94" t="s">
        <v>350</v>
      </c>
    </row>
    <row r="116" spans="1:26" ht="35.1" customHeight="1">
      <c r="A116" s="74">
        <v>123</v>
      </c>
      <c r="B116" s="74" t="str">
        <f t="shared" si="25"/>
        <v>XXIII</v>
      </c>
      <c r="C116" s="121" t="e">
        <f t="shared" si="13"/>
        <v>#N/A</v>
      </c>
      <c r="D116" s="121" t="e">
        <f t="shared" si="14"/>
        <v>#N/A</v>
      </c>
      <c r="E116" s="73" t="e">
        <f t="shared" si="15"/>
        <v>#N/A</v>
      </c>
      <c r="F116" s="76">
        <v>23</v>
      </c>
      <c r="G116" s="87" t="s">
        <v>221</v>
      </c>
      <c r="H116" s="166" t="s">
        <v>367</v>
      </c>
      <c r="I116" s="125" t="str">
        <f t="shared" si="21"/>
        <v>Fracción XXIII. Información sobre las tarifas del suministro de agua potable según los diferentes usos doméstico, no doméstico y mixto por Colonia y Delegación; el método de cálculo, y la evolución de las mismas;</v>
      </c>
      <c r="J116" s="165" t="s">
        <v>439</v>
      </c>
      <c r="K116" s="125"/>
      <c r="L116" s="126" t="str">
        <f t="shared" si="22"/>
        <v>Anual</v>
      </c>
      <c r="M116" s="5"/>
      <c r="N116" s="5"/>
      <c r="O116" s="5"/>
      <c r="P116" s="5"/>
      <c r="Q116" s="5"/>
      <c r="R116" s="5"/>
      <c r="S116" s="5"/>
      <c r="T116" s="77"/>
      <c r="U116" s="77"/>
      <c r="V116" s="55"/>
      <c r="W116" s="55"/>
      <c r="X116" s="13" t="str">
        <f t="shared" si="23"/>
        <v>Información vigente y la correspondiente a por lo menos dos ejercicios anteriores.</v>
      </c>
      <c r="Y116" s="13" t="str">
        <f t="shared" si="24"/>
        <v>o---o</v>
      </c>
      <c r="Z116" s="94" t="s">
        <v>351</v>
      </c>
    </row>
    <row r="117" spans="1:26" ht="35.1" customHeight="1">
      <c r="A117" s="74">
        <v>123</v>
      </c>
      <c r="B117" s="74" t="str">
        <f t="shared" si="25"/>
        <v>XXIV</v>
      </c>
      <c r="C117" s="121" t="e">
        <f t="shared" si="13"/>
        <v>#N/A</v>
      </c>
      <c r="D117" s="121" t="e">
        <f t="shared" si="14"/>
        <v>#N/A</v>
      </c>
      <c r="E117" s="73" t="e">
        <f t="shared" si="15"/>
        <v>#N/A</v>
      </c>
      <c r="F117" s="76">
        <v>24</v>
      </c>
      <c r="G117" s="87" t="s">
        <v>221</v>
      </c>
      <c r="H117" s="166" t="s">
        <v>367</v>
      </c>
      <c r="I117" s="125" t="str">
        <f t="shared" si="21"/>
        <v>Fracción XXIV Información trimestral sobre la calidad del agua de la ciudad;</v>
      </c>
      <c r="J117" s="165" t="s">
        <v>439</v>
      </c>
      <c r="K117" s="125"/>
      <c r="L117" s="126" t="str">
        <f t="shared" si="22"/>
        <v>Trimestral</v>
      </c>
      <c r="M117" s="5"/>
      <c r="N117" s="5"/>
      <c r="O117" s="5"/>
      <c r="P117" s="5"/>
      <c r="Q117" s="5"/>
      <c r="R117" s="5"/>
      <c r="S117" s="5"/>
      <c r="T117" s="77"/>
      <c r="U117" s="77"/>
      <c r="V117" s="55"/>
      <c r="W117" s="55"/>
      <c r="X117" s="13" t="str">
        <f t="shared" si="23"/>
        <v>Información vigente y la correspondiente a por lo menos dos ejercicios anteriores.</v>
      </c>
      <c r="Y117" s="13" t="str">
        <f t="shared" si="24"/>
        <v>o---o</v>
      </c>
      <c r="Z117" s="94" t="s">
        <v>352</v>
      </c>
    </row>
    <row r="118" spans="1:26" ht="35.1" customHeight="1">
      <c r="A118" s="74">
        <v>123</v>
      </c>
      <c r="B118" s="74" t="str">
        <f t="shared" si="25"/>
        <v>XXV</v>
      </c>
      <c r="C118" s="121" t="e">
        <f t="shared" si="13"/>
        <v>#N/A</v>
      </c>
      <c r="D118" s="121" t="e">
        <f t="shared" si="14"/>
        <v>#N/A</v>
      </c>
      <c r="E118" s="73" t="e">
        <f t="shared" si="15"/>
        <v>#N/A</v>
      </c>
      <c r="F118" s="76">
        <v>25</v>
      </c>
      <c r="G118" s="87" t="s">
        <v>221</v>
      </c>
      <c r="H118" s="166" t="s">
        <v>367</v>
      </c>
      <c r="I118" s="125" t="str">
        <f t="shared" si="21"/>
        <v>Fracción XXV Las manifestaciones de impacto ambiental; y</v>
      </c>
      <c r="J118" s="165" t="s">
        <v>439</v>
      </c>
      <c r="K118" s="125"/>
      <c r="L118" s="126" t="str">
        <f t="shared" si="22"/>
        <v>Anual</v>
      </c>
      <c r="M118" s="5"/>
      <c r="N118" s="5"/>
      <c r="O118" s="5"/>
      <c r="P118" s="5"/>
      <c r="Q118" s="5"/>
      <c r="R118" s="5"/>
      <c r="S118" s="5"/>
      <c r="T118" s="77"/>
      <c r="U118" s="77"/>
      <c r="V118" s="55"/>
      <c r="W118" s="55"/>
      <c r="X118" s="13" t="str">
        <f t="shared" si="23"/>
        <v>Información vigente y la correspondiente a por lo menos dos ejercicios anteriores.</v>
      </c>
      <c r="Y118" s="13" t="str">
        <f t="shared" si="24"/>
        <v>o---o</v>
      </c>
      <c r="Z118" s="94" t="s">
        <v>353</v>
      </c>
    </row>
    <row r="119" spans="1:26" ht="35.1" customHeight="1">
      <c r="A119" s="74">
        <v>123</v>
      </c>
      <c r="B119" s="74" t="str">
        <f t="shared" si="25"/>
        <v>XXVI</v>
      </c>
      <c r="C119" s="121" t="e">
        <f t="shared" si="13"/>
        <v>#N/A</v>
      </c>
      <c r="D119" s="121" t="e">
        <f t="shared" si="14"/>
        <v>#N/A</v>
      </c>
      <c r="E119" s="73" t="e">
        <f t="shared" si="15"/>
        <v>#N/A</v>
      </c>
      <c r="F119" s="76">
        <v>26</v>
      </c>
      <c r="G119" s="87" t="s">
        <v>221</v>
      </c>
      <c r="H119" s="166" t="s">
        <v>441</v>
      </c>
      <c r="I119" s="125" t="str">
        <f t="shared" si="21"/>
        <v>Fracción XXVI. Los resultados de estudios de calidad del aire.</v>
      </c>
      <c r="J119" s="165" t="s">
        <v>439</v>
      </c>
      <c r="K119" s="125"/>
      <c r="L119" s="126" t="str">
        <f t="shared" si="22"/>
        <v>Anual</v>
      </c>
      <c r="M119" s="5"/>
      <c r="N119" s="5"/>
      <c r="O119" s="5"/>
      <c r="P119" s="5"/>
      <c r="Q119" s="5"/>
      <c r="R119" s="5"/>
      <c r="S119" s="5"/>
      <c r="T119" s="77"/>
      <c r="U119" s="77"/>
      <c r="V119" s="55"/>
      <c r="W119" s="55"/>
      <c r="X119" s="13" t="str">
        <f t="shared" si="23"/>
        <v>Información vigente y la correspondiente a por lo menos dos ejercicios anteriores.</v>
      </c>
      <c r="Y119" s="13" t="str">
        <f t="shared" si="24"/>
        <v>o---o</v>
      </c>
      <c r="Z119" s="94" t="s">
        <v>354</v>
      </c>
    </row>
    <row r="120" spans="1:26" ht="90">
      <c r="A120" s="4">
        <v>146</v>
      </c>
      <c r="B120" s="4" t="s">
        <v>185</v>
      </c>
      <c r="C120" s="122" t="str">
        <f t="shared" si="13"/>
        <v>Roberto Toledo Alejandro</v>
      </c>
      <c r="D120" s="122" t="str">
        <f t="shared" si="14"/>
        <v>roberto.toledo@invi.cdmx.gob.mx</v>
      </c>
      <c r="E120" s="123">
        <f t="shared" si="15"/>
        <v>5222</v>
      </c>
      <c r="F120" s="75">
        <v>0</v>
      </c>
      <c r="G120" s="4" t="s">
        <v>230</v>
      </c>
      <c r="H120" s="160"/>
      <c r="I120" s="23" t="str">
        <f>VLOOKUP(tablero,tabla,4,FALSE)</f>
        <v>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v>
      </c>
      <c r="J120" s="173" t="s">
        <v>447</v>
      </c>
      <c r="K120" s="23"/>
      <c r="L120" s="30" t="str">
        <f t="shared" si="22"/>
        <v>Anual</v>
      </c>
      <c r="M120" s="10"/>
      <c r="N120" s="85"/>
      <c r="O120" s="85"/>
      <c r="P120" s="85"/>
      <c r="Q120" s="85"/>
      <c r="R120" s="85"/>
      <c r="S120" s="85"/>
      <c r="T120" s="148"/>
      <c r="U120" s="148"/>
      <c r="V120" s="12"/>
      <c r="W120" s="12"/>
      <c r="X120" s="14" t="str">
        <f t="shared" si="23"/>
        <v>Información del ejercicio en curso</v>
      </c>
      <c r="Y120" s="14" t="str">
        <f t="shared" si="24"/>
        <v>o---o</v>
      </c>
      <c r="Z120" s="94" t="s">
        <v>355</v>
      </c>
    </row>
    <row r="121" spans="1:26" ht="33" customHeight="1">
      <c r="A121" s="4">
        <v>147</v>
      </c>
      <c r="B121" s="4" t="s">
        <v>185</v>
      </c>
      <c r="C121" s="122" t="str">
        <f t="shared" si="13"/>
        <v>Felix Roberto Lozano Serrano</v>
      </c>
      <c r="D121" s="122" t="str">
        <f t="shared" si="14"/>
        <v>felix.lozano@invi.cdmx.gob.mx</v>
      </c>
      <c r="E121" s="123">
        <f t="shared" si="15"/>
        <v>5103</v>
      </c>
      <c r="F121" s="75">
        <v>0</v>
      </c>
      <c r="G121" s="4" t="s">
        <v>220</v>
      </c>
      <c r="H121" s="160" t="s">
        <v>137</v>
      </c>
      <c r="I121" s="23" t="str">
        <f t="shared" si="21"/>
        <v>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v>
      </c>
      <c r="J121" s="165" t="s">
        <v>449</v>
      </c>
      <c r="K121" s="23"/>
      <c r="L121" s="30" t="str">
        <f t="shared" si="22"/>
        <v>Trimestral</v>
      </c>
      <c r="M121" s="10"/>
      <c r="N121" s="84"/>
      <c r="O121" s="84"/>
      <c r="P121" s="84"/>
      <c r="Q121" s="84"/>
      <c r="R121" s="84"/>
      <c r="S121" s="84"/>
      <c r="T121" s="148"/>
      <c r="U121" s="148"/>
      <c r="V121" s="12"/>
      <c r="W121" s="12"/>
      <c r="X121" s="14" t="str">
        <f t="shared" si="23"/>
        <v>Información del ejercicio en curso y la correspondiente al ejercicio anterior</v>
      </c>
      <c r="Y121" s="14" t="str">
        <f t="shared" si="24"/>
        <v>o---o</v>
      </c>
      <c r="Z121" s="94" t="s">
        <v>356</v>
      </c>
    </row>
    <row r="122" spans="1:26" ht="31.5" customHeight="1">
      <c r="N122" s="44"/>
      <c r="O122" s="44"/>
      <c r="P122" s="44"/>
      <c r="Q122" s="44"/>
      <c r="R122" s="44"/>
      <c r="S122" s="44"/>
      <c r="T122" s="2"/>
      <c r="U122" s="2"/>
      <c r="V122" s="2"/>
      <c r="W122" s="2"/>
      <c r="Y122"/>
    </row>
    <row r="123" spans="1:26" ht="21.75" customHeight="1">
      <c r="A123" s="59"/>
      <c r="B123" s="56" t="s">
        <v>178</v>
      </c>
      <c r="F123" s="58"/>
      <c r="G123" s="57"/>
      <c r="H123" s="172"/>
      <c r="N123" s="44"/>
      <c r="O123" s="44"/>
      <c r="P123" s="44"/>
      <c r="Q123" s="44"/>
      <c r="R123" s="44"/>
      <c r="S123" s="44"/>
      <c r="T123" s="2"/>
      <c r="U123" s="2"/>
      <c r="V123" s="2"/>
      <c r="W123" s="2"/>
      <c r="Y123"/>
    </row>
    <row r="124" spans="1:26" ht="21.75" customHeight="1">
      <c r="A124" s="60"/>
      <c r="B124" s="56" t="s">
        <v>15</v>
      </c>
      <c r="F124" s="58"/>
      <c r="G124" s="57"/>
      <c r="H124" s="172"/>
      <c r="N124" s="44"/>
      <c r="O124" s="44"/>
      <c r="P124" s="44"/>
      <c r="Q124" s="44"/>
      <c r="R124" s="44"/>
      <c r="S124" s="44"/>
      <c r="T124" s="2"/>
      <c r="U124" s="2"/>
      <c r="V124" s="2"/>
      <c r="W124" s="2"/>
      <c r="Y124"/>
    </row>
    <row r="125" spans="1:26" ht="21.75" customHeight="1">
      <c r="A125" s="61"/>
      <c r="B125" s="56" t="s">
        <v>190</v>
      </c>
      <c r="F125" s="58"/>
      <c r="G125" s="57"/>
      <c r="H125" s="172"/>
      <c r="N125" s="44"/>
      <c r="O125" s="44"/>
      <c r="P125" s="44"/>
      <c r="Q125" s="44"/>
      <c r="R125" s="44"/>
      <c r="S125" s="44"/>
      <c r="T125" s="2"/>
      <c r="U125" s="2"/>
      <c r="V125" s="2"/>
      <c r="W125" s="2"/>
      <c r="Y125"/>
    </row>
    <row r="126" spans="1:26" ht="21.75" customHeight="1">
      <c r="A126" s="62"/>
      <c r="B126" s="56" t="s">
        <v>194</v>
      </c>
      <c r="F126" s="58"/>
      <c r="G126" s="57"/>
      <c r="H126" s="172"/>
      <c r="N126" s="44"/>
      <c r="O126" s="44"/>
      <c r="P126" s="44"/>
      <c r="Q126" s="44"/>
      <c r="R126" s="44"/>
      <c r="S126" s="44"/>
      <c r="T126" s="2"/>
      <c r="U126" s="2"/>
      <c r="V126" s="2"/>
      <c r="W126" s="2"/>
      <c r="Y126"/>
    </row>
    <row r="127" spans="1:26" ht="21.75" customHeight="1">
      <c r="A127" s="63"/>
      <c r="B127" s="56" t="s">
        <v>193</v>
      </c>
      <c r="F127" s="58"/>
      <c r="G127" s="57"/>
      <c r="H127" s="172"/>
      <c r="N127" s="44"/>
      <c r="O127" s="44"/>
      <c r="P127" s="44"/>
      <c r="Q127" s="44"/>
      <c r="R127" s="44"/>
      <c r="S127" s="44"/>
      <c r="T127" s="2"/>
      <c r="U127" s="2"/>
      <c r="V127" s="2"/>
      <c r="W127" s="2"/>
      <c r="Y127"/>
    </row>
    <row r="128" spans="1:26" ht="21.75" customHeight="1">
      <c r="A128" s="64"/>
      <c r="B128" s="56" t="s">
        <v>191</v>
      </c>
      <c r="F128" s="58"/>
      <c r="G128" s="57"/>
      <c r="H128" s="172"/>
      <c r="N128" s="44"/>
      <c r="O128" s="44"/>
      <c r="P128" s="44"/>
      <c r="Q128" s="44"/>
      <c r="R128" s="44"/>
      <c r="S128" s="44"/>
      <c r="T128" s="2"/>
      <c r="U128" s="2"/>
      <c r="V128" s="2"/>
      <c r="W128" s="2"/>
      <c r="Y128"/>
    </row>
    <row r="129" spans="14:25">
      <c r="N129" s="2"/>
      <c r="O129" s="2"/>
      <c r="P129" s="2"/>
      <c r="Q129" s="2"/>
      <c r="R129" s="2"/>
      <c r="S129" s="2"/>
      <c r="T129" s="2"/>
      <c r="U129" s="2"/>
      <c r="V129" s="2"/>
      <c r="W129" s="2"/>
      <c r="Y129"/>
    </row>
    <row r="130" spans="14:25">
      <c r="N130" s="2"/>
      <c r="O130" s="2"/>
      <c r="P130" s="2"/>
      <c r="Q130" s="2"/>
      <c r="R130" s="2"/>
      <c r="S130" s="2"/>
      <c r="T130" s="2"/>
      <c r="U130" s="2"/>
      <c r="V130" s="2"/>
      <c r="W130" s="2"/>
      <c r="Y130"/>
    </row>
    <row r="131" spans="14:25">
      <c r="N131" s="2"/>
      <c r="O131" s="2"/>
      <c r="P131" s="2"/>
      <c r="Q131" s="2"/>
      <c r="R131" s="2"/>
      <c r="S131" s="2"/>
      <c r="T131" s="2"/>
      <c r="U131" s="2"/>
      <c r="V131" s="2"/>
      <c r="W131" s="2"/>
      <c r="Y131"/>
    </row>
    <row r="132" spans="14:25">
      <c r="N132" s="2"/>
      <c r="O132" s="2"/>
      <c r="P132" s="2"/>
      <c r="Q132" s="2"/>
      <c r="R132" s="2"/>
      <c r="S132" s="2"/>
      <c r="T132" s="2"/>
      <c r="U132" s="2"/>
      <c r="V132" s="2"/>
      <c r="W132" s="2"/>
      <c r="Y132"/>
    </row>
    <row r="133" spans="14:25">
      <c r="N133" s="2"/>
      <c r="O133" s="2"/>
      <c r="P133" s="2"/>
      <c r="Q133" s="2"/>
      <c r="R133" s="2"/>
      <c r="S133" s="2"/>
      <c r="T133" s="2"/>
      <c r="U133" s="2"/>
      <c r="V133" s="2"/>
      <c r="W133" s="2"/>
      <c r="Y133"/>
    </row>
    <row r="134" spans="14:25">
      <c r="N134" s="2"/>
      <c r="O134" s="2"/>
      <c r="P134" s="2"/>
      <c r="Q134" s="2"/>
      <c r="R134" s="2"/>
      <c r="S134" s="2"/>
      <c r="T134" s="2"/>
      <c r="U134" s="2"/>
      <c r="V134" s="2"/>
      <c r="W134" s="2"/>
      <c r="Y134"/>
    </row>
    <row r="135" spans="14:25">
      <c r="N135" s="2"/>
      <c r="O135" s="2"/>
      <c r="P135" s="2"/>
      <c r="Q135" s="2"/>
      <c r="R135" s="2"/>
      <c r="S135" s="2"/>
      <c r="T135" s="2"/>
      <c r="U135" s="2"/>
      <c r="V135" s="2"/>
      <c r="W135" s="2"/>
    </row>
    <row r="136" spans="14:25">
      <c r="N136" s="2"/>
      <c r="O136" s="2"/>
      <c r="P136" s="2"/>
      <c r="Q136" s="2"/>
      <c r="R136" s="2"/>
      <c r="S136" s="2"/>
      <c r="T136" s="2"/>
      <c r="U136" s="2"/>
      <c r="V136" s="2"/>
      <c r="W136" s="2"/>
    </row>
    <row r="137" spans="14:25">
      <c r="N137" s="2"/>
      <c r="O137" s="2"/>
      <c r="P137" s="2"/>
      <c r="Q137" s="2"/>
      <c r="R137" s="2"/>
      <c r="S137" s="2"/>
      <c r="T137" s="2"/>
      <c r="U137" s="2"/>
      <c r="V137" s="2"/>
      <c r="W137" s="2"/>
    </row>
    <row r="138" spans="14:25">
      <c r="N138" s="2"/>
      <c r="O138" s="2"/>
      <c r="P138" s="2"/>
      <c r="Q138" s="2"/>
      <c r="R138" s="2"/>
      <c r="S138" s="2"/>
      <c r="T138" s="2"/>
      <c r="U138" s="2"/>
      <c r="V138" s="2"/>
      <c r="W138" s="2"/>
    </row>
    <row r="139" spans="14:25">
      <c r="N139" s="2"/>
      <c r="O139" s="2"/>
      <c r="P139" s="2"/>
      <c r="Q139" s="2"/>
      <c r="R139" s="2"/>
      <c r="S139" s="2"/>
      <c r="T139" s="2"/>
      <c r="U139" s="2"/>
      <c r="V139" s="2"/>
      <c r="W139" s="2"/>
    </row>
    <row r="140" spans="14:25">
      <c r="N140" s="2"/>
      <c r="O140" s="2"/>
      <c r="P140" s="2"/>
      <c r="Q140" s="2"/>
      <c r="R140" s="2"/>
      <c r="S140" s="2"/>
      <c r="T140" s="2"/>
      <c r="U140" s="2"/>
      <c r="V140" s="2"/>
      <c r="W140" s="2"/>
    </row>
    <row r="141" spans="14:25">
      <c r="N141" s="2"/>
      <c r="O141" s="2"/>
      <c r="P141" s="2"/>
      <c r="Q141" s="2"/>
      <c r="R141" s="2"/>
      <c r="S141" s="2"/>
      <c r="T141" s="2"/>
      <c r="U141" s="2"/>
      <c r="V141" s="2"/>
      <c r="W141" s="2"/>
    </row>
    <row r="142" spans="14:25">
      <c r="N142" s="2"/>
      <c r="O142" s="2"/>
      <c r="P142" s="2"/>
      <c r="Q142" s="2"/>
      <c r="R142" s="2"/>
      <c r="S142" s="2"/>
      <c r="T142" s="2"/>
      <c r="U142" s="2"/>
      <c r="V142" s="2"/>
      <c r="W142" s="2"/>
    </row>
    <row r="143" spans="14:25">
      <c r="N143" s="2"/>
      <c r="O143" s="2"/>
      <c r="P143" s="2"/>
      <c r="Q143" s="2"/>
      <c r="R143" s="2"/>
      <c r="S143" s="2"/>
      <c r="T143" s="2"/>
      <c r="U143" s="2"/>
      <c r="V143" s="2"/>
      <c r="W143" s="2"/>
    </row>
    <row r="144" spans="14:25">
      <c r="N144" s="2"/>
      <c r="O144" s="2"/>
      <c r="P144" s="2"/>
      <c r="Q144" s="2"/>
      <c r="R144" s="2"/>
      <c r="S144" s="2"/>
      <c r="T144" s="2"/>
      <c r="U144" s="2"/>
      <c r="V144" s="2"/>
      <c r="W144" s="2"/>
    </row>
    <row r="145" spans="14:23">
      <c r="N145" s="2"/>
      <c r="O145" s="2"/>
      <c r="P145" s="2"/>
      <c r="Q145" s="2"/>
      <c r="R145" s="2"/>
      <c r="S145" s="2"/>
      <c r="T145" s="2"/>
      <c r="U145" s="2"/>
      <c r="V145" s="2"/>
      <c r="W145" s="2"/>
    </row>
    <row r="146" spans="14:23">
      <c r="N146" s="2"/>
      <c r="O146" s="2"/>
      <c r="P146" s="2"/>
      <c r="Q146" s="2"/>
      <c r="R146" s="2"/>
      <c r="S146" s="2"/>
      <c r="T146" s="2"/>
      <c r="U146" s="2"/>
      <c r="V146" s="2"/>
      <c r="W146" s="2"/>
    </row>
    <row r="147" spans="14:23">
      <c r="N147" s="2"/>
      <c r="O147" s="2"/>
      <c r="P147" s="2"/>
      <c r="Q147" s="2"/>
      <c r="R147" s="2"/>
      <c r="S147" s="2"/>
      <c r="T147" s="2"/>
      <c r="U147" s="2"/>
      <c r="V147" s="2"/>
      <c r="W147" s="2"/>
    </row>
    <row r="148" spans="14:23">
      <c r="N148" s="2"/>
      <c r="O148" s="2"/>
      <c r="P148" s="2"/>
      <c r="Q148" s="2"/>
      <c r="R148" s="2"/>
      <c r="S148" s="2"/>
      <c r="T148" s="2"/>
      <c r="U148" s="2"/>
      <c r="V148" s="2"/>
      <c r="W148" s="2"/>
    </row>
    <row r="149" spans="14:23">
      <c r="N149" s="2"/>
      <c r="O149" s="2"/>
      <c r="P149" s="2"/>
      <c r="Q149" s="2"/>
      <c r="R149" s="2"/>
      <c r="S149" s="2"/>
      <c r="T149" s="2"/>
      <c r="U149" s="2"/>
      <c r="V149" s="2"/>
      <c r="W149" s="2"/>
    </row>
    <row r="150" spans="14:23">
      <c r="N150" s="2"/>
      <c r="O150" s="2"/>
      <c r="P150" s="2"/>
      <c r="Q150" s="2"/>
      <c r="R150" s="2"/>
      <c r="S150" s="2"/>
      <c r="T150" s="2"/>
      <c r="U150" s="2"/>
      <c r="V150" s="2"/>
      <c r="W150" s="2"/>
    </row>
  </sheetData>
  <autoFilter ref="A4:Z121"/>
  <sortState ref="A5:W108">
    <sortCondition ref="A5:A108"/>
    <sortCondition ref="F5:F108"/>
  </sortState>
  <mergeCells count="4">
    <mergeCell ref="N3:O3"/>
    <mergeCell ref="P3:S3"/>
    <mergeCell ref="Q1:R1"/>
    <mergeCell ref="A2:U2"/>
  </mergeCells>
  <pageMargins left="0.39370078740157483" right="0.39370078740157483" top="0.39370078740157483" bottom="0.59055118110236227" header="0.31496062992125984" footer="0.31496062992125984"/>
  <pageSetup paperSize="5" scale="5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sheetPr codeName="Hoja3"/>
  <dimension ref="A1:H89"/>
  <sheetViews>
    <sheetView topLeftCell="A58" zoomScale="90" zoomScaleNormal="90" workbookViewId="0">
      <selection activeCell="D64" sqref="D64"/>
    </sheetView>
  </sheetViews>
  <sheetFormatPr baseColWidth="10" defaultRowHeight="15"/>
  <cols>
    <col min="1" max="1" width="2.140625" customWidth="1"/>
    <col min="2" max="2" width="17" bestFit="1" customWidth="1"/>
    <col min="3" max="3" width="9" customWidth="1"/>
    <col min="4" max="4" width="54.42578125" customWidth="1"/>
    <col min="5" max="5" width="42.140625" customWidth="1"/>
    <col min="6" max="6" width="48.140625" customWidth="1"/>
    <col min="7" max="7" width="42.42578125" customWidth="1"/>
    <col min="8" max="8" width="11.42578125" style="91"/>
  </cols>
  <sheetData>
    <row r="1" spans="1:8" ht="13.5" customHeight="1" thickBot="1"/>
    <row r="2" spans="1:8" ht="33.75" customHeight="1">
      <c r="B2" s="182" t="s">
        <v>263</v>
      </c>
      <c r="C2" s="183"/>
      <c r="D2" s="183"/>
      <c r="E2" s="183"/>
      <c r="F2" s="183"/>
      <c r="G2" s="184"/>
    </row>
    <row r="3" spans="1:8" ht="30" customHeight="1" thickBot="1">
      <c r="B3" s="185"/>
      <c r="C3" s="186"/>
      <c r="D3" s="186"/>
      <c r="E3" s="186"/>
      <c r="F3" s="186"/>
      <c r="G3" s="187"/>
    </row>
    <row r="4" spans="1:8" ht="25.5" thickBot="1">
      <c r="B4" s="92" t="s">
        <v>85</v>
      </c>
      <c r="C4" s="92" t="s">
        <v>231</v>
      </c>
      <c r="D4" s="93" t="s">
        <v>86</v>
      </c>
      <c r="E4" s="93" t="s">
        <v>87</v>
      </c>
      <c r="F4" s="93" t="s">
        <v>89</v>
      </c>
      <c r="G4" s="93" t="s">
        <v>88</v>
      </c>
    </row>
    <row r="5" spans="1:8" ht="96.75" thickBot="1">
      <c r="A5" s="91" t="s">
        <v>272</v>
      </c>
      <c r="B5" s="127">
        <v>121</v>
      </c>
      <c r="C5" s="127">
        <v>1</v>
      </c>
      <c r="D5" s="128" t="s">
        <v>83</v>
      </c>
      <c r="E5" s="129" t="s">
        <v>84</v>
      </c>
      <c r="F5" s="130" t="s">
        <v>91</v>
      </c>
      <c r="G5" s="130" t="s">
        <v>90</v>
      </c>
      <c r="H5" s="91" t="str">
        <f>B5&amp;""&amp;C5</f>
        <v>1211</v>
      </c>
    </row>
    <row r="6" spans="1:8" ht="60.75" thickBot="1">
      <c r="A6" s="91" t="s">
        <v>273</v>
      </c>
      <c r="B6" s="127">
        <v>121</v>
      </c>
      <c r="C6" s="127">
        <v>2</v>
      </c>
      <c r="D6" s="128" t="s">
        <v>24</v>
      </c>
      <c r="E6" s="129" t="s">
        <v>25</v>
      </c>
      <c r="F6" s="130" t="s">
        <v>91</v>
      </c>
      <c r="G6" s="130" t="s">
        <v>92</v>
      </c>
      <c r="H6" s="91" t="str">
        <f t="shared" ref="H6:H69" si="0">B6&amp;""&amp;C6</f>
        <v>1212</v>
      </c>
    </row>
    <row r="7" spans="1:8" ht="24.75" thickBot="1">
      <c r="A7" s="91" t="s">
        <v>274</v>
      </c>
      <c r="B7" s="127">
        <v>121</v>
      </c>
      <c r="C7" s="127">
        <v>3</v>
      </c>
      <c r="D7" s="128" t="s">
        <v>26</v>
      </c>
      <c r="E7" s="129" t="s">
        <v>25</v>
      </c>
      <c r="F7" s="130" t="s">
        <v>91</v>
      </c>
      <c r="G7" s="130" t="s">
        <v>93</v>
      </c>
      <c r="H7" s="91" t="str">
        <f t="shared" si="0"/>
        <v>1213</v>
      </c>
    </row>
    <row r="8" spans="1:8" ht="24.75" thickBot="1">
      <c r="A8" s="91" t="s">
        <v>275</v>
      </c>
      <c r="B8" s="127">
        <v>121</v>
      </c>
      <c r="C8" s="127">
        <v>4</v>
      </c>
      <c r="D8" s="128" t="s">
        <v>27</v>
      </c>
      <c r="E8" s="129" t="s">
        <v>28</v>
      </c>
      <c r="F8" s="130" t="s">
        <v>95</v>
      </c>
      <c r="G8" s="130" t="s">
        <v>94</v>
      </c>
      <c r="H8" s="91" t="str">
        <f t="shared" si="0"/>
        <v>1214</v>
      </c>
    </row>
    <row r="9" spans="1:8" ht="36.75" thickBot="1">
      <c r="A9" s="91" t="s">
        <v>276</v>
      </c>
      <c r="B9" s="127">
        <v>121</v>
      </c>
      <c r="C9" s="127">
        <v>5</v>
      </c>
      <c r="D9" s="128" t="s">
        <v>29</v>
      </c>
      <c r="E9" s="129" t="s">
        <v>25</v>
      </c>
      <c r="F9" s="130" t="s">
        <v>96</v>
      </c>
      <c r="G9" s="130" t="s">
        <v>94</v>
      </c>
      <c r="H9" s="91" t="str">
        <f t="shared" si="0"/>
        <v>1215</v>
      </c>
    </row>
    <row r="10" spans="1:8" ht="24.75" thickBot="1">
      <c r="A10" s="91" t="s">
        <v>277</v>
      </c>
      <c r="B10" s="127">
        <v>121</v>
      </c>
      <c r="C10" s="127">
        <v>6</v>
      </c>
      <c r="D10" s="128" t="s">
        <v>30</v>
      </c>
      <c r="E10" s="129" t="s">
        <v>25</v>
      </c>
      <c r="F10" s="130" t="s">
        <v>97</v>
      </c>
      <c r="G10" s="130" t="s">
        <v>94</v>
      </c>
      <c r="H10" s="91" t="str">
        <f t="shared" si="0"/>
        <v>1216</v>
      </c>
    </row>
    <row r="11" spans="1:8" ht="48.75" thickBot="1">
      <c r="A11" s="91" t="s">
        <v>278</v>
      </c>
      <c r="B11" s="127">
        <v>121</v>
      </c>
      <c r="C11" s="127">
        <v>7</v>
      </c>
      <c r="D11" s="128" t="s">
        <v>31</v>
      </c>
      <c r="E11" s="129" t="s">
        <v>25</v>
      </c>
      <c r="F11" s="130" t="s">
        <v>98</v>
      </c>
      <c r="G11" s="130" t="s">
        <v>94</v>
      </c>
      <c r="H11" s="91" t="str">
        <f t="shared" si="0"/>
        <v>1217</v>
      </c>
    </row>
    <row r="12" spans="1:8" ht="120.75" thickBot="1">
      <c r="A12" s="91" t="s">
        <v>279</v>
      </c>
      <c r="B12" s="127">
        <v>121</v>
      </c>
      <c r="C12" s="127">
        <v>8</v>
      </c>
      <c r="D12" s="128" t="s">
        <v>32</v>
      </c>
      <c r="E12" s="129" t="s">
        <v>25</v>
      </c>
      <c r="F12" s="130" t="s">
        <v>91</v>
      </c>
      <c r="G12" s="130" t="s">
        <v>94</v>
      </c>
      <c r="H12" s="91" t="str">
        <f t="shared" si="0"/>
        <v>1218</v>
      </c>
    </row>
    <row r="13" spans="1:8" ht="84.75" thickBot="1">
      <c r="A13" s="91" t="s">
        <v>280</v>
      </c>
      <c r="B13" s="127">
        <v>121</v>
      </c>
      <c r="C13" s="127">
        <v>9</v>
      </c>
      <c r="D13" s="128" t="s">
        <v>33</v>
      </c>
      <c r="E13" s="129" t="s">
        <v>25</v>
      </c>
      <c r="F13" s="130" t="s">
        <v>99</v>
      </c>
      <c r="G13" s="130" t="s">
        <v>94</v>
      </c>
      <c r="H13" s="91" t="str">
        <f t="shared" si="0"/>
        <v>1219</v>
      </c>
    </row>
    <row r="14" spans="1:8" ht="60.75" thickBot="1">
      <c r="A14" s="91" t="s">
        <v>281</v>
      </c>
      <c r="B14" s="127">
        <v>121</v>
      </c>
      <c r="C14" s="127">
        <v>10</v>
      </c>
      <c r="D14" s="128" t="s">
        <v>34</v>
      </c>
      <c r="E14" s="129" t="s">
        <v>25</v>
      </c>
      <c r="F14" s="130" t="s">
        <v>99</v>
      </c>
      <c r="G14" s="130" t="s">
        <v>94</v>
      </c>
      <c r="H14" s="91" t="str">
        <f t="shared" si="0"/>
        <v>12110</v>
      </c>
    </row>
    <row r="15" spans="1:8" ht="36.75" thickBot="1">
      <c r="A15" s="91" t="s">
        <v>282</v>
      </c>
      <c r="B15" s="127">
        <v>121</v>
      </c>
      <c r="C15" s="127">
        <v>11</v>
      </c>
      <c r="D15" s="128" t="s">
        <v>35</v>
      </c>
      <c r="E15" s="129" t="s">
        <v>25</v>
      </c>
      <c r="F15" s="130" t="s">
        <v>91</v>
      </c>
      <c r="G15" s="130" t="s">
        <v>94</v>
      </c>
      <c r="H15" s="91" t="str">
        <f t="shared" si="0"/>
        <v>12111</v>
      </c>
    </row>
    <row r="16" spans="1:8" ht="48.75" thickBot="1">
      <c r="A16" s="91" t="s">
        <v>283</v>
      </c>
      <c r="B16" s="127">
        <v>121</v>
      </c>
      <c r="C16" s="127">
        <v>12</v>
      </c>
      <c r="D16" s="128" t="s">
        <v>36</v>
      </c>
      <c r="E16" s="129" t="s">
        <v>25</v>
      </c>
      <c r="F16" s="130" t="s">
        <v>99</v>
      </c>
      <c r="G16" s="130" t="s">
        <v>94</v>
      </c>
      <c r="H16" s="91" t="str">
        <f t="shared" si="0"/>
        <v>12112</v>
      </c>
    </row>
    <row r="17" spans="1:8" ht="60.75" thickBot="1">
      <c r="A17" s="91" t="s">
        <v>284</v>
      </c>
      <c r="B17" s="127">
        <v>121</v>
      </c>
      <c r="C17" s="127">
        <v>13</v>
      </c>
      <c r="D17" s="128" t="s">
        <v>37</v>
      </c>
      <c r="E17" s="129" t="s">
        <v>25</v>
      </c>
      <c r="F17" s="130" t="s">
        <v>99</v>
      </c>
      <c r="G17" s="130" t="s">
        <v>94</v>
      </c>
      <c r="H17" s="91" t="str">
        <f t="shared" si="0"/>
        <v>12113</v>
      </c>
    </row>
    <row r="18" spans="1:8" ht="36.75" thickBot="1">
      <c r="A18" s="91" t="s">
        <v>285</v>
      </c>
      <c r="B18" s="127">
        <v>121</v>
      </c>
      <c r="C18" s="127">
        <v>14</v>
      </c>
      <c r="D18" s="128" t="s">
        <v>38</v>
      </c>
      <c r="E18" s="129" t="s">
        <v>25</v>
      </c>
      <c r="F18" s="130" t="s">
        <v>101</v>
      </c>
      <c r="G18" s="130" t="s">
        <v>100</v>
      </c>
      <c r="H18" s="91" t="str">
        <f t="shared" si="0"/>
        <v>12114</v>
      </c>
    </row>
    <row r="19" spans="1:8" ht="24.75" thickBot="1">
      <c r="A19" s="91" t="s">
        <v>286</v>
      </c>
      <c r="B19" s="127">
        <v>121</v>
      </c>
      <c r="C19" s="127">
        <v>15</v>
      </c>
      <c r="D19" s="128" t="s">
        <v>39</v>
      </c>
      <c r="E19" s="129" t="s">
        <v>40</v>
      </c>
      <c r="F19" s="130" t="s">
        <v>102</v>
      </c>
      <c r="G19" s="130" t="s">
        <v>94</v>
      </c>
      <c r="H19" s="91" t="str">
        <f t="shared" si="0"/>
        <v>12115</v>
      </c>
    </row>
    <row r="20" spans="1:8" ht="60.75" thickBot="1">
      <c r="A20" s="91" t="s">
        <v>287</v>
      </c>
      <c r="B20" s="127">
        <v>121</v>
      </c>
      <c r="C20" s="127">
        <v>16</v>
      </c>
      <c r="D20" s="128" t="s">
        <v>41</v>
      </c>
      <c r="E20" s="129" t="s">
        <v>25</v>
      </c>
      <c r="F20" s="130" t="s">
        <v>104</v>
      </c>
      <c r="G20" s="130" t="s">
        <v>103</v>
      </c>
      <c r="H20" s="91" t="str">
        <f t="shared" si="0"/>
        <v>12116</v>
      </c>
    </row>
    <row r="21" spans="1:8" ht="60.75" thickBot="1">
      <c r="A21" s="91" t="s">
        <v>288</v>
      </c>
      <c r="B21" s="127">
        <v>121</v>
      </c>
      <c r="C21" s="127">
        <v>17</v>
      </c>
      <c r="D21" s="128" t="s">
        <v>42</v>
      </c>
      <c r="E21" s="129" t="s">
        <v>25</v>
      </c>
      <c r="F21" s="130" t="s">
        <v>106</v>
      </c>
      <c r="G21" s="130" t="s">
        <v>105</v>
      </c>
      <c r="H21" s="91" t="str">
        <f t="shared" si="0"/>
        <v>12117</v>
      </c>
    </row>
    <row r="22" spans="1:8" ht="36.75" thickBot="1">
      <c r="A22" s="91" t="s">
        <v>289</v>
      </c>
      <c r="B22" s="127">
        <v>121</v>
      </c>
      <c r="C22" s="127">
        <v>18</v>
      </c>
      <c r="D22" s="128" t="s">
        <v>43</v>
      </c>
      <c r="E22" s="129" t="s">
        <v>25</v>
      </c>
      <c r="F22" s="130" t="s">
        <v>107</v>
      </c>
      <c r="G22" s="130" t="s">
        <v>94</v>
      </c>
      <c r="H22" s="91" t="str">
        <f t="shared" si="0"/>
        <v>12118</v>
      </c>
    </row>
    <row r="23" spans="1:8" ht="24.75" thickBot="1">
      <c r="A23" s="91" t="s">
        <v>290</v>
      </c>
      <c r="B23" s="127">
        <v>121</v>
      </c>
      <c r="C23" s="127">
        <v>19</v>
      </c>
      <c r="D23" s="128" t="s">
        <v>44</v>
      </c>
      <c r="E23" s="129" t="s">
        <v>25</v>
      </c>
      <c r="F23" s="130" t="s">
        <v>91</v>
      </c>
      <c r="G23" s="130" t="s">
        <v>94</v>
      </c>
      <c r="H23" s="91" t="str">
        <f t="shared" si="0"/>
        <v>12119</v>
      </c>
    </row>
    <row r="24" spans="1:8" ht="15.75" thickBot="1">
      <c r="A24" s="91" t="s">
        <v>291</v>
      </c>
      <c r="B24" s="127">
        <v>121</v>
      </c>
      <c r="C24" s="127">
        <v>20</v>
      </c>
      <c r="D24" s="128" t="s">
        <v>45</v>
      </c>
      <c r="E24" s="129" t="s">
        <v>25</v>
      </c>
      <c r="F24" s="130" t="s">
        <v>91</v>
      </c>
      <c r="G24" s="130" t="s">
        <v>94</v>
      </c>
      <c r="H24" s="91" t="str">
        <f t="shared" si="0"/>
        <v>12120</v>
      </c>
    </row>
    <row r="25" spans="1:8" ht="60.75" thickBot="1">
      <c r="A25" s="91" t="s">
        <v>292</v>
      </c>
      <c r="B25" s="127">
        <v>121</v>
      </c>
      <c r="C25" s="127">
        <v>21</v>
      </c>
      <c r="D25" s="128" t="s">
        <v>46</v>
      </c>
      <c r="E25" s="129" t="s">
        <v>25</v>
      </c>
      <c r="F25" s="130" t="s">
        <v>109</v>
      </c>
      <c r="G25" s="130" t="s">
        <v>108</v>
      </c>
      <c r="H25" s="91" t="str">
        <f t="shared" si="0"/>
        <v>12121</v>
      </c>
    </row>
    <row r="26" spans="1:8" ht="48.75" thickBot="1">
      <c r="A26" s="91" t="s">
        <v>293</v>
      </c>
      <c r="B26" s="127">
        <v>121</v>
      </c>
      <c r="C26" s="127">
        <v>22</v>
      </c>
      <c r="D26" s="128" t="s">
        <v>47</v>
      </c>
      <c r="E26" s="129" t="s">
        <v>48</v>
      </c>
      <c r="F26" s="130" t="s">
        <v>107</v>
      </c>
      <c r="G26" s="130" t="s">
        <v>110</v>
      </c>
      <c r="H26" s="91" t="str">
        <f t="shared" si="0"/>
        <v>12122</v>
      </c>
    </row>
    <row r="27" spans="1:8" ht="24.75" thickBot="1">
      <c r="A27" s="91" t="s">
        <v>294</v>
      </c>
      <c r="B27" s="127">
        <v>121</v>
      </c>
      <c r="C27" s="127">
        <v>23</v>
      </c>
      <c r="D27" s="128" t="s">
        <v>49</v>
      </c>
      <c r="E27" s="129" t="s">
        <v>28</v>
      </c>
      <c r="F27" s="130" t="s">
        <v>96</v>
      </c>
      <c r="G27" s="130" t="s">
        <v>94</v>
      </c>
      <c r="H27" s="91" t="str">
        <f t="shared" si="0"/>
        <v>12123</v>
      </c>
    </row>
    <row r="28" spans="1:8" ht="24.75" thickBot="1">
      <c r="A28" s="91" t="s">
        <v>295</v>
      </c>
      <c r="B28" s="127">
        <v>121</v>
      </c>
      <c r="C28" s="127">
        <v>24</v>
      </c>
      <c r="D28" s="128" t="s">
        <v>50</v>
      </c>
      <c r="E28" s="129" t="s">
        <v>25</v>
      </c>
      <c r="F28" s="130" t="s">
        <v>107</v>
      </c>
      <c r="G28" s="130"/>
      <c r="H28" s="91" t="str">
        <f t="shared" si="0"/>
        <v>12124</v>
      </c>
    </row>
    <row r="29" spans="1:8" ht="48.75" thickBot="1">
      <c r="A29" s="91" t="s">
        <v>296</v>
      </c>
      <c r="B29" s="127">
        <v>121</v>
      </c>
      <c r="C29" s="127">
        <v>25</v>
      </c>
      <c r="D29" s="128" t="s">
        <v>51</v>
      </c>
      <c r="E29" s="129" t="s">
        <v>25</v>
      </c>
      <c r="F29" s="130" t="s">
        <v>107</v>
      </c>
      <c r="G29" s="130" t="s">
        <v>111</v>
      </c>
      <c r="H29" s="91" t="str">
        <f t="shared" si="0"/>
        <v>12125</v>
      </c>
    </row>
    <row r="30" spans="1:8" ht="36.75" thickBot="1">
      <c r="A30" s="91" t="s">
        <v>297</v>
      </c>
      <c r="B30" s="127">
        <v>121</v>
      </c>
      <c r="C30" s="127">
        <v>26</v>
      </c>
      <c r="D30" s="128" t="s">
        <v>52</v>
      </c>
      <c r="E30" s="129" t="s">
        <v>25</v>
      </c>
      <c r="F30" s="130" t="s">
        <v>112</v>
      </c>
      <c r="G30" s="130" t="s">
        <v>94</v>
      </c>
      <c r="H30" s="91" t="str">
        <f t="shared" si="0"/>
        <v>12126</v>
      </c>
    </row>
    <row r="31" spans="1:8" ht="36.75" thickBot="1">
      <c r="A31" s="91" t="s">
        <v>298</v>
      </c>
      <c r="B31" s="127">
        <v>121</v>
      </c>
      <c r="C31" s="127">
        <v>27</v>
      </c>
      <c r="D31" s="128" t="s">
        <v>53</v>
      </c>
      <c r="E31" s="129" t="s">
        <v>28</v>
      </c>
      <c r="F31" s="130" t="s">
        <v>114</v>
      </c>
      <c r="G31" s="130" t="s">
        <v>113</v>
      </c>
      <c r="H31" s="91" t="str">
        <f t="shared" si="0"/>
        <v>12127</v>
      </c>
    </row>
    <row r="32" spans="1:8" ht="72.75" thickBot="1">
      <c r="A32" s="91" t="s">
        <v>299</v>
      </c>
      <c r="B32" s="127">
        <v>121</v>
      </c>
      <c r="C32" s="127">
        <v>28</v>
      </c>
      <c r="D32" s="128" t="s">
        <v>54</v>
      </c>
      <c r="E32" s="129" t="s">
        <v>25</v>
      </c>
      <c r="F32" s="130" t="s">
        <v>107</v>
      </c>
      <c r="G32" s="130" t="s">
        <v>94</v>
      </c>
      <c r="H32" s="91" t="str">
        <f t="shared" si="0"/>
        <v>12128</v>
      </c>
    </row>
    <row r="33" spans="1:8" ht="72.75" thickBot="1">
      <c r="A33" s="91" t="s">
        <v>300</v>
      </c>
      <c r="B33" s="127">
        <v>121</v>
      </c>
      <c r="C33" s="127">
        <v>29</v>
      </c>
      <c r="D33" s="128" t="s">
        <v>55</v>
      </c>
      <c r="E33" s="129" t="s">
        <v>25</v>
      </c>
      <c r="F33" s="130" t="s">
        <v>107</v>
      </c>
      <c r="G33" s="130" t="s">
        <v>94</v>
      </c>
      <c r="H33" s="91" t="str">
        <f t="shared" si="0"/>
        <v>12129</v>
      </c>
    </row>
    <row r="34" spans="1:8" ht="60.75" thickBot="1">
      <c r="A34" s="91" t="s">
        <v>301</v>
      </c>
      <c r="B34" s="127">
        <v>121</v>
      </c>
      <c r="C34" s="127">
        <v>30</v>
      </c>
      <c r="D34" s="128" t="s">
        <v>56</v>
      </c>
      <c r="E34" s="129" t="s">
        <v>25</v>
      </c>
      <c r="F34" s="130" t="s">
        <v>115</v>
      </c>
      <c r="G34" s="130" t="s">
        <v>94</v>
      </c>
      <c r="H34" s="91" t="str">
        <f t="shared" si="0"/>
        <v>12130</v>
      </c>
    </row>
    <row r="35" spans="1:8" ht="48.75" thickBot="1">
      <c r="A35" s="91" t="s">
        <v>302</v>
      </c>
      <c r="B35" s="127">
        <v>121</v>
      </c>
      <c r="C35" s="127">
        <v>31</v>
      </c>
      <c r="D35" s="128" t="s">
        <v>57</v>
      </c>
      <c r="E35" s="129" t="s">
        <v>25</v>
      </c>
      <c r="F35" s="130" t="s">
        <v>107</v>
      </c>
      <c r="G35" s="130" t="s">
        <v>94</v>
      </c>
      <c r="H35" s="91" t="str">
        <f t="shared" si="0"/>
        <v>12131</v>
      </c>
    </row>
    <row r="36" spans="1:8" ht="36.75" thickBot="1">
      <c r="A36" s="91" t="s">
        <v>303</v>
      </c>
      <c r="B36" s="127">
        <v>121</v>
      </c>
      <c r="C36" s="127">
        <v>32</v>
      </c>
      <c r="D36" s="128" t="s">
        <v>58</v>
      </c>
      <c r="E36" s="129" t="s">
        <v>25</v>
      </c>
      <c r="F36" s="130" t="s">
        <v>96</v>
      </c>
      <c r="G36" s="130" t="s">
        <v>94</v>
      </c>
      <c r="H36" s="91" t="str">
        <f t="shared" si="0"/>
        <v>12132</v>
      </c>
    </row>
    <row r="37" spans="1:8" ht="24.75" thickBot="1">
      <c r="A37" s="91" t="s">
        <v>304</v>
      </c>
      <c r="B37" s="127">
        <v>121</v>
      </c>
      <c r="C37" s="127">
        <v>33</v>
      </c>
      <c r="D37" s="128" t="s">
        <v>59</v>
      </c>
      <c r="E37" s="129" t="s">
        <v>25</v>
      </c>
      <c r="F37" s="130" t="s">
        <v>117</v>
      </c>
      <c r="G37" s="130" t="s">
        <v>116</v>
      </c>
      <c r="H37" s="91" t="str">
        <f t="shared" si="0"/>
        <v>12133</v>
      </c>
    </row>
    <row r="38" spans="1:8" ht="24.75" thickBot="1">
      <c r="A38" s="91" t="s">
        <v>305</v>
      </c>
      <c r="B38" s="127">
        <v>121</v>
      </c>
      <c r="C38" s="127">
        <v>34</v>
      </c>
      <c r="D38" s="128" t="s">
        <v>60</v>
      </c>
      <c r="E38" s="129" t="s">
        <v>25</v>
      </c>
      <c r="F38" s="130" t="s">
        <v>118</v>
      </c>
      <c r="G38" s="130" t="s">
        <v>94</v>
      </c>
      <c r="H38" s="91" t="str">
        <f t="shared" si="0"/>
        <v>12134</v>
      </c>
    </row>
    <row r="39" spans="1:8" ht="60.75" thickBot="1">
      <c r="A39" s="91" t="s">
        <v>306</v>
      </c>
      <c r="B39" s="127">
        <v>121</v>
      </c>
      <c r="C39" s="127">
        <v>35</v>
      </c>
      <c r="D39" s="128" t="s">
        <v>61</v>
      </c>
      <c r="E39" s="129" t="s">
        <v>25</v>
      </c>
      <c r="F39" s="130" t="s">
        <v>119</v>
      </c>
      <c r="G39" s="130" t="s">
        <v>94</v>
      </c>
      <c r="H39" s="91" t="str">
        <f t="shared" si="0"/>
        <v>12135</v>
      </c>
    </row>
    <row r="40" spans="1:8" ht="60.75" thickBot="1">
      <c r="A40" s="91" t="s">
        <v>307</v>
      </c>
      <c r="B40" s="127">
        <v>121</v>
      </c>
      <c r="C40" s="127">
        <v>36</v>
      </c>
      <c r="D40" s="128" t="s">
        <v>62</v>
      </c>
      <c r="E40" s="129" t="s">
        <v>63</v>
      </c>
      <c r="F40" s="130" t="s">
        <v>121</v>
      </c>
      <c r="G40" s="130" t="s">
        <v>120</v>
      </c>
      <c r="H40" s="91" t="str">
        <f t="shared" si="0"/>
        <v>12136</v>
      </c>
    </row>
    <row r="41" spans="1:8" ht="72.75" customHeight="1" thickBot="1">
      <c r="A41" s="91" t="s">
        <v>308</v>
      </c>
      <c r="B41" s="127">
        <v>121</v>
      </c>
      <c r="C41" s="127">
        <v>37</v>
      </c>
      <c r="D41" s="128" t="s">
        <v>122</v>
      </c>
      <c r="E41" s="129" t="s">
        <v>25</v>
      </c>
      <c r="F41" s="130" t="s">
        <v>124</v>
      </c>
      <c r="G41" s="130" t="s">
        <v>123</v>
      </c>
      <c r="H41" s="91" t="str">
        <f t="shared" si="0"/>
        <v>12137</v>
      </c>
    </row>
    <row r="42" spans="1:8" ht="60.75" thickBot="1">
      <c r="A42" s="91" t="s">
        <v>309</v>
      </c>
      <c r="B42" s="127">
        <v>121</v>
      </c>
      <c r="C42" s="127">
        <v>38</v>
      </c>
      <c r="D42" s="128" t="s">
        <v>64</v>
      </c>
      <c r="E42" s="129" t="s">
        <v>63</v>
      </c>
      <c r="F42" s="130" t="s">
        <v>126</v>
      </c>
      <c r="G42" s="130" t="s">
        <v>125</v>
      </c>
      <c r="H42" s="91" t="str">
        <f t="shared" si="0"/>
        <v>12138</v>
      </c>
    </row>
    <row r="43" spans="1:8" ht="24.75" thickBot="1">
      <c r="A43" s="91" t="s">
        <v>310</v>
      </c>
      <c r="B43" s="127">
        <v>121</v>
      </c>
      <c r="C43" s="127">
        <v>39</v>
      </c>
      <c r="D43" s="128" t="s">
        <v>65</v>
      </c>
      <c r="E43" s="129" t="s">
        <v>25</v>
      </c>
      <c r="F43" s="130" t="s">
        <v>127</v>
      </c>
      <c r="G43" s="130" t="s">
        <v>94</v>
      </c>
      <c r="H43" s="91" t="str">
        <f t="shared" si="0"/>
        <v>12139</v>
      </c>
    </row>
    <row r="44" spans="1:8" ht="24.75" thickBot="1">
      <c r="A44" s="91" t="s">
        <v>311</v>
      </c>
      <c r="B44" s="127">
        <v>121</v>
      </c>
      <c r="C44" s="127">
        <v>40</v>
      </c>
      <c r="D44" s="128" t="s">
        <v>66</v>
      </c>
      <c r="E44" s="129" t="s">
        <v>25</v>
      </c>
      <c r="F44" s="130" t="s">
        <v>128</v>
      </c>
      <c r="G44" s="130" t="s">
        <v>94</v>
      </c>
      <c r="H44" s="91" t="str">
        <f t="shared" si="0"/>
        <v>12140</v>
      </c>
    </row>
    <row r="45" spans="1:8" ht="48.75" thickBot="1">
      <c r="A45" s="91" t="s">
        <v>312</v>
      </c>
      <c r="B45" s="127">
        <v>121</v>
      </c>
      <c r="C45" s="127">
        <v>41</v>
      </c>
      <c r="D45" s="128" t="s">
        <v>67</v>
      </c>
      <c r="E45" s="129" t="s">
        <v>25</v>
      </c>
      <c r="F45" s="130" t="s">
        <v>130</v>
      </c>
      <c r="G45" s="130" t="s">
        <v>129</v>
      </c>
      <c r="H45" s="91" t="str">
        <f t="shared" si="0"/>
        <v>12141</v>
      </c>
    </row>
    <row r="46" spans="1:8" ht="36.75" thickBot="1">
      <c r="A46" s="91" t="s">
        <v>313</v>
      </c>
      <c r="B46" s="127">
        <v>121</v>
      </c>
      <c r="C46" s="127">
        <v>42</v>
      </c>
      <c r="D46" s="128" t="s">
        <v>68</v>
      </c>
      <c r="E46" s="129" t="s">
        <v>69</v>
      </c>
      <c r="F46" s="130" t="s">
        <v>131</v>
      </c>
      <c r="G46" s="130" t="s">
        <v>94</v>
      </c>
      <c r="H46" s="91" t="str">
        <f t="shared" si="0"/>
        <v>12142</v>
      </c>
    </row>
    <row r="47" spans="1:8" ht="24.75" thickBot="1">
      <c r="A47" s="91" t="s">
        <v>314</v>
      </c>
      <c r="B47" s="127">
        <v>121</v>
      </c>
      <c r="C47" s="127">
        <v>43</v>
      </c>
      <c r="D47" s="128" t="s">
        <v>70</v>
      </c>
      <c r="E47" s="129" t="s">
        <v>63</v>
      </c>
      <c r="F47" s="130" t="s">
        <v>126</v>
      </c>
      <c r="G47" s="130" t="s">
        <v>94</v>
      </c>
      <c r="H47" s="91" t="str">
        <f t="shared" si="0"/>
        <v>12143</v>
      </c>
    </row>
    <row r="48" spans="1:8" ht="36.75" thickBot="1">
      <c r="A48" s="91" t="s">
        <v>315</v>
      </c>
      <c r="B48" s="127">
        <v>121</v>
      </c>
      <c r="C48" s="127">
        <v>44</v>
      </c>
      <c r="D48" s="128" t="s">
        <v>71</v>
      </c>
      <c r="E48" s="129" t="s">
        <v>28</v>
      </c>
      <c r="F48" s="130" t="s">
        <v>132</v>
      </c>
      <c r="G48" s="130" t="s">
        <v>94</v>
      </c>
      <c r="H48" s="91" t="str">
        <f t="shared" si="0"/>
        <v>12144</v>
      </c>
    </row>
    <row r="49" spans="1:8" ht="24.75" thickBot="1">
      <c r="A49" s="91" t="s">
        <v>316</v>
      </c>
      <c r="B49" s="127">
        <v>121</v>
      </c>
      <c r="C49" s="127">
        <v>45</v>
      </c>
      <c r="D49" s="128" t="s">
        <v>72</v>
      </c>
      <c r="E49" s="129" t="s">
        <v>25</v>
      </c>
      <c r="F49" s="130" t="s">
        <v>107</v>
      </c>
      <c r="G49" s="130" t="s">
        <v>133</v>
      </c>
      <c r="H49" s="91" t="str">
        <f t="shared" si="0"/>
        <v>12145</v>
      </c>
    </row>
    <row r="50" spans="1:8" ht="24.75" thickBot="1">
      <c r="A50" s="91" t="s">
        <v>317</v>
      </c>
      <c r="B50" s="127">
        <v>121</v>
      </c>
      <c r="C50" s="127">
        <v>46</v>
      </c>
      <c r="D50" s="128" t="s">
        <v>73</v>
      </c>
      <c r="E50" s="129" t="s">
        <v>25</v>
      </c>
      <c r="F50" s="130" t="s">
        <v>118</v>
      </c>
      <c r="G50" s="130" t="s">
        <v>94</v>
      </c>
      <c r="H50" s="91" t="str">
        <f t="shared" si="0"/>
        <v>12146</v>
      </c>
    </row>
    <row r="51" spans="1:8" ht="48.75" thickBot="1">
      <c r="A51" s="91" t="s">
        <v>318</v>
      </c>
      <c r="B51" s="127">
        <v>121</v>
      </c>
      <c r="C51" s="127">
        <v>47</v>
      </c>
      <c r="D51" s="128" t="s">
        <v>74</v>
      </c>
      <c r="E51" s="129" t="s">
        <v>25</v>
      </c>
      <c r="F51" s="130" t="s">
        <v>134</v>
      </c>
      <c r="G51" s="130" t="s">
        <v>94</v>
      </c>
      <c r="H51" s="91" t="str">
        <f t="shared" si="0"/>
        <v>12147</v>
      </c>
    </row>
    <row r="52" spans="1:8" ht="24.75" thickBot="1">
      <c r="A52" s="91" t="s">
        <v>319</v>
      </c>
      <c r="B52" s="127">
        <v>121</v>
      </c>
      <c r="C52" s="127">
        <v>48</v>
      </c>
      <c r="D52" s="128" t="s">
        <v>75</v>
      </c>
      <c r="E52" s="129" t="s">
        <v>63</v>
      </c>
      <c r="F52" s="130" t="s">
        <v>135</v>
      </c>
      <c r="G52" s="130" t="s">
        <v>94</v>
      </c>
      <c r="H52" s="91" t="str">
        <f t="shared" si="0"/>
        <v>12148</v>
      </c>
    </row>
    <row r="53" spans="1:8" ht="24.75" thickBot="1">
      <c r="A53" s="91" t="s">
        <v>320</v>
      </c>
      <c r="B53" s="127">
        <v>121</v>
      </c>
      <c r="C53" s="127">
        <v>49</v>
      </c>
      <c r="D53" s="128" t="s">
        <v>76</v>
      </c>
      <c r="E53" s="129" t="s">
        <v>77</v>
      </c>
      <c r="F53" s="130" t="s">
        <v>131</v>
      </c>
      <c r="G53" s="130" t="s">
        <v>94</v>
      </c>
      <c r="H53" s="91" t="str">
        <f t="shared" si="0"/>
        <v>12149</v>
      </c>
    </row>
    <row r="54" spans="1:8" ht="108.75" thickBot="1">
      <c r="A54" s="91" t="s">
        <v>321</v>
      </c>
      <c r="B54" s="127">
        <v>121</v>
      </c>
      <c r="C54" s="127">
        <v>50</v>
      </c>
      <c r="D54" s="128" t="s">
        <v>78</v>
      </c>
      <c r="E54" s="129" t="s">
        <v>25</v>
      </c>
      <c r="F54" s="130" t="s">
        <v>135</v>
      </c>
      <c r="G54" s="130" t="s">
        <v>94</v>
      </c>
      <c r="H54" s="91" t="str">
        <f t="shared" si="0"/>
        <v>12150</v>
      </c>
    </row>
    <row r="55" spans="1:8" ht="108.75" thickBot="1">
      <c r="A55" s="91" t="s">
        <v>322</v>
      </c>
      <c r="B55" s="127">
        <v>121</v>
      </c>
      <c r="C55" s="127">
        <v>51</v>
      </c>
      <c r="D55" s="128" t="s">
        <v>79</v>
      </c>
      <c r="E55" s="129" t="s">
        <v>25</v>
      </c>
      <c r="F55" s="130" t="s">
        <v>136</v>
      </c>
      <c r="G55" s="130" t="s">
        <v>94</v>
      </c>
      <c r="H55" s="91" t="str">
        <f t="shared" si="0"/>
        <v>12151</v>
      </c>
    </row>
    <row r="56" spans="1:8" ht="72.75" thickBot="1">
      <c r="A56" s="91" t="s">
        <v>323</v>
      </c>
      <c r="B56" s="127">
        <v>121</v>
      </c>
      <c r="C56" s="127">
        <v>52</v>
      </c>
      <c r="D56" s="128" t="s">
        <v>80</v>
      </c>
      <c r="E56" s="129" t="s">
        <v>25</v>
      </c>
      <c r="F56" s="130" t="s">
        <v>91</v>
      </c>
      <c r="G56" s="130" t="s">
        <v>94</v>
      </c>
      <c r="H56" s="91" t="str">
        <f t="shared" si="0"/>
        <v>12152</v>
      </c>
    </row>
    <row r="57" spans="1:8" ht="36.75" thickBot="1">
      <c r="A57" s="91" t="s">
        <v>324</v>
      </c>
      <c r="B57" s="127">
        <v>121</v>
      </c>
      <c r="C57" s="127">
        <v>53</v>
      </c>
      <c r="D57" s="128" t="s">
        <v>81</v>
      </c>
      <c r="E57" s="129" t="s">
        <v>25</v>
      </c>
      <c r="F57" s="130" t="s">
        <v>91</v>
      </c>
      <c r="G57" s="130" t="s">
        <v>94</v>
      </c>
      <c r="H57" s="91" t="str">
        <f t="shared" si="0"/>
        <v>12153</v>
      </c>
    </row>
    <row r="58" spans="1:8" ht="120.75" thickBot="1">
      <c r="A58" s="91" t="s">
        <v>325</v>
      </c>
      <c r="B58" s="127">
        <v>121</v>
      </c>
      <c r="C58" s="127">
        <v>54</v>
      </c>
      <c r="D58" s="128" t="s">
        <v>82</v>
      </c>
      <c r="E58" s="129" t="s">
        <v>25</v>
      </c>
      <c r="F58" s="130" t="s">
        <v>136</v>
      </c>
      <c r="G58" s="130" t="s">
        <v>94</v>
      </c>
      <c r="H58" s="91" t="str">
        <f t="shared" si="0"/>
        <v>12154</v>
      </c>
    </row>
    <row r="59" spans="1:8" ht="36.75" thickBot="1">
      <c r="A59" s="91" t="s">
        <v>326</v>
      </c>
      <c r="B59" s="98">
        <v>122</v>
      </c>
      <c r="C59" s="98">
        <v>1</v>
      </c>
      <c r="D59" s="106" t="s">
        <v>259</v>
      </c>
      <c r="E59" s="99" t="s">
        <v>25</v>
      </c>
      <c r="F59" s="100" t="s">
        <v>130</v>
      </c>
      <c r="G59" s="100" t="s">
        <v>129</v>
      </c>
      <c r="H59" s="91" t="str">
        <f t="shared" si="0"/>
        <v>1221</v>
      </c>
    </row>
    <row r="60" spans="1:8" ht="60.75" thickBot="1">
      <c r="A60" s="91" t="s">
        <v>327</v>
      </c>
      <c r="B60" s="98">
        <v>122</v>
      </c>
      <c r="C60" s="98">
        <v>2</v>
      </c>
      <c r="D60" s="107" t="s">
        <v>260</v>
      </c>
      <c r="E60" s="99" t="s">
        <v>25</v>
      </c>
      <c r="F60" s="100" t="s">
        <v>130</v>
      </c>
      <c r="G60" s="100" t="s">
        <v>129</v>
      </c>
      <c r="H60" s="91" t="str">
        <f t="shared" si="0"/>
        <v>1222</v>
      </c>
    </row>
    <row r="61" spans="1:8" ht="36.75" thickBot="1">
      <c r="A61" s="91" t="s">
        <v>328</v>
      </c>
      <c r="B61" s="98">
        <v>122</v>
      </c>
      <c r="C61" s="98">
        <v>3</v>
      </c>
      <c r="D61" s="108" t="s">
        <v>261</v>
      </c>
      <c r="E61" s="99" t="s">
        <v>25</v>
      </c>
      <c r="F61" s="100" t="s">
        <v>130</v>
      </c>
      <c r="G61" s="100" t="s">
        <v>129</v>
      </c>
      <c r="H61" s="91" t="str">
        <f t="shared" si="0"/>
        <v>1223</v>
      </c>
    </row>
    <row r="62" spans="1:8" ht="108.75" thickBot="1">
      <c r="A62" s="91" t="s">
        <v>329</v>
      </c>
      <c r="B62" s="95">
        <v>123</v>
      </c>
      <c r="C62" s="95">
        <v>1</v>
      </c>
      <c r="D62" s="109" t="s">
        <v>232</v>
      </c>
      <c r="E62" s="96" t="s">
        <v>199</v>
      </c>
      <c r="F62" s="97" t="s">
        <v>203</v>
      </c>
      <c r="G62" s="97" t="s">
        <v>214</v>
      </c>
      <c r="H62" s="91" t="str">
        <f t="shared" si="0"/>
        <v>1231</v>
      </c>
    </row>
    <row r="63" spans="1:8" ht="108.75" thickBot="1">
      <c r="A63" s="91" t="s">
        <v>330</v>
      </c>
      <c r="B63" s="95">
        <v>123</v>
      </c>
      <c r="C63" s="95">
        <v>2</v>
      </c>
      <c r="D63" s="109" t="s">
        <v>233</v>
      </c>
      <c r="E63" s="96" t="s">
        <v>200</v>
      </c>
      <c r="F63" s="97" t="s">
        <v>204</v>
      </c>
      <c r="G63" s="97" t="s">
        <v>262</v>
      </c>
      <c r="H63" s="91" t="str">
        <f t="shared" si="0"/>
        <v>1232</v>
      </c>
    </row>
    <row r="64" spans="1:8" ht="72.75" thickBot="1">
      <c r="A64" s="91" t="s">
        <v>331</v>
      </c>
      <c r="B64" s="95">
        <v>123</v>
      </c>
      <c r="C64" s="95">
        <v>3</v>
      </c>
      <c r="D64" s="109" t="s">
        <v>234</v>
      </c>
      <c r="E64" s="96" t="s">
        <v>28</v>
      </c>
      <c r="F64" s="97" t="s">
        <v>205</v>
      </c>
      <c r="G64" s="97" t="s">
        <v>94</v>
      </c>
      <c r="H64" s="91" t="str">
        <f t="shared" si="0"/>
        <v>1233</v>
      </c>
    </row>
    <row r="65" spans="1:8" ht="36.75" thickBot="1">
      <c r="A65" s="91" t="s">
        <v>332</v>
      </c>
      <c r="B65" s="95">
        <v>123</v>
      </c>
      <c r="C65" s="95">
        <v>4</v>
      </c>
      <c r="D65" s="109" t="s">
        <v>235</v>
      </c>
      <c r="E65" s="96" t="s">
        <v>25</v>
      </c>
      <c r="F65" s="97" t="s">
        <v>206</v>
      </c>
      <c r="G65" s="97" t="s">
        <v>94</v>
      </c>
      <c r="H65" s="91" t="str">
        <f t="shared" si="0"/>
        <v>1234</v>
      </c>
    </row>
    <row r="66" spans="1:8" ht="96.75" thickBot="1">
      <c r="A66" s="91" t="s">
        <v>333</v>
      </c>
      <c r="B66" s="95">
        <v>123</v>
      </c>
      <c r="C66" s="95">
        <v>5</v>
      </c>
      <c r="D66" s="109" t="s">
        <v>236</v>
      </c>
      <c r="E66" s="96" t="s">
        <v>25</v>
      </c>
      <c r="F66" s="97" t="s">
        <v>207</v>
      </c>
      <c r="G66" s="97" t="s">
        <v>94</v>
      </c>
      <c r="H66" s="91" t="str">
        <f t="shared" si="0"/>
        <v>1235</v>
      </c>
    </row>
    <row r="67" spans="1:8" ht="60.75" thickBot="1">
      <c r="A67" s="91" t="s">
        <v>334</v>
      </c>
      <c r="B67" s="95">
        <v>123</v>
      </c>
      <c r="C67" s="95">
        <v>6</v>
      </c>
      <c r="D67" s="109" t="s">
        <v>237</v>
      </c>
      <c r="E67" s="96" t="s">
        <v>25</v>
      </c>
      <c r="F67" s="97" t="s">
        <v>91</v>
      </c>
      <c r="G67" s="97" t="s">
        <v>94</v>
      </c>
      <c r="H67" s="91" t="str">
        <f t="shared" si="0"/>
        <v>1236</v>
      </c>
    </row>
    <row r="68" spans="1:8" ht="84.75" thickBot="1">
      <c r="A68" s="91" t="s">
        <v>335</v>
      </c>
      <c r="B68" s="95">
        <v>123</v>
      </c>
      <c r="C68" s="95">
        <v>7</v>
      </c>
      <c r="D68" s="109" t="s">
        <v>238</v>
      </c>
      <c r="E68" s="96" t="s">
        <v>201</v>
      </c>
      <c r="F68" s="97" t="s">
        <v>258</v>
      </c>
      <c r="G68" s="97" t="s">
        <v>94</v>
      </c>
      <c r="H68" s="91" t="str">
        <f t="shared" si="0"/>
        <v>1237</v>
      </c>
    </row>
    <row r="69" spans="1:8" ht="72.75" thickBot="1">
      <c r="A69" s="91" t="s">
        <v>336</v>
      </c>
      <c r="B69" s="95">
        <v>123</v>
      </c>
      <c r="C69" s="95">
        <v>8</v>
      </c>
      <c r="D69" s="109" t="s">
        <v>239</v>
      </c>
      <c r="E69" s="96" t="s">
        <v>25</v>
      </c>
      <c r="F69" s="97" t="s">
        <v>91</v>
      </c>
      <c r="G69" s="97" t="s">
        <v>215</v>
      </c>
      <c r="H69" s="91" t="str">
        <f t="shared" si="0"/>
        <v>1238</v>
      </c>
    </row>
    <row r="70" spans="1:8" ht="84.75" thickBot="1">
      <c r="A70" s="91" t="s">
        <v>337</v>
      </c>
      <c r="B70" s="95">
        <v>123</v>
      </c>
      <c r="C70" s="95">
        <v>9</v>
      </c>
      <c r="D70" s="109" t="s">
        <v>240</v>
      </c>
      <c r="E70" s="96" t="s">
        <v>25</v>
      </c>
      <c r="F70" s="97" t="s">
        <v>91</v>
      </c>
      <c r="G70" s="97" t="s">
        <v>216</v>
      </c>
      <c r="H70" s="91" t="str">
        <f t="shared" ref="H70:H89" si="1">B70&amp;""&amp;C70</f>
        <v>1239</v>
      </c>
    </row>
    <row r="71" spans="1:8" ht="36.75" thickBot="1">
      <c r="A71" s="91" t="s">
        <v>338</v>
      </c>
      <c r="B71" s="95">
        <v>123</v>
      </c>
      <c r="C71" s="95">
        <v>10</v>
      </c>
      <c r="D71" s="109" t="s">
        <v>241</v>
      </c>
      <c r="E71" s="96" t="s">
        <v>25</v>
      </c>
      <c r="F71" s="97" t="s">
        <v>91</v>
      </c>
      <c r="G71" s="97" t="s">
        <v>94</v>
      </c>
      <c r="H71" s="91" t="str">
        <f t="shared" si="1"/>
        <v>12310</v>
      </c>
    </row>
    <row r="72" spans="1:8" ht="36.75" thickBot="1">
      <c r="A72" s="91" t="s">
        <v>339</v>
      </c>
      <c r="B72" s="95">
        <v>123</v>
      </c>
      <c r="C72" s="95">
        <v>11</v>
      </c>
      <c r="D72" s="109" t="s">
        <v>242</v>
      </c>
      <c r="E72" s="96" t="s">
        <v>25</v>
      </c>
      <c r="F72" s="97" t="s">
        <v>208</v>
      </c>
      <c r="G72" s="97" t="s">
        <v>217</v>
      </c>
      <c r="H72" s="91" t="str">
        <f t="shared" si="1"/>
        <v>12311</v>
      </c>
    </row>
    <row r="73" spans="1:8" ht="24.75" thickBot="1">
      <c r="A73" s="91" t="s">
        <v>340</v>
      </c>
      <c r="B73" s="95">
        <v>123</v>
      </c>
      <c r="C73" s="95">
        <v>12</v>
      </c>
      <c r="D73" s="109" t="s">
        <v>243</v>
      </c>
      <c r="E73" s="96" t="s">
        <v>202</v>
      </c>
      <c r="F73" s="97" t="s">
        <v>91</v>
      </c>
      <c r="G73" s="97" t="s">
        <v>94</v>
      </c>
      <c r="H73" s="91" t="str">
        <f t="shared" si="1"/>
        <v>12312</v>
      </c>
    </row>
    <row r="74" spans="1:8" ht="48.75" thickBot="1">
      <c r="A74" s="91" t="s">
        <v>341</v>
      </c>
      <c r="B74" s="95">
        <v>123</v>
      </c>
      <c r="C74" s="95">
        <v>13</v>
      </c>
      <c r="D74" s="109" t="s">
        <v>244</v>
      </c>
      <c r="E74" s="96" t="s">
        <v>25</v>
      </c>
      <c r="F74" s="97" t="s">
        <v>91</v>
      </c>
      <c r="G74" s="97" t="s">
        <v>94</v>
      </c>
      <c r="H74" s="91" t="str">
        <f t="shared" si="1"/>
        <v>12313</v>
      </c>
    </row>
    <row r="75" spans="1:8" ht="36.75" thickBot="1">
      <c r="A75" s="91" t="s">
        <v>342</v>
      </c>
      <c r="B75" s="95">
        <v>123</v>
      </c>
      <c r="C75" s="95">
        <v>14</v>
      </c>
      <c r="D75" s="109" t="s">
        <v>245</v>
      </c>
      <c r="E75" s="96" t="s">
        <v>25</v>
      </c>
      <c r="F75" s="97" t="s">
        <v>91</v>
      </c>
      <c r="G75" s="97" t="s">
        <v>94</v>
      </c>
      <c r="H75" s="91" t="str">
        <f t="shared" si="1"/>
        <v>12314</v>
      </c>
    </row>
    <row r="76" spans="1:8" ht="60.75" thickBot="1">
      <c r="A76" s="91" t="s">
        <v>343</v>
      </c>
      <c r="B76" s="95">
        <v>123</v>
      </c>
      <c r="C76" s="95">
        <v>15</v>
      </c>
      <c r="D76" s="109" t="s">
        <v>246</v>
      </c>
      <c r="E76" s="96" t="s">
        <v>25</v>
      </c>
      <c r="F76" s="97" t="s">
        <v>91</v>
      </c>
      <c r="G76" s="97" t="s">
        <v>94</v>
      </c>
      <c r="H76" s="91" t="str">
        <f t="shared" si="1"/>
        <v>12315</v>
      </c>
    </row>
    <row r="77" spans="1:8" ht="108.75" thickBot="1">
      <c r="A77" s="91" t="s">
        <v>344</v>
      </c>
      <c r="B77" s="95">
        <v>123</v>
      </c>
      <c r="C77" s="95">
        <v>16</v>
      </c>
      <c r="D77" s="109" t="s">
        <v>247</v>
      </c>
      <c r="E77" s="96" t="s">
        <v>25</v>
      </c>
      <c r="F77" s="97" t="s">
        <v>91</v>
      </c>
      <c r="G77" s="97" t="s">
        <v>218</v>
      </c>
      <c r="H77" s="91" t="str">
        <f t="shared" si="1"/>
        <v>12316</v>
      </c>
    </row>
    <row r="78" spans="1:8" ht="60.75" thickBot="1">
      <c r="A78" s="91" t="s">
        <v>345</v>
      </c>
      <c r="B78" s="95">
        <v>123</v>
      </c>
      <c r="C78" s="95">
        <v>17</v>
      </c>
      <c r="D78" s="101" t="s">
        <v>248</v>
      </c>
      <c r="E78" s="96" t="s">
        <v>28</v>
      </c>
      <c r="F78" s="97" t="s">
        <v>209</v>
      </c>
      <c r="G78" s="97" t="s">
        <v>219</v>
      </c>
      <c r="H78" s="91" t="str">
        <f t="shared" si="1"/>
        <v>12317</v>
      </c>
    </row>
    <row r="79" spans="1:8" ht="48.75" thickBot="1">
      <c r="A79" s="91" t="s">
        <v>346</v>
      </c>
      <c r="B79" s="95">
        <v>123</v>
      </c>
      <c r="C79" s="95">
        <v>18</v>
      </c>
      <c r="D79" s="109" t="s">
        <v>249</v>
      </c>
      <c r="E79" s="96" t="s">
        <v>25</v>
      </c>
      <c r="F79" s="97" t="s">
        <v>91</v>
      </c>
      <c r="G79" s="97" t="s">
        <v>94</v>
      </c>
      <c r="H79" s="91" t="str">
        <f t="shared" si="1"/>
        <v>12318</v>
      </c>
    </row>
    <row r="80" spans="1:8" ht="36.75" thickBot="1">
      <c r="A80" s="91" t="s">
        <v>347</v>
      </c>
      <c r="B80" s="95">
        <v>123</v>
      </c>
      <c r="C80" s="95">
        <v>19</v>
      </c>
      <c r="D80" s="109" t="s">
        <v>250</v>
      </c>
      <c r="E80" s="96" t="s">
        <v>25</v>
      </c>
      <c r="F80" s="97" t="s">
        <v>210</v>
      </c>
      <c r="G80" s="97" t="s">
        <v>94</v>
      </c>
      <c r="H80" s="91" t="str">
        <f t="shared" si="1"/>
        <v>12319</v>
      </c>
    </row>
    <row r="81" spans="1:8" ht="48.75" thickBot="1">
      <c r="A81" s="91" t="s">
        <v>348</v>
      </c>
      <c r="B81" s="95">
        <v>123</v>
      </c>
      <c r="C81" s="95">
        <v>20</v>
      </c>
      <c r="D81" s="109" t="s">
        <v>251</v>
      </c>
      <c r="E81" s="96" t="s">
        <v>25</v>
      </c>
      <c r="F81" s="97" t="s">
        <v>211</v>
      </c>
      <c r="G81" s="97" t="s">
        <v>94</v>
      </c>
      <c r="H81" s="91" t="str">
        <f t="shared" si="1"/>
        <v>12320</v>
      </c>
    </row>
    <row r="82" spans="1:8" ht="24.75" thickBot="1">
      <c r="A82" s="91" t="s">
        <v>349</v>
      </c>
      <c r="B82" s="95">
        <v>123</v>
      </c>
      <c r="C82" s="95">
        <v>21</v>
      </c>
      <c r="D82" s="109" t="s">
        <v>252</v>
      </c>
      <c r="E82" s="96" t="s">
        <v>25</v>
      </c>
      <c r="F82" s="97" t="s">
        <v>212</v>
      </c>
      <c r="G82" s="97" t="s">
        <v>94</v>
      </c>
      <c r="H82" s="91" t="str">
        <f t="shared" si="1"/>
        <v>12321</v>
      </c>
    </row>
    <row r="83" spans="1:8" ht="36.75" thickBot="1">
      <c r="A83" s="91" t="s">
        <v>350</v>
      </c>
      <c r="B83" s="95">
        <v>123</v>
      </c>
      <c r="C83" s="95">
        <v>22</v>
      </c>
      <c r="D83" s="109" t="s">
        <v>253</v>
      </c>
      <c r="E83" s="96" t="s">
        <v>28</v>
      </c>
      <c r="F83" s="97" t="s">
        <v>212</v>
      </c>
      <c r="G83" s="97" t="s">
        <v>94</v>
      </c>
      <c r="H83" s="91" t="str">
        <f t="shared" si="1"/>
        <v>12322</v>
      </c>
    </row>
    <row r="84" spans="1:8" ht="48.75" thickBot="1">
      <c r="A84" s="91" t="s">
        <v>351</v>
      </c>
      <c r="B84" s="95">
        <v>123</v>
      </c>
      <c r="C84" s="95">
        <v>23</v>
      </c>
      <c r="D84" s="109" t="s">
        <v>254</v>
      </c>
      <c r="E84" s="96" t="s">
        <v>28</v>
      </c>
      <c r="F84" s="97" t="s">
        <v>212</v>
      </c>
      <c r="G84" s="97" t="s">
        <v>94</v>
      </c>
      <c r="H84" s="91" t="str">
        <f t="shared" si="1"/>
        <v>12323</v>
      </c>
    </row>
    <row r="85" spans="1:8" ht="24.75" thickBot="1">
      <c r="A85" s="91" t="s">
        <v>352</v>
      </c>
      <c r="B85" s="95">
        <v>123</v>
      </c>
      <c r="C85" s="95">
        <v>24</v>
      </c>
      <c r="D85" s="109" t="s">
        <v>255</v>
      </c>
      <c r="E85" s="96" t="s">
        <v>25</v>
      </c>
      <c r="F85" s="97" t="s">
        <v>212</v>
      </c>
      <c r="G85" s="97" t="s">
        <v>94</v>
      </c>
      <c r="H85" s="91" t="str">
        <f t="shared" si="1"/>
        <v>12324</v>
      </c>
    </row>
    <row r="86" spans="1:8" ht="24.75" thickBot="1">
      <c r="A86" s="91" t="s">
        <v>353</v>
      </c>
      <c r="B86" s="95">
        <v>123</v>
      </c>
      <c r="C86" s="95">
        <v>25</v>
      </c>
      <c r="D86" s="109" t="s">
        <v>256</v>
      </c>
      <c r="E86" s="96" t="s">
        <v>28</v>
      </c>
      <c r="F86" s="97" t="s">
        <v>212</v>
      </c>
      <c r="G86" s="97" t="s">
        <v>94</v>
      </c>
      <c r="H86" s="91" t="str">
        <f t="shared" si="1"/>
        <v>12325</v>
      </c>
    </row>
    <row r="87" spans="1:8" ht="24.75" thickBot="1">
      <c r="A87" s="91" t="s">
        <v>354</v>
      </c>
      <c r="B87" s="95">
        <v>123</v>
      </c>
      <c r="C87" s="95">
        <v>26</v>
      </c>
      <c r="D87" s="109" t="s">
        <v>257</v>
      </c>
      <c r="E87" s="96" t="s">
        <v>28</v>
      </c>
      <c r="F87" s="97" t="s">
        <v>212</v>
      </c>
      <c r="G87" s="97" t="s">
        <v>94</v>
      </c>
      <c r="H87" s="91" t="str">
        <f t="shared" si="1"/>
        <v>12326</v>
      </c>
    </row>
    <row r="88" spans="1:8" ht="132.75" thickBot="1">
      <c r="A88" s="91" t="s">
        <v>355</v>
      </c>
      <c r="B88" s="102">
        <v>146</v>
      </c>
      <c r="C88" s="102">
        <v>0</v>
      </c>
      <c r="D88" s="105" t="s">
        <v>186</v>
      </c>
      <c r="E88" s="103" t="s">
        <v>28</v>
      </c>
      <c r="F88" s="104" t="s">
        <v>208</v>
      </c>
      <c r="G88" s="104" t="s">
        <v>94</v>
      </c>
      <c r="H88" s="91" t="str">
        <f t="shared" si="1"/>
        <v>1460</v>
      </c>
    </row>
    <row r="89" spans="1:8" ht="72.75" thickBot="1">
      <c r="A89" s="91" t="s">
        <v>356</v>
      </c>
      <c r="B89" s="110">
        <v>147</v>
      </c>
      <c r="C89" s="110">
        <v>0</v>
      </c>
      <c r="D89" s="111" t="s">
        <v>187</v>
      </c>
      <c r="E89" s="112" t="s">
        <v>25</v>
      </c>
      <c r="F89" s="113" t="s">
        <v>213</v>
      </c>
      <c r="G89" s="113" t="s">
        <v>94</v>
      </c>
      <c r="H89" s="91" t="str">
        <f t="shared" si="1"/>
        <v>1470</v>
      </c>
    </row>
  </sheetData>
  <mergeCells count="1">
    <mergeCell ref="B2:G3"/>
  </mergeCells>
  <pageMargins left="0.7" right="0.7" top="0.75" bottom="0.75" header="0.3" footer="0.3"/>
  <pageSetup orientation="portrait" verticalDpi="2" r:id="rId1"/>
</worksheet>
</file>

<file path=xl/worksheets/sheet3.xml><?xml version="1.0" encoding="utf-8"?>
<worksheet xmlns="http://schemas.openxmlformats.org/spreadsheetml/2006/main" xmlns:r="http://schemas.openxmlformats.org/officeDocument/2006/relationships">
  <sheetPr codeName="Hoja4"/>
  <dimension ref="B1:H19"/>
  <sheetViews>
    <sheetView zoomScaleNormal="100" workbookViewId="0">
      <selection activeCell="F23" sqref="F23"/>
    </sheetView>
  </sheetViews>
  <sheetFormatPr baseColWidth="10" defaultRowHeight="15"/>
  <cols>
    <col min="1" max="1" width="1.5703125" customWidth="1"/>
    <col min="2" max="2" width="4.28515625" customWidth="1"/>
    <col min="3" max="3" width="14.42578125" customWidth="1"/>
    <col min="4" max="4" width="35.140625" customWidth="1"/>
    <col min="5" max="5" width="57.5703125" bestFit="1" customWidth="1"/>
    <col min="6" max="6" width="35.42578125" customWidth="1"/>
  </cols>
  <sheetData>
    <row r="1" spans="2:8" ht="5.25" customHeight="1">
      <c r="H1" s="91"/>
    </row>
    <row r="2" spans="2:8" ht="30" customHeight="1">
      <c r="B2" s="188" t="s">
        <v>264</v>
      </c>
      <c r="C2" s="188"/>
      <c r="D2" s="188"/>
      <c r="E2" s="188"/>
      <c r="F2" s="188"/>
      <c r="G2" s="188"/>
      <c r="H2" s="91"/>
    </row>
    <row r="3" spans="2:8">
      <c r="B3" s="136" t="s">
        <v>138</v>
      </c>
      <c r="C3" s="136"/>
      <c r="D3" s="136" t="s">
        <v>139</v>
      </c>
      <c r="E3" s="136" t="s">
        <v>140</v>
      </c>
      <c r="F3" s="136" t="s">
        <v>18</v>
      </c>
      <c r="G3" s="136" t="s">
        <v>141</v>
      </c>
    </row>
    <row r="4" spans="2:8">
      <c r="B4" s="137">
        <v>1</v>
      </c>
      <c r="C4" s="138" t="s">
        <v>10</v>
      </c>
      <c r="D4" s="139" t="s">
        <v>271</v>
      </c>
      <c r="E4" s="140" t="s">
        <v>142</v>
      </c>
      <c r="F4" s="141" t="s">
        <v>23</v>
      </c>
      <c r="G4" s="142">
        <v>5606</v>
      </c>
    </row>
    <row r="5" spans="2:8">
      <c r="B5" s="137">
        <v>2</v>
      </c>
      <c r="C5" s="138" t="s">
        <v>8</v>
      </c>
      <c r="D5" s="139" t="s">
        <v>144</v>
      </c>
      <c r="E5" s="140" t="s">
        <v>143</v>
      </c>
      <c r="F5" s="141" t="s">
        <v>145</v>
      </c>
      <c r="G5" s="142">
        <v>5462</v>
      </c>
    </row>
    <row r="6" spans="2:8">
      <c r="B6" s="137">
        <v>3</v>
      </c>
      <c r="C6" s="138" t="s">
        <v>2</v>
      </c>
      <c r="D6" s="139" t="s">
        <v>269</v>
      </c>
      <c r="E6" s="140" t="s">
        <v>146</v>
      </c>
      <c r="F6" s="141" t="s">
        <v>20</v>
      </c>
      <c r="G6" s="142">
        <v>5720</v>
      </c>
    </row>
    <row r="7" spans="2:8">
      <c r="B7" s="137">
        <v>4</v>
      </c>
      <c r="C7" s="138" t="s">
        <v>3</v>
      </c>
      <c r="D7" s="139" t="s">
        <v>148</v>
      </c>
      <c r="E7" s="140" t="s">
        <v>147</v>
      </c>
      <c r="F7" s="141" t="s">
        <v>149</v>
      </c>
      <c r="G7" s="142">
        <v>5304</v>
      </c>
    </row>
    <row r="8" spans="2:8">
      <c r="B8" s="137">
        <v>5</v>
      </c>
      <c r="C8" s="138" t="s">
        <v>6</v>
      </c>
      <c r="D8" s="139" t="s">
        <v>270</v>
      </c>
      <c r="E8" s="140" t="s">
        <v>150</v>
      </c>
      <c r="F8" s="141" t="s">
        <v>151</v>
      </c>
      <c r="G8" s="142">
        <v>5414</v>
      </c>
    </row>
    <row r="9" spans="2:8" ht="18.75" customHeight="1">
      <c r="B9" s="137">
        <v>6</v>
      </c>
      <c r="C9" s="138" t="s">
        <v>183</v>
      </c>
      <c r="D9" s="139" t="s">
        <v>152</v>
      </c>
      <c r="E9" s="140" t="s">
        <v>153</v>
      </c>
      <c r="F9" s="141" t="s">
        <v>154</v>
      </c>
      <c r="G9" s="142"/>
    </row>
    <row r="10" spans="2:8" ht="15" customHeight="1">
      <c r="B10" s="137">
        <v>7</v>
      </c>
      <c r="C10" s="138" t="s">
        <v>4</v>
      </c>
      <c r="D10" s="143" t="s">
        <v>222</v>
      </c>
      <c r="E10" s="140" t="s">
        <v>155</v>
      </c>
      <c r="F10" s="141" t="s">
        <v>225</v>
      </c>
      <c r="G10" s="142">
        <v>5754</v>
      </c>
    </row>
    <row r="11" spans="2:8">
      <c r="B11" s="137">
        <v>8</v>
      </c>
      <c r="C11" s="138" t="s">
        <v>177</v>
      </c>
      <c r="D11" s="143" t="s">
        <v>267</v>
      </c>
      <c r="E11" s="140" t="s">
        <v>155</v>
      </c>
      <c r="F11" s="141" t="s">
        <v>156</v>
      </c>
      <c r="G11" s="142">
        <v>5754</v>
      </c>
    </row>
    <row r="12" spans="2:8">
      <c r="B12" s="137">
        <v>9</v>
      </c>
      <c r="C12" s="138" t="s">
        <v>9</v>
      </c>
      <c r="D12" s="139" t="s">
        <v>268</v>
      </c>
      <c r="E12" s="140" t="s">
        <v>157</v>
      </c>
      <c r="F12" s="141" t="s">
        <v>158</v>
      </c>
      <c r="G12" s="142">
        <v>5439</v>
      </c>
    </row>
    <row r="13" spans="2:8" ht="15" customHeight="1">
      <c r="B13" s="137">
        <v>10</v>
      </c>
      <c r="C13" s="138" t="s">
        <v>12</v>
      </c>
      <c r="D13" s="139" t="s">
        <v>159</v>
      </c>
      <c r="E13" s="140" t="s">
        <v>160</v>
      </c>
      <c r="F13" s="141" t="s">
        <v>161</v>
      </c>
      <c r="G13" s="142">
        <v>5520</v>
      </c>
    </row>
    <row r="14" spans="2:8">
      <c r="B14" s="137">
        <v>11</v>
      </c>
      <c r="C14" s="138" t="s">
        <v>7</v>
      </c>
      <c r="D14" s="139" t="s">
        <v>165</v>
      </c>
      <c r="E14" s="140" t="s">
        <v>166</v>
      </c>
      <c r="F14" s="141" t="s">
        <v>19</v>
      </c>
      <c r="G14" s="142">
        <v>5220</v>
      </c>
    </row>
    <row r="15" spans="2:8">
      <c r="B15" s="137">
        <v>12</v>
      </c>
      <c r="C15" s="138" t="s">
        <v>229</v>
      </c>
      <c r="D15" s="139" t="s">
        <v>265</v>
      </c>
      <c r="E15" s="140" t="s">
        <v>166</v>
      </c>
      <c r="F15" s="141" t="s">
        <v>266</v>
      </c>
      <c r="G15" s="142"/>
    </row>
    <row r="16" spans="2:8">
      <c r="B16" s="137">
        <v>13</v>
      </c>
      <c r="C16" s="138" t="s">
        <v>230</v>
      </c>
      <c r="D16" s="139" t="s">
        <v>167</v>
      </c>
      <c r="E16" s="140" t="s">
        <v>168</v>
      </c>
      <c r="F16" s="141" t="s">
        <v>169</v>
      </c>
      <c r="G16" s="142">
        <v>5222</v>
      </c>
    </row>
    <row r="17" spans="2:7">
      <c r="B17" s="137">
        <v>14</v>
      </c>
      <c r="C17" s="138" t="s">
        <v>11</v>
      </c>
      <c r="D17" s="139" t="s">
        <v>21</v>
      </c>
      <c r="E17" s="140" t="s">
        <v>170</v>
      </c>
      <c r="F17" s="141" t="s">
        <v>22</v>
      </c>
      <c r="G17" s="142">
        <v>5204</v>
      </c>
    </row>
    <row r="18" spans="2:7">
      <c r="B18" s="137">
        <v>15</v>
      </c>
      <c r="C18" s="138" t="s">
        <v>5</v>
      </c>
      <c r="D18" s="139" t="s">
        <v>162</v>
      </c>
      <c r="E18" s="140" t="s">
        <v>163</v>
      </c>
      <c r="F18" s="141" t="s">
        <v>164</v>
      </c>
      <c r="G18" s="142">
        <v>5610</v>
      </c>
    </row>
    <row r="19" spans="2:7">
      <c r="B19" s="137">
        <v>16</v>
      </c>
      <c r="C19" s="138" t="s">
        <v>220</v>
      </c>
      <c r="D19" s="139" t="s">
        <v>223</v>
      </c>
      <c r="E19" s="140" t="s">
        <v>226</v>
      </c>
      <c r="F19" s="144" t="s">
        <v>224</v>
      </c>
      <c r="G19" s="142">
        <v>5103</v>
      </c>
    </row>
  </sheetData>
  <mergeCells count="1">
    <mergeCell ref="B2:G2"/>
  </mergeCells>
  <hyperlinks>
    <hyperlink ref="F4" r:id="rId1" display="mailto:beatriz.ruiz@invidf.gob.mx"/>
    <hyperlink ref="F5" r:id="rId2" display="mailto:raul.franco@invi.df.gob.mx"/>
    <hyperlink ref="F6" r:id="rId3" display="mailto:anayeli.silverio@invi.df.gob.mx"/>
    <hyperlink ref="F7" r:id="rId4" display="mailto:hugo.maya@invi.df.gob.mx"/>
    <hyperlink ref="F8" r:id="rId5" display="mailto:thelma.torres@invi.df.gob.mx"/>
    <hyperlink ref="F9" r:id="rId6" display="C:\Users\TOLEDO ROBERTO\Documents\TOLEDO\TRANSPARENCIA\ruben.diaz@invi.cdmx.gob.mx"/>
    <hyperlink ref="F11" r:id="rId7" display="mailto:adriana.garcia@invi.df.gob.mx"/>
    <hyperlink ref="F12" r:id="rId8" display="mailto:mario.delacruz@invi.df.gob.mx"/>
    <hyperlink ref="F13" r:id="rId9" display="mailto:lourdes.ortiz@invi.df.gob.mx"/>
    <hyperlink ref="F18" r:id="rId10" display="mailto:esteban.beristain@invi.df.gob.mx"/>
    <hyperlink ref="F14" r:id="rId11"/>
    <hyperlink ref="F16" r:id="rId12"/>
    <hyperlink ref="F17" r:id="rId13"/>
    <hyperlink ref="F10" r:id="rId14"/>
    <hyperlink ref="F19" r:id="rId15"/>
    <hyperlink ref="F15" r:id="rId16"/>
  </hyperlinks>
  <printOptions horizontalCentered="1"/>
  <pageMargins left="0.39370078740157483" right="0.39370078740157483" top="0.74803149606299213" bottom="0.74803149606299213" header="0.31496062992125984" footer="0.31496062992125984"/>
  <pageSetup scale="55" orientation="portrait" verticalDpi="2"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Tablero 121</vt:lpstr>
      <vt:lpstr>Tabla de actualización</vt:lpstr>
      <vt:lpstr>Lista de Enlaces</vt:lpstr>
      <vt:lpstr>area</vt:lpstr>
      <vt:lpstr>'Tablero 121'!Área_de_impresión</vt:lpstr>
      <vt:lpstr>enlaces</vt:lpstr>
      <vt:lpstr>tabla</vt:lpstr>
      <vt:lpstr>tablero</vt:lpstr>
      <vt:lpstr>'Tablero 121'!Títulos_a_imprimir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TOLEDO ROBERTO</dc:creator>
  <cp:lastModifiedBy>garcia ricardo</cp:lastModifiedBy>
  <cp:lastPrinted>2017-10-20T16:57:51Z</cp:lastPrinted>
  <dcterms:created xsi:type="dcterms:W3CDTF">2017-05-03T15:32:30Z</dcterms:created>
  <dcterms:modified xsi:type="dcterms:W3CDTF">2017-10-20T20:41:25Z</dcterms:modified>
</cp:coreProperties>
</file>