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9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0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1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2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13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14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5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6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17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18.xml" ContentType="application/vnd.openxmlformats-officedocument.drawing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19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20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21.xml" ContentType="application/vnd.openxmlformats-officedocument.drawing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STIL~2\AppData\Local\Temp\Rar$DIa0.282\"/>
    </mc:Choice>
  </mc:AlternateContent>
  <bookViews>
    <workbookView xWindow="0" yWindow="0" windowWidth="28800" windowHeight="12612" tabRatio="797" firstSheet="1" activeTab="2"/>
  </bookViews>
  <sheets>
    <sheet name="IKHAYA" sheetId="115" state="hidden" r:id="rId1"/>
    <sheet name="REGISTROS" sheetId="33" r:id="rId2"/>
    <sheet name="GRÁFICA" sheetId="69" r:id="rId3"/>
    <sheet name="GRÁFICA (2)" sheetId="141" state="hidden" r:id="rId4"/>
    <sheet name="01.AOB" sheetId="111" state="hidden" r:id="rId5"/>
    <sheet name="02.AZC" sheetId="116" state="hidden" r:id="rId6"/>
    <sheet name="03.BJU" sheetId="117" state="hidden" r:id="rId7"/>
    <sheet name="04.COY" sheetId="118" state="hidden" r:id="rId8"/>
    <sheet name="05.CUJ" sheetId="120" state="hidden" r:id="rId9"/>
    <sheet name="06.CUH" sheetId="126" state="hidden" r:id="rId10"/>
    <sheet name="07.ECY" sheetId="127" state="hidden" r:id="rId11"/>
    <sheet name="08.CUT" sheetId="128" state="hidden" r:id="rId12"/>
    <sheet name="09.IZC" sheetId="129" state="hidden" r:id="rId13"/>
    <sheet name="10. VGU" sheetId="131" state="hidden" r:id="rId14"/>
    <sheet name="11.DUQ" sheetId="132" state="hidden" r:id="rId15"/>
    <sheet name="12.SMA" sheetId="133" state="hidden" r:id="rId16"/>
    <sheet name="13.MCO" sheetId="134" state="hidden" r:id="rId17"/>
    <sheet name="14.MIH" sheetId="135" state="hidden" r:id="rId18"/>
    <sheet name="15.MPA" sheetId="136" state="hidden" r:id="rId19"/>
    <sheet name="16.TLH" sheetId="137" state="hidden" r:id="rId20"/>
    <sheet name="17.TLP" sheetId="138" state="hidden" r:id="rId21"/>
    <sheet name="18.VCA" sheetId="139" state="hidden" r:id="rId22"/>
    <sheet name="19.XCH" sheetId="140" state="hidden" r:id="rId23"/>
  </sheets>
  <definedNames>
    <definedName name="_xlnm._FilterDatabase" localSheetId="0" hidden="1">IKHAYA!$A$3:$AH$3003</definedName>
    <definedName name="A">IKHAYA!$A$2</definedName>
    <definedName name="_xlnm.Print_Area" localSheetId="4">'01.AOB'!$A$1:$T$66</definedName>
    <definedName name="_xlnm.Print_Area" localSheetId="5">'02.AZC'!$A$1:$T$66</definedName>
    <definedName name="_xlnm.Print_Area" localSheetId="6">'03.BJU'!$A$1:$T$66</definedName>
    <definedName name="_xlnm.Print_Area" localSheetId="7">'04.COY'!$A$1:$T$66</definedName>
    <definedName name="_xlnm.Print_Area" localSheetId="8">'05.CUJ'!$A$1:$T$66</definedName>
    <definedName name="_xlnm.Print_Area" localSheetId="9">'06.CUH'!$A$1:$T$66</definedName>
    <definedName name="_xlnm.Print_Area" localSheetId="10">'07.ECY'!$A$1:$T$66</definedName>
    <definedName name="_xlnm.Print_Area" localSheetId="11">'08.CUT'!$A$1:$T$66</definedName>
    <definedName name="_xlnm.Print_Area" localSheetId="12">'09.IZC'!$A$1:$T$66</definedName>
    <definedName name="_xlnm.Print_Area" localSheetId="13">'10. VGU'!$A$1:$T$66</definedName>
    <definedName name="_xlnm.Print_Area" localSheetId="14">'11.DUQ'!$A$1:$T$66</definedName>
    <definedName name="_xlnm.Print_Area" localSheetId="15">'12.SMA'!$A$1:$T$66</definedName>
    <definedName name="_xlnm.Print_Area" localSheetId="16">'13.MCO'!$A$1:$T$66</definedName>
    <definedName name="_xlnm.Print_Area" localSheetId="17">'14.MIH'!$A$1:$T$66</definedName>
    <definedName name="_xlnm.Print_Area" localSheetId="18">'15.MPA'!$A$1:$T$66</definedName>
    <definedName name="_xlnm.Print_Area" localSheetId="19">'16.TLH'!$A$1:$T$66</definedName>
    <definedName name="_xlnm.Print_Area" localSheetId="20">'17.TLP'!$A$1:$T$66</definedName>
    <definedName name="_xlnm.Print_Area" localSheetId="21">'18.VCA'!$A$1:$T$66</definedName>
    <definedName name="_xlnm.Print_Area" localSheetId="22">'19.XCH'!$A$1:$T$66</definedName>
    <definedName name="_xlnm.Print_Area" localSheetId="2">GRÁFICA!$A$1:$T$66</definedName>
    <definedName name="_xlnm.Print_Area" localSheetId="3">'GRÁFICA (2)'!$A$1:$T$66</definedName>
    <definedName name="B">IKHAYA!$Q$2</definedName>
    <definedName name="GR">IKHAYA!$P$6:$X$128</definedName>
    <definedName name="MT">IKHAYA!$AJ$5:$AM$37</definedName>
    <definedName name="SM">IKHAYA!$AL$5:$AM$37</definedName>
  </definedNames>
  <calcPr calcId="152511"/>
</workbook>
</file>

<file path=xl/calcChain.xml><?xml version="1.0" encoding="utf-8"?>
<calcChain xmlns="http://schemas.openxmlformats.org/spreadsheetml/2006/main">
  <c r="A2" i="115" l="1"/>
  <c r="B7" i="111" l="1"/>
  <c r="B7" i="141"/>
  <c r="B7" i="137"/>
  <c r="B7" i="132"/>
  <c r="B7" i="126"/>
  <c r="B7" i="118"/>
  <c r="B7" i="133"/>
  <c r="B7" i="127"/>
  <c r="B7" i="69"/>
  <c r="B7" i="136"/>
  <c r="B7" i="131"/>
  <c r="B7" i="140"/>
  <c r="B7" i="135"/>
  <c r="B7" i="128"/>
  <c r="B7" i="117"/>
  <c r="B7" i="139"/>
  <c r="B7" i="116"/>
  <c r="B7" i="138"/>
  <c r="B7" i="134"/>
  <c r="B7" i="129"/>
  <c r="B7" i="120"/>
  <c r="A4" i="115" l="1"/>
  <c r="C4" i="115"/>
  <c r="D4" i="115"/>
  <c r="E4" i="115"/>
  <c r="F4" i="115"/>
  <c r="G4" i="115"/>
  <c r="A5" i="115"/>
  <c r="C5" i="115"/>
  <c r="D5" i="115"/>
  <c r="E5" i="115"/>
  <c r="F5" i="115"/>
  <c r="G5" i="115"/>
  <c r="A6" i="115"/>
  <c r="C6" i="115"/>
  <c r="D6" i="115"/>
  <c r="E6" i="115"/>
  <c r="F6" i="115"/>
  <c r="G6" i="115"/>
  <c r="A7" i="115"/>
  <c r="C7" i="115"/>
  <c r="D7" i="115"/>
  <c r="E7" i="115"/>
  <c r="F7" i="115"/>
  <c r="G7" i="115"/>
  <c r="A8" i="115"/>
  <c r="C8" i="115"/>
  <c r="D8" i="115"/>
  <c r="E8" i="115"/>
  <c r="F8" i="115"/>
  <c r="G8" i="115"/>
  <c r="A9" i="115"/>
  <c r="C9" i="115"/>
  <c r="D9" i="115"/>
  <c r="E9" i="115"/>
  <c r="F9" i="115"/>
  <c r="G9" i="115"/>
  <c r="A10" i="115"/>
  <c r="C10" i="115"/>
  <c r="D10" i="115"/>
  <c r="E10" i="115"/>
  <c r="F10" i="115"/>
  <c r="G10" i="115"/>
  <c r="A11" i="115"/>
  <c r="C11" i="115"/>
  <c r="D11" i="115"/>
  <c r="E11" i="115"/>
  <c r="F11" i="115"/>
  <c r="G11" i="115"/>
  <c r="A12" i="115"/>
  <c r="C12" i="115"/>
  <c r="D12" i="115"/>
  <c r="E12" i="115"/>
  <c r="F12" i="115"/>
  <c r="G12" i="115"/>
  <c r="A13" i="115"/>
  <c r="C13" i="115"/>
  <c r="D13" i="115"/>
  <c r="E13" i="115"/>
  <c r="F13" i="115"/>
  <c r="G13" i="115"/>
  <c r="A14" i="115"/>
  <c r="C14" i="115"/>
  <c r="D14" i="115"/>
  <c r="E14" i="115"/>
  <c r="F14" i="115"/>
  <c r="G14" i="115"/>
  <c r="A15" i="115"/>
  <c r="C15" i="115"/>
  <c r="D15" i="115"/>
  <c r="E15" i="115"/>
  <c r="F15" i="115"/>
  <c r="G15" i="115"/>
  <c r="A16" i="115"/>
  <c r="C16" i="115"/>
  <c r="D16" i="115"/>
  <c r="E16" i="115"/>
  <c r="F16" i="115"/>
  <c r="G16" i="115"/>
  <c r="A17" i="115"/>
  <c r="C17" i="115"/>
  <c r="D17" i="115"/>
  <c r="E17" i="115"/>
  <c r="F17" i="115"/>
  <c r="G17" i="115"/>
  <c r="A18" i="115"/>
  <c r="C18" i="115"/>
  <c r="D18" i="115"/>
  <c r="E18" i="115"/>
  <c r="F18" i="115"/>
  <c r="G18" i="115"/>
  <c r="A19" i="115"/>
  <c r="C19" i="115"/>
  <c r="D19" i="115"/>
  <c r="E19" i="115"/>
  <c r="F19" i="115"/>
  <c r="G19" i="115"/>
  <c r="A20" i="115"/>
  <c r="C20" i="115"/>
  <c r="D20" i="115"/>
  <c r="E20" i="115"/>
  <c r="F20" i="115"/>
  <c r="G20" i="115"/>
  <c r="A21" i="115"/>
  <c r="C21" i="115"/>
  <c r="D21" i="115"/>
  <c r="E21" i="115"/>
  <c r="F21" i="115"/>
  <c r="G21" i="115"/>
  <c r="A22" i="115"/>
  <c r="C22" i="115"/>
  <c r="D22" i="115"/>
  <c r="E22" i="115"/>
  <c r="F22" i="115"/>
  <c r="G22" i="115"/>
  <c r="A23" i="115"/>
  <c r="C23" i="115"/>
  <c r="D23" i="115"/>
  <c r="E23" i="115"/>
  <c r="F23" i="115"/>
  <c r="G23" i="115"/>
  <c r="A24" i="115"/>
  <c r="C24" i="115"/>
  <c r="D24" i="115"/>
  <c r="E24" i="115"/>
  <c r="F24" i="115"/>
  <c r="G24" i="115"/>
  <c r="A25" i="115"/>
  <c r="C25" i="115"/>
  <c r="D25" i="115"/>
  <c r="E25" i="115"/>
  <c r="F25" i="115"/>
  <c r="G25" i="115"/>
  <c r="A26" i="115"/>
  <c r="C26" i="115"/>
  <c r="D26" i="115"/>
  <c r="E26" i="115"/>
  <c r="F26" i="115"/>
  <c r="G26" i="115"/>
  <c r="A27" i="115"/>
  <c r="C27" i="115"/>
  <c r="D27" i="115"/>
  <c r="E27" i="115"/>
  <c r="F27" i="115"/>
  <c r="G27" i="115"/>
  <c r="A28" i="115"/>
  <c r="C28" i="115"/>
  <c r="D28" i="115"/>
  <c r="E28" i="115"/>
  <c r="F28" i="115"/>
  <c r="G28" i="115"/>
  <c r="A29" i="115"/>
  <c r="C29" i="115"/>
  <c r="D29" i="115"/>
  <c r="E29" i="115"/>
  <c r="F29" i="115"/>
  <c r="G29" i="115"/>
  <c r="A30" i="115"/>
  <c r="C30" i="115"/>
  <c r="D30" i="115"/>
  <c r="E30" i="115"/>
  <c r="F30" i="115"/>
  <c r="G30" i="115"/>
  <c r="A31" i="115"/>
  <c r="C31" i="115"/>
  <c r="D31" i="115"/>
  <c r="E31" i="115"/>
  <c r="F31" i="115"/>
  <c r="G31" i="115"/>
  <c r="A32" i="115"/>
  <c r="C32" i="115"/>
  <c r="D32" i="115"/>
  <c r="E32" i="115"/>
  <c r="F32" i="115"/>
  <c r="G32" i="115"/>
  <c r="A33" i="115"/>
  <c r="C33" i="115"/>
  <c r="D33" i="115"/>
  <c r="E33" i="115"/>
  <c r="F33" i="115"/>
  <c r="G33" i="115"/>
  <c r="A34" i="115"/>
  <c r="C34" i="115"/>
  <c r="D34" i="115"/>
  <c r="E34" i="115"/>
  <c r="F34" i="115"/>
  <c r="G34" i="115"/>
  <c r="A35" i="115"/>
  <c r="C35" i="115"/>
  <c r="D35" i="115"/>
  <c r="E35" i="115"/>
  <c r="F35" i="115"/>
  <c r="G35" i="115"/>
  <c r="A36" i="115"/>
  <c r="C36" i="115"/>
  <c r="D36" i="115"/>
  <c r="E36" i="115"/>
  <c r="F36" i="115"/>
  <c r="G36" i="115"/>
  <c r="A37" i="115"/>
  <c r="C37" i="115"/>
  <c r="D37" i="115"/>
  <c r="E37" i="115"/>
  <c r="F37" i="115"/>
  <c r="G37" i="115"/>
  <c r="A38" i="115"/>
  <c r="C38" i="115"/>
  <c r="D38" i="115"/>
  <c r="E38" i="115"/>
  <c r="F38" i="115"/>
  <c r="G38" i="115"/>
  <c r="A39" i="115"/>
  <c r="C39" i="115"/>
  <c r="D39" i="115"/>
  <c r="E39" i="115"/>
  <c r="F39" i="115"/>
  <c r="G39" i="115"/>
  <c r="A40" i="115"/>
  <c r="C40" i="115"/>
  <c r="D40" i="115"/>
  <c r="E40" i="115"/>
  <c r="F40" i="115"/>
  <c r="G40" i="115"/>
  <c r="A41" i="115"/>
  <c r="C41" i="115"/>
  <c r="D41" i="115"/>
  <c r="E41" i="115"/>
  <c r="F41" i="115"/>
  <c r="G41" i="115"/>
  <c r="A42" i="115"/>
  <c r="C42" i="115"/>
  <c r="D42" i="115"/>
  <c r="E42" i="115"/>
  <c r="F42" i="115"/>
  <c r="G42" i="115"/>
  <c r="A43" i="115"/>
  <c r="C43" i="115"/>
  <c r="D43" i="115"/>
  <c r="E43" i="115"/>
  <c r="F43" i="115"/>
  <c r="G43" i="115"/>
  <c r="A44" i="115"/>
  <c r="C44" i="115"/>
  <c r="D44" i="115"/>
  <c r="E44" i="115"/>
  <c r="F44" i="115"/>
  <c r="G44" i="115"/>
  <c r="A45" i="115"/>
  <c r="C45" i="115"/>
  <c r="D45" i="115"/>
  <c r="E45" i="115"/>
  <c r="F45" i="115"/>
  <c r="G45" i="115"/>
  <c r="A46" i="115"/>
  <c r="C46" i="115"/>
  <c r="D46" i="115"/>
  <c r="E46" i="115"/>
  <c r="F46" i="115"/>
  <c r="G46" i="115"/>
  <c r="A47" i="115"/>
  <c r="C47" i="115"/>
  <c r="D47" i="115"/>
  <c r="E47" i="115"/>
  <c r="F47" i="115"/>
  <c r="G47" i="115"/>
  <c r="A48" i="115"/>
  <c r="C48" i="115"/>
  <c r="D48" i="115"/>
  <c r="E48" i="115"/>
  <c r="F48" i="115"/>
  <c r="G48" i="115"/>
  <c r="A49" i="115"/>
  <c r="C49" i="115"/>
  <c r="D49" i="115"/>
  <c r="E49" i="115"/>
  <c r="F49" i="115"/>
  <c r="G49" i="115"/>
  <c r="A50" i="115"/>
  <c r="C50" i="115"/>
  <c r="D50" i="115"/>
  <c r="E50" i="115"/>
  <c r="F50" i="115"/>
  <c r="G50" i="115"/>
  <c r="A51" i="115"/>
  <c r="C51" i="115"/>
  <c r="D51" i="115"/>
  <c r="E51" i="115"/>
  <c r="F51" i="115"/>
  <c r="G51" i="115"/>
  <c r="A52" i="115"/>
  <c r="C52" i="115"/>
  <c r="D52" i="115"/>
  <c r="E52" i="115"/>
  <c r="F52" i="115"/>
  <c r="G52" i="115"/>
  <c r="A53" i="115"/>
  <c r="C53" i="115"/>
  <c r="D53" i="115"/>
  <c r="E53" i="115"/>
  <c r="F53" i="115"/>
  <c r="G53" i="115"/>
  <c r="A54" i="115"/>
  <c r="C54" i="115"/>
  <c r="D54" i="115"/>
  <c r="E54" i="115"/>
  <c r="F54" i="115"/>
  <c r="G54" i="115"/>
  <c r="A55" i="115"/>
  <c r="C55" i="115"/>
  <c r="D55" i="115"/>
  <c r="E55" i="115"/>
  <c r="F55" i="115"/>
  <c r="G55" i="115"/>
  <c r="A56" i="115"/>
  <c r="C56" i="115"/>
  <c r="D56" i="115"/>
  <c r="E56" i="115"/>
  <c r="F56" i="115"/>
  <c r="G56" i="115"/>
  <c r="A57" i="115"/>
  <c r="C57" i="115"/>
  <c r="D57" i="115"/>
  <c r="E57" i="115"/>
  <c r="F57" i="115"/>
  <c r="G57" i="115"/>
  <c r="A58" i="115"/>
  <c r="C58" i="115"/>
  <c r="D58" i="115"/>
  <c r="E58" i="115"/>
  <c r="F58" i="115"/>
  <c r="G58" i="115"/>
  <c r="A59" i="115"/>
  <c r="C59" i="115"/>
  <c r="D59" i="115"/>
  <c r="E59" i="115"/>
  <c r="F59" i="115"/>
  <c r="G59" i="115"/>
  <c r="A60" i="115"/>
  <c r="C60" i="115"/>
  <c r="D60" i="115"/>
  <c r="E60" i="115"/>
  <c r="F60" i="115"/>
  <c r="G60" i="115"/>
  <c r="A61" i="115"/>
  <c r="C61" i="115"/>
  <c r="D61" i="115"/>
  <c r="E61" i="115"/>
  <c r="F61" i="115"/>
  <c r="G61" i="115"/>
  <c r="A62" i="115"/>
  <c r="C62" i="115"/>
  <c r="D62" i="115"/>
  <c r="E62" i="115"/>
  <c r="F62" i="115"/>
  <c r="G62" i="115"/>
  <c r="A63" i="115"/>
  <c r="C63" i="115"/>
  <c r="D63" i="115"/>
  <c r="E63" i="115"/>
  <c r="F63" i="115"/>
  <c r="G63" i="115"/>
  <c r="A64" i="115"/>
  <c r="C64" i="115"/>
  <c r="D64" i="115"/>
  <c r="E64" i="115"/>
  <c r="F64" i="115"/>
  <c r="G64" i="115"/>
  <c r="A65" i="115"/>
  <c r="C65" i="115"/>
  <c r="D65" i="115"/>
  <c r="E65" i="115"/>
  <c r="F65" i="115"/>
  <c r="G65" i="115"/>
  <c r="A66" i="115"/>
  <c r="C66" i="115"/>
  <c r="D66" i="115"/>
  <c r="E66" i="115"/>
  <c r="F66" i="115"/>
  <c r="G66" i="115"/>
  <c r="A67" i="115"/>
  <c r="C67" i="115"/>
  <c r="D67" i="115"/>
  <c r="E67" i="115"/>
  <c r="F67" i="115"/>
  <c r="G67" i="115"/>
  <c r="A68" i="115"/>
  <c r="C68" i="115"/>
  <c r="D68" i="115"/>
  <c r="E68" i="115"/>
  <c r="F68" i="115"/>
  <c r="G68" i="115"/>
  <c r="A69" i="115"/>
  <c r="C69" i="115"/>
  <c r="D69" i="115"/>
  <c r="E69" i="115"/>
  <c r="F69" i="115"/>
  <c r="G69" i="115"/>
  <c r="A70" i="115"/>
  <c r="C70" i="115"/>
  <c r="D70" i="115"/>
  <c r="E70" i="115"/>
  <c r="F70" i="115"/>
  <c r="G70" i="115"/>
  <c r="A71" i="115"/>
  <c r="C71" i="115"/>
  <c r="D71" i="115"/>
  <c r="E71" i="115"/>
  <c r="F71" i="115"/>
  <c r="G71" i="115"/>
  <c r="A72" i="115"/>
  <c r="C72" i="115"/>
  <c r="D72" i="115"/>
  <c r="E72" i="115"/>
  <c r="F72" i="115"/>
  <c r="G72" i="115"/>
  <c r="A73" i="115"/>
  <c r="C73" i="115"/>
  <c r="D73" i="115"/>
  <c r="E73" i="115"/>
  <c r="F73" i="115"/>
  <c r="G73" i="115"/>
  <c r="A74" i="115"/>
  <c r="C74" i="115"/>
  <c r="D74" i="115"/>
  <c r="E74" i="115"/>
  <c r="F74" i="115"/>
  <c r="G74" i="115"/>
  <c r="A75" i="115"/>
  <c r="C75" i="115"/>
  <c r="D75" i="115"/>
  <c r="E75" i="115"/>
  <c r="F75" i="115"/>
  <c r="G75" i="115"/>
  <c r="A76" i="115"/>
  <c r="C76" i="115"/>
  <c r="D76" i="115"/>
  <c r="E76" i="115"/>
  <c r="F76" i="115"/>
  <c r="G76" i="115"/>
  <c r="A77" i="115"/>
  <c r="C77" i="115"/>
  <c r="D77" i="115"/>
  <c r="E77" i="115"/>
  <c r="F77" i="115"/>
  <c r="G77" i="115"/>
  <c r="A78" i="115"/>
  <c r="C78" i="115"/>
  <c r="D78" i="115"/>
  <c r="E78" i="115"/>
  <c r="F78" i="115"/>
  <c r="G78" i="115"/>
  <c r="A79" i="115"/>
  <c r="C79" i="115"/>
  <c r="D79" i="115"/>
  <c r="E79" i="115"/>
  <c r="F79" i="115"/>
  <c r="G79" i="115"/>
  <c r="A80" i="115"/>
  <c r="C80" i="115"/>
  <c r="D80" i="115"/>
  <c r="E80" i="115"/>
  <c r="F80" i="115"/>
  <c r="G80" i="115"/>
  <c r="A81" i="115"/>
  <c r="C81" i="115"/>
  <c r="D81" i="115"/>
  <c r="E81" i="115"/>
  <c r="F81" i="115"/>
  <c r="G81" i="115"/>
  <c r="A82" i="115"/>
  <c r="C82" i="115"/>
  <c r="D82" i="115"/>
  <c r="E82" i="115"/>
  <c r="F82" i="115"/>
  <c r="G82" i="115"/>
  <c r="A83" i="115"/>
  <c r="C83" i="115"/>
  <c r="D83" i="115"/>
  <c r="E83" i="115"/>
  <c r="F83" i="115"/>
  <c r="G83" i="115"/>
  <c r="A84" i="115"/>
  <c r="C84" i="115"/>
  <c r="D84" i="115"/>
  <c r="E84" i="115"/>
  <c r="F84" i="115"/>
  <c r="G84" i="115"/>
  <c r="A85" i="115"/>
  <c r="C85" i="115"/>
  <c r="D85" i="115"/>
  <c r="E85" i="115"/>
  <c r="F85" i="115"/>
  <c r="G85" i="115"/>
  <c r="A86" i="115"/>
  <c r="C86" i="115"/>
  <c r="D86" i="115"/>
  <c r="E86" i="115"/>
  <c r="F86" i="115"/>
  <c r="G86" i="115"/>
  <c r="A87" i="115"/>
  <c r="C87" i="115"/>
  <c r="D87" i="115"/>
  <c r="E87" i="115"/>
  <c r="F87" i="115"/>
  <c r="G87" i="115"/>
  <c r="A88" i="115"/>
  <c r="C88" i="115"/>
  <c r="D88" i="115"/>
  <c r="E88" i="115"/>
  <c r="F88" i="115"/>
  <c r="G88" i="115"/>
  <c r="A89" i="115"/>
  <c r="C89" i="115"/>
  <c r="D89" i="115"/>
  <c r="E89" i="115"/>
  <c r="F89" i="115"/>
  <c r="G89" i="115"/>
  <c r="A90" i="115"/>
  <c r="C90" i="115"/>
  <c r="D90" i="115"/>
  <c r="E90" i="115"/>
  <c r="F90" i="115"/>
  <c r="G90" i="115"/>
  <c r="A91" i="115"/>
  <c r="C91" i="115"/>
  <c r="D91" i="115"/>
  <c r="E91" i="115"/>
  <c r="F91" i="115"/>
  <c r="G91" i="115"/>
  <c r="A92" i="115"/>
  <c r="C92" i="115"/>
  <c r="D92" i="115"/>
  <c r="E92" i="115"/>
  <c r="F92" i="115"/>
  <c r="G92" i="115"/>
  <c r="A93" i="115"/>
  <c r="C93" i="115"/>
  <c r="D93" i="115"/>
  <c r="E93" i="115"/>
  <c r="F93" i="115"/>
  <c r="G93" i="115"/>
  <c r="A94" i="115"/>
  <c r="C94" i="115"/>
  <c r="D94" i="115"/>
  <c r="E94" i="115"/>
  <c r="F94" i="115"/>
  <c r="G94" i="115"/>
  <c r="A95" i="115"/>
  <c r="C95" i="115"/>
  <c r="D95" i="115"/>
  <c r="E95" i="115"/>
  <c r="F95" i="115"/>
  <c r="G95" i="115"/>
  <c r="A96" i="115"/>
  <c r="C96" i="115"/>
  <c r="D96" i="115"/>
  <c r="E96" i="115"/>
  <c r="F96" i="115"/>
  <c r="G96" i="115"/>
  <c r="A97" i="115"/>
  <c r="C97" i="115"/>
  <c r="D97" i="115"/>
  <c r="E97" i="115"/>
  <c r="F97" i="115"/>
  <c r="G97" i="115"/>
  <c r="A98" i="115"/>
  <c r="C98" i="115"/>
  <c r="D98" i="115"/>
  <c r="E98" i="115"/>
  <c r="F98" i="115"/>
  <c r="G98" i="115"/>
  <c r="A99" i="115"/>
  <c r="C99" i="115"/>
  <c r="D99" i="115"/>
  <c r="E99" i="115"/>
  <c r="F99" i="115"/>
  <c r="G99" i="115"/>
  <c r="A100" i="115"/>
  <c r="C100" i="115"/>
  <c r="D100" i="115"/>
  <c r="E100" i="115"/>
  <c r="F100" i="115"/>
  <c r="G100" i="115"/>
  <c r="A101" i="115"/>
  <c r="C101" i="115"/>
  <c r="D101" i="115"/>
  <c r="E101" i="115"/>
  <c r="F101" i="115"/>
  <c r="G101" i="115"/>
  <c r="A102" i="115"/>
  <c r="C102" i="115"/>
  <c r="D102" i="115"/>
  <c r="E102" i="115"/>
  <c r="F102" i="115"/>
  <c r="G102" i="115"/>
  <c r="A103" i="115"/>
  <c r="C103" i="115"/>
  <c r="D103" i="115"/>
  <c r="E103" i="115"/>
  <c r="F103" i="115"/>
  <c r="G103" i="115"/>
  <c r="A104" i="115"/>
  <c r="C104" i="115"/>
  <c r="D104" i="115"/>
  <c r="E104" i="115"/>
  <c r="F104" i="115"/>
  <c r="G104" i="115"/>
  <c r="A105" i="115"/>
  <c r="C105" i="115"/>
  <c r="D105" i="115"/>
  <c r="E105" i="115"/>
  <c r="F105" i="115"/>
  <c r="G105" i="115"/>
  <c r="A106" i="115"/>
  <c r="C106" i="115"/>
  <c r="D106" i="115"/>
  <c r="E106" i="115"/>
  <c r="F106" i="115"/>
  <c r="G106" i="115"/>
  <c r="A107" i="115"/>
  <c r="C107" i="115"/>
  <c r="D107" i="115"/>
  <c r="E107" i="115"/>
  <c r="F107" i="115"/>
  <c r="G107" i="115"/>
  <c r="A108" i="115"/>
  <c r="C108" i="115"/>
  <c r="D108" i="115"/>
  <c r="E108" i="115"/>
  <c r="F108" i="115"/>
  <c r="G108" i="115"/>
  <c r="A109" i="115"/>
  <c r="C109" i="115"/>
  <c r="D109" i="115"/>
  <c r="E109" i="115"/>
  <c r="F109" i="115"/>
  <c r="G109" i="115"/>
  <c r="A110" i="115"/>
  <c r="C110" i="115"/>
  <c r="D110" i="115"/>
  <c r="E110" i="115"/>
  <c r="F110" i="115"/>
  <c r="G110" i="115"/>
  <c r="A111" i="115"/>
  <c r="C111" i="115"/>
  <c r="D111" i="115"/>
  <c r="E111" i="115"/>
  <c r="F111" i="115"/>
  <c r="G111" i="115"/>
  <c r="A112" i="115"/>
  <c r="C112" i="115"/>
  <c r="D112" i="115"/>
  <c r="E112" i="115"/>
  <c r="F112" i="115"/>
  <c r="G112" i="115"/>
  <c r="A113" i="115"/>
  <c r="C113" i="115"/>
  <c r="D113" i="115"/>
  <c r="E113" i="115"/>
  <c r="F113" i="115"/>
  <c r="G113" i="115"/>
  <c r="A114" i="115"/>
  <c r="C114" i="115"/>
  <c r="D114" i="115"/>
  <c r="E114" i="115"/>
  <c r="F114" i="115"/>
  <c r="G114" i="115"/>
  <c r="A115" i="115"/>
  <c r="C115" i="115"/>
  <c r="D115" i="115"/>
  <c r="E115" i="115"/>
  <c r="F115" i="115"/>
  <c r="G115" i="115"/>
  <c r="A116" i="115"/>
  <c r="C116" i="115"/>
  <c r="D116" i="115"/>
  <c r="E116" i="115"/>
  <c r="F116" i="115"/>
  <c r="G116" i="115"/>
  <c r="A117" i="115"/>
  <c r="C117" i="115"/>
  <c r="D117" i="115"/>
  <c r="E117" i="115"/>
  <c r="F117" i="115"/>
  <c r="G117" i="115"/>
  <c r="A118" i="115"/>
  <c r="C118" i="115"/>
  <c r="D118" i="115"/>
  <c r="E118" i="115"/>
  <c r="F118" i="115"/>
  <c r="G118" i="115"/>
  <c r="A119" i="115"/>
  <c r="C119" i="115"/>
  <c r="D119" i="115"/>
  <c r="E119" i="115"/>
  <c r="F119" i="115"/>
  <c r="G119" i="115"/>
  <c r="A120" i="115"/>
  <c r="C120" i="115"/>
  <c r="D120" i="115"/>
  <c r="E120" i="115"/>
  <c r="F120" i="115"/>
  <c r="G120" i="115"/>
  <c r="A121" i="115"/>
  <c r="C121" i="115"/>
  <c r="D121" i="115"/>
  <c r="E121" i="115"/>
  <c r="F121" i="115"/>
  <c r="G121" i="115"/>
  <c r="A122" i="115"/>
  <c r="C122" i="115"/>
  <c r="D122" i="115"/>
  <c r="E122" i="115"/>
  <c r="F122" i="115"/>
  <c r="G122" i="115"/>
  <c r="A123" i="115"/>
  <c r="C123" i="115"/>
  <c r="D123" i="115"/>
  <c r="E123" i="115"/>
  <c r="F123" i="115"/>
  <c r="G123" i="115"/>
  <c r="A124" i="115"/>
  <c r="C124" i="115"/>
  <c r="D124" i="115"/>
  <c r="E124" i="115"/>
  <c r="F124" i="115"/>
  <c r="G124" i="115"/>
  <c r="A125" i="115"/>
  <c r="C125" i="115"/>
  <c r="D125" i="115"/>
  <c r="E125" i="115"/>
  <c r="F125" i="115"/>
  <c r="G125" i="115"/>
  <c r="A126" i="115"/>
  <c r="C126" i="115"/>
  <c r="D126" i="115"/>
  <c r="E126" i="115"/>
  <c r="F126" i="115"/>
  <c r="G126" i="115"/>
  <c r="A127" i="115"/>
  <c r="C127" i="115"/>
  <c r="D127" i="115"/>
  <c r="E127" i="115"/>
  <c r="F127" i="115"/>
  <c r="G127" i="115"/>
  <c r="A128" i="115"/>
  <c r="C128" i="115"/>
  <c r="D128" i="115"/>
  <c r="E128" i="115"/>
  <c r="F128" i="115"/>
  <c r="G128" i="115"/>
  <c r="A129" i="115"/>
  <c r="C129" i="115"/>
  <c r="D129" i="115"/>
  <c r="E129" i="115"/>
  <c r="F129" i="115"/>
  <c r="G129" i="115"/>
  <c r="A130" i="115"/>
  <c r="C130" i="115"/>
  <c r="D130" i="115"/>
  <c r="E130" i="115"/>
  <c r="F130" i="115"/>
  <c r="G130" i="115"/>
  <c r="A131" i="115"/>
  <c r="C131" i="115"/>
  <c r="D131" i="115"/>
  <c r="E131" i="115"/>
  <c r="F131" i="115"/>
  <c r="G131" i="115"/>
  <c r="A132" i="115"/>
  <c r="C132" i="115"/>
  <c r="D132" i="115"/>
  <c r="E132" i="115"/>
  <c r="F132" i="115"/>
  <c r="G132" i="115"/>
  <c r="A133" i="115"/>
  <c r="C133" i="115"/>
  <c r="D133" i="115"/>
  <c r="E133" i="115"/>
  <c r="F133" i="115"/>
  <c r="G133" i="115"/>
  <c r="A134" i="115"/>
  <c r="C134" i="115"/>
  <c r="D134" i="115"/>
  <c r="E134" i="115"/>
  <c r="F134" i="115"/>
  <c r="G134" i="115"/>
  <c r="A135" i="115"/>
  <c r="C135" i="115"/>
  <c r="D135" i="115"/>
  <c r="E135" i="115"/>
  <c r="F135" i="115"/>
  <c r="G135" i="115"/>
  <c r="A136" i="115"/>
  <c r="C136" i="115"/>
  <c r="D136" i="115"/>
  <c r="E136" i="115"/>
  <c r="F136" i="115"/>
  <c r="G136" i="115"/>
  <c r="A137" i="115"/>
  <c r="C137" i="115"/>
  <c r="D137" i="115"/>
  <c r="E137" i="115"/>
  <c r="F137" i="115"/>
  <c r="G137" i="115"/>
  <c r="A138" i="115"/>
  <c r="C138" i="115"/>
  <c r="D138" i="115"/>
  <c r="E138" i="115"/>
  <c r="F138" i="115"/>
  <c r="G138" i="115"/>
  <c r="A139" i="115"/>
  <c r="C139" i="115"/>
  <c r="D139" i="115"/>
  <c r="E139" i="115"/>
  <c r="F139" i="115"/>
  <c r="G139" i="115"/>
  <c r="A140" i="115"/>
  <c r="C140" i="115"/>
  <c r="D140" i="115"/>
  <c r="E140" i="115"/>
  <c r="F140" i="115"/>
  <c r="G140" i="115"/>
  <c r="A141" i="115"/>
  <c r="C141" i="115"/>
  <c r="D141" i="115"/>
  <c r="E141" i="115"/>
  <c r="F141" i="115"/>
  <c r="G141" i="115"/>
  <c r="A142" i="115"/>
  <c r="C142" i="115"/>
  <c r="D142" i="115"/>
  <c r="E142" i="115"/>
  <c r="F142" i="115"/>
  <c r="G142" i="115"/>
  <c r="A143" i="115"/>
  <c r="C143" i="115"/>
  <c r="D143" i="115"/>
  <c r="E143" i="115"/>
  <c r="F143" i="115"/>
  <c r="G143" i="115"/>
  <c r="A144" i="115"/>
  <c r="C144" i="115"/>
  <c r="D144" i="115"/>
  <c r="E144" i="115"/>
  <c r="F144" i="115"/>
  <c r="G144" i="115"/>
  <c r="A145" i="115"/>
  <c r="C145" i="115"/>
  <c r="D145" i="115"/>
  <c r="E145" i="115"/>
  <c r="F145" i="115"/>
  <c r="G145" i="115"/>
  <c r="A146" i="115"/>
  <c r="C146" i="115"/>
  <c r="D146" i="115"/>
  <c r="E146" i="115"/>
  <c r="F146" i="115"/>
  <c r="G146" i="115"/>
  <c r="A147" i="115"/>
  <c r="C147" i="115"/>
  <c r="D147" i="115"/>
  <c r="E147" i="115"/>
  <c r="F147" i="115"/>
  <c r="G147" i="115"/>
  <c r="A148" i="115"/>
  <c r="C148" i="115"/>
  <c r="D148" i="115"/>
  <c r="E148" i="115"/>
  <c r="F148" i="115"/>
  <c r="G148" i="115"/>
  <c r="A149" i="115"/>
  <c r="C149" i="115"/>
  <c r="D149" i="115"/>
  <c r="E149" i="115"/>
  <c r="F149" i="115"/>
  <c r="G149" i="115"/>
  <c r="A150" i="115"/>
  <c r="C150" i="115"/>
  <c r="D150" i="115"/>
  <c r="E150" i="115"/>
  <c r="F150" i="115"/>
  <c r="G150" i="115"/>
  <c r="A151" i="115"/>
  <c r="C151" i="115"/>
  <c r="D151" i="115"/>
  <c r="E151" i="115"/>
  <c r="F151" i="115"/>
  <c r="G151" i="115"/>
  <c r="A152" i="115"/>
  <c r="C152" i="115"/>
  <c r="D152" i="115"/>
  <c r="E152" i="115"/>
  <c r="F152" i="115"/>
  <c r="G152" i="115"/>
  <c r="A153" i="115"/>
  <c r="C153" i="115"/>
  <c r="D153" i="115"/>
  <c r="E153" i="115"/>
  <c r="F153" i="115"/>
  <c r="G153" i="115"/>
  <c r="A154" i="115"/>
  <c r="C154" i="115"/>
  <c r="D154" i="115"/>
  <c r="E154" i="115"/>
  <c r="F154" i="115"/>
  <c r="G154" i="115"/>
  <c r="A155" i="115"/>
  <c r="C155" i="115"/>
  <c r="D155" i="115"/>
  <c r="E155" i="115"/>
  <c r="F155" i="115"/>
  <c r="G155" i="115"/>
  <c r="A156" i="115"/>
  <c r="C156" i="115"/>
  <c r="D156" i="115"/>
  <c r="E156" i="115"/>
  <c r="F156" i="115"/>
  <c r="G156" i="115"/>
  <c r="A157" i="115"/>
  <c r="C157" i="115"/>
  <c r="D157" i="115"/>
  <c r="E157" i="115"/>
  <c r="F157" i="115"/>
  <c r="G157" i="115"/>
  <c r="A158" i="115"/>
  <c r="C158" i="115"/>
  <c r="D158" i="115"/>
  <c r="E158" i="115"/>
  <c r="F158" i="115"/>
  <c r="G158" i="115"/>
  <c r="A159" i="115"/>
  <c r="C159" i="115"/>
  <c r="D159" i="115"/>
  <c r="E159" i="115"/>
  <c r="F159" i="115"/>
  <c r="G159" i="115"/>
  <c r="A160" i="115"/>
  <c r="C160" i="115"/>
  <c r="D160" i="115"/>
  <c r="E160" i="115"/>
  <c r="F160" i="115"/>
  <c r="G160" i="115"/>
  <c r="A161" i="115"/>
  <c r="C161" i="115"/>
  <c r="D161" i="115"/>
  <c r="E161" i="115"/>
  <c r="F161" i="115"/>
  <c r="G161" i="115"/>
  <c r="A162" i="115"/>
  <c r="C162" i="115"/>
  <c r="D162" i="115"/>
  <c r="E162" i="115"/>
  <c r="F162" i="115"/>
  <c r="G162" i="115"/>
  <c r="A163" i="115"/>
  <c r="C163" i="115"/>
  <c r="D163" i="115"/>
  <c r="E163" i="115"/>
  <c r="F163" i="115"/>
  <c r="G163" i="115"/>
  <c r="A164" i="115"/>
  <c r="C164" i="115"/>
  <c r="D164" i="115"/>
  <c r="E164" i="115"/>
  <c r="F164" i="115"/>
  <c r="G164" i="115"/>
  <c r="A165" i="115"/>
  <c r="C165" i="115"/>
  <c r="D165" i="115"/>
  <c r="E165" i="115"/>
  <c r="F165" i="115"/>
  <c r="G165" i="115"/>
  <c r="A166" i="115"/>
  <c r="C166" i="115"/>
  <c r="D166" i="115"/>
  <c r="E166" i="115"/>
  <c r="F166" i="115"/>
  <c r="G166" i="115"/>
  <c r="A167" i="115"/>
  <c r="C167" i="115"/>
  <c r="D167" i="115"/>
  <c r="E167" i="115"/>
  <c r="F167" i="115"/>
  <c r="G167" i="115"/>
  <c r="A168" i="115"/>
  <c r="C168" i="115"/>
  <c r="D168" i="115"/>
  <c r="E168" i="115"/>
  <c r="F168" i="115"/>
  <c r="G168" i="115"/>
  <c r="A169" i="115"/>
  <c r="C169" i="115"/>
  <c r="D169" i="115"/>
  <c r="E169" i="115"/>
  <c r="F169" i="115"/>
  <c r="G169" i="115"/>
  <c r="A170" i="115"/>
  <c r="C170" i="115"/>
  <c r="D170" i="115"/>
  <c r="E170" i="115"/>
  <c r="F170" i="115"/>
  <c r="G170" i="115"/>
  <c r="A171" i="115"/>
  <c r="C171" i="115"/>
  <c r="D171" i="115"/>
  <c r="E171" i="115"/>
  <c r="F171" i="115"/>
  <c r="G171" i="115"/>
  <c r="A172" i="115"/>
  <c r="C172" i="115"/>
  <c r="D172" i="115"/>
  <c r="E172" i="115"/>
  <c r="F172" i="115"/>
  <c r="G172" i="115"/>
  <c r="A173" i="115"/>
  <c r="C173" i="115"/>
  <c r="D173" i="115"/>
  <c r="E173" i="115"/>
  <c r="F173" i="115"/>
  <c r="G173" i="115"/>
  <c r="A174" i="115"/>
  <c r="C174" i="115"/>
  <c r="D174" i="115"/>
  <c r="E174" i="115"/>
  <c r="F174" i="115"/>
  <c r="G174" i="115"/>
  <c r="A175" i="115"/>
  <c r="C175" i="115"/>
  <c r="D175" i="115"/>
  <c r="E175" i="115"/>
  <c r="F175" i="115"/>
  <c r="G175" i="115"/>
  <c r="A176" i="115"/>
  <c r="C176" i="115"/>
  <c r="D176" i="115"/>
  <c r="E176" i="115"/>
  <c r="F176" i="115"/>
  <c r="G176" i="115"/>
  <c r="A177" i="115"/>
  <c r="C177" i="115"/>
  <c r="D177" i="115"/>
  <c r="E177" i="115"/>
  <c r="F177" i="115"/>
  <c r="G177" i="115"/>
  <c r="A178" i="115"/>
  <c r="C178" i="115"/>
  <c r="D178" i="115"/>
  <c r="E178" i="115"/>
  <c r="F178" i="115"/>
  <c r="G178" i="115"/>
  <c r="A179" i="115"/>
  <c r="C179" i="115"/>
  <c r="D179" i="115"/>
  <c r="E179" i="115"/>
  <c r="F179" i="115"/>
  <c r="G179" i="115"/>
  <c r="A180" i="115"/>
  <c r="C180" i="115"/>
  <c r="D180" i="115"/>
  <c r="E180" i="115"/>
  <c r="F180" i="115"/>
  <c r="G180" i="115"/>
  <c r="A181" i="115"/>
  <c r="C181" i="115"/>
  <c r="D181" i="115"/>
  <c r="E181" i="115"/>
  <c r="F181" i="115"/>
  <c r="G181" i="115"/>
  <c r="A182" i="115"/>
  <c r="C182" i="115"/>
  <c r="D182" i="115"/>
  <c r="E182" i="115"/>
  <c r="F182" i="115"/>
  <c r="G182" i="115"/>
  <c r="A183" i="115"/>
  <c r="C183" i="115"/>
  <c r="D183" i="115"/>
  <c r="E183" i="115"/>
  <c r="F183" i="115"/>
  <c r="G183" i="115"/>
  <c r="A184" i="115"/>
  <c r="C184" i="115"/>
  <c r="D184" i="115"/>
  <c r="E184" i="115"/>
  <c r="F184" i="115"/>
  <c r="G184" i="115"/>
  <c r="A185" i="115"/>
  <c r="C185" i="115"/>
  <c r="D185" i="115"/>
  <c r="E185" i="115"/>
  <c r="F185" i="115"/>
  <c r="G185" i="115"/>
  <c r="A186" i="115"/>
  <c r="C186" i="115"/>
  <c r="D186" i="115"/>
  <c r="E186" i="115"/>
  <c r="F186" i="115"/>
  <c r="G186" i="115"/>
  <c r="A187" i="115"/>
  <c r="C187" i="115"/>
  <c r="D187" i="115"/>
  <c r="E187" i="115"/>
  <c r="F187" i="115"/>
  <c r="G187" i="115"/>
  <c r="A188" i="115"/>
  <c r="C188" i="115"/>
  <c r="D188" i="115"/>
  <c r="E188" i="115"/>
  <c r="F188" i="115"/>
  <c r="G188" i="115"/>
  <c r="A189" i="115"/>
  <c r="C189" i="115"/>
  <c r="D189" i="115"/>
  <c r="E189" i="115"/>
  <c r="F189" i="115"/>
  <c r="G189" i="115"/>
  <c r="A190" i="115"/>
  <c r="C190" i="115"/>
  <c r="D190" i="115"/>
  <c r="E190" i="115"/>
  <c r="F190" i="115"/>
  <c r="G190" i="115"/>
  <c r="A191" i="115"/>
  <c r="C191" i="115"/>
  <c r="D191" i="115"/>
  <c r="E191" i="115"/>
  <c r="F191" i="115"/>
  <c r="G191" i="115"/>
  <c r="A192" i="115"/>
  <c r="C192" i="115"/>
  <c r="D192" i="115"/>
  <c r="E192" i="115"/>
  <c r="F192" i="115"/>
  <c r="G192" i="115"/>
  <c r="A193" i="115"/>
  <c r="C193" i="115"/>
  <c r="D193" i="115"/>
  <c r="E193" i="115"/>
  <c r="F193" i="115"/>
  <c r="G193" i="115"/>
  <c r="A194" i="115"/>
  <c r="C194" i="115"/>
  <c r="D194" i="115"/>
  <c r="E194" i="115"/>
  <c r="F194" i="115"/>
  <c r="G194" i="115"/>
  <c r="A195" i="115"/>
  <c r="C195" i="115"/>
  <c r="D195" i="115"/>
  <c r="E195" i="115"/>
  <c r="F195" i="115"/>
  <c r="G195" i="115"/>
  <c r="A196" i="115"/>
  <c r="C196" i="115"/>
  <c r="D196" i="115"/>
  <c r="E196" i="115"/>
  <c r="F196" i="115"/>
  <c r="G196" i="115"/>
  <c r="A197" i="115"/>
  <c r="C197" i="115"/>
  <c r="D197" i="115"/>
  <c r="E197" i="115"/>
  <c r="F197" i="115"/>
  <c r="G197" i="115"/>
  <c r="A198" i="115"/>
  <c r="C198" i="115"/>
  <c r="D198" i="115"/>
  <c r="E198" i="115"/>
  <c r="F198" i="115"/>
  <c r="G198" i="115"/>
  <c r="A199" i="115"/>
  <c r="C199" i="115"/>
  <c r="D199" i="115"/>
  <c r="E199" i="115"/>
  <c r="F199" i="115"/>
  <c r="G199" i="115"/>
  <c r="A200" i="115"/>
  <c r="C200" i="115"/>
  <c r="D200" i="115"/>
  <c r="E200" i="115"/>
  <c r="F200" i="115"/>
  <c r="G200" i="115"/>
  <c r="A201" i="115"/>
  <c r="C201" i="115"/>
  <c r="D201" i="115"/>
  <c r="E201" i="115"/>
  <c r="F201" i="115"/>
  <c r="G201" i="115"/>
  <c r="A202" i="115"/>
  <c r="C202" i="115"/>
  <c r="D202" i="115"/>
  <c r="E202" i="115"/>
  <c r="F202" i="115"/>
  <c r="G202" i="115"/>
  <c r="A203" i="115"/>
  <c r="C203" i="115"/>
  <c r="D203" i="115"/>
  <c r="E203" i="115"/>
  <c r="F203" i="115"/>
  <c r="G203" i="115"/>
  <c r="A204" i="115"/>
  <c r="C204" i="115"/>
  <c r="D204" i="115"/>
  <c r="E204" i="115"/>
  <c r="F204" i="115"/>
  <c r="G204" i="115"/>
  <c r="A205" i="115"/>
  <c r="C205" i="115"/>
  <c r="D205" i="115"/>
  <c r="E205" i="115"/>
  <c r="F205" i="115"/>
  <c r="G205" i="115"/>
  <c r="A206" i="115"/>
  <c r="C206" i="115"/>
  <c r="D206" i="115"/>
  <c r="E206" i="115"/>
  <c r="F206" i="115"/>
  <c r="G206" i="115"/>
  <c r="A207" i="115"/>
  <c r="C207" i="115"/>
  <c r="D207" i="115"/>
  <c r="E207" i="115"/>
  <c r="F207" i="115"/>
  <c r="G207" i="115"/>
  <c r="A208" i="115"/>
  <c r="C208" i="115"/>
  <c r="D208" i="115"/>
  <c r="E208" i="115"/>
  <c r="F208" i="115"/>
  <c r="G208" i="115"/>
  <c r="A209" i="115"/>
  <c r="C209" i="115"/>
  <c r="D209" i="115"/>
  <c r="E209" i="115"/>
  <c r="F209" i="115"/>
  <c r="G209" i="115"/>
  <c r="A210" i="115"/>
  <c r="C210" i="115"/>
  <c r="D210" i="115"/>
  <c r="E210" i="115"/>
  <c r="F210" i="115"/>
  <c r="G210" i="115"/>
  <c r="A211" i="115"/>
  <c r="C211" i="115"/>
  <c r="D211" i="115"/>
  <c r="E211" i="115"/>
  <c r="F211" i="115"/>
  <c r="G211" i="115"/>
  <c r="A212" i="115"/>
  <c r="C212" i="115"/>
  <c r="D212" i="115"/>
  <c r="E212" i="115"/>
  <c r="F212" i="115"/>
  <c r="G212" i="115"/>
  <c r="A213" i="115"/>
  <c r="C213" i="115"/>
  <c r="D213" i="115"/>
  <c r="E213" i="115"/>
  <c r="F213" i="115"/>
  <c r="G213" i="115"/>
  <c r="A214" i="115"/>
  <c r="C214" i="115"/>
  <c r="D214" i="115"/>
  <c r="E214" i="115"/>
  <c r="F214" i="115"/>
  <c r="G214" i="115"/>
  <c r="A215" i="115"/>
  <c r="C215" i="115"/>
  <c r="D215" i="115"/>
  <c r="E215" i="115"/>
  <c r="F215" i="115"/>
  <c r="G215" i="115"/>
  <c r="A216" i="115"/>
  <c r="C216" i="115"/>
  <c r="D216" i="115"/>
  <c r="E216" i="115"/>
  <c r="F216" i="115"/>
  <c r="G216" i="115"/>
  <c r="A217" i="115"/>
  <c r="C217" i="115"/>
  <c r="D217" i="115"/>
  <c r="E217" i="115"/>
  <c r="F217" i="115"/>
  <c r="G217" i="115"/>
  <c r="A218" i="115"/>
  <c r="C218" i="115"/>
  <c r="D218" i="115"/>
  <c r="E218" i="115"/>
  <c r="F218" i="115"/>
  <c r="G218" i="115"/>
  <c r="A219" i="115"/>
  <c r="C219" i="115"/>
  <c r="D219" i="115"/>
  <c r="E219" i="115"/>
  <c r="F219" i="115"/>
  <c r="G219" i="115"/>
  <c r="A220" i="115"/>
  <c r="C220" i="115"/>
  <c r="D220" i="115"/>
  <c r="E220" i="115"/>
  <c r="F220" i="115"/>
  <c r="G220" i="115"/>
  <c r="A221" i="115"/>
  <c r="C221" i="115"/>
  <c r="D221" i="115"/>
  <c r="E221" i="115"/>
  <c r="F221" i="115"/>
  <c r="G221" i="115"/>
  <c r="A222" i="115"/>
  <c r="C222" i="115"/>
  <c r="D222" i="115"/>
  <c r="E222" i="115"/>
  <c r="F222" i="115"/>
  <c r="G222" i="115"/>
  <c r="A223" i="115"/>
  <c r="C223" i="115"/>
  <c r="D223" i="115"/>
  <c r="E223" i="115"/>
  <c r="F223" i="115"/>
  <c r="G223" i="115"/>
  <c r="A224" i="115"/>
  <c r="C224" i="115"/>
  <c r="D224" i="115"/>
  <c r="E224" i="115"/>
  <c r="F224" i="115"/>
  <c r="G224" i="115"/>
  <c r="A225" i="115"/>
  <c r="C225" i="115"/>
  <c r="D225" i="115"/>
  <c r="E225" i="115"/>
  <c r="F225" i="115"/>
  <c r="G225" i="115"/>
  <c r="A226" i="115"/>
  <c r="C226" i="115"/>
  <c r="D226" i="115"/>
  <c r="E226" i="115"/>
  <c r="F226" i="115"/>
  <c r="G226" i="115"/>
  <c r="A227" i="115"/>
  <c r="C227" i="115"/>
  <c r="D227" i="115"/>
  <c r="E227" i="115"/>
  <c r="F227" i="115"/>
  <c r="G227" i="115"/>
  <c r="A228" i="115"/>
  <c r="C228" i="115"/>
  <c r="D228" i="115"/>
  <c r="E228" i="115"/>
  <c r="F228" i="115"/>
  <c r="G228" i="115"/>
  <c r="A229" i="115"/>
  <c r="C229" i="115"/>
  <c r="D229" i="115"/>
  <c r="E229" i="115"/>
  <c r="F229" i="115"/>
  <c r="G229" i="115"/>
  <c r="A230" i="115"/>
  <c r="C230" i="115"/>
  <c r="D230" i="115"/>
  <c r="E230" i="115"/>
  <c r="F230" i="115"/>
  <c r="G230" i="115"/>
  <c r="A231" i="115"/>
  <c r="C231" i="115"/>
  <c r="D231" i="115"/>
  <c r="E231" i="115"/>
  <c r="F231" i="115"/>
  <c r="G231" i="115"/>
  <c r="A232" i="115"/>
  <c r="C232" i="115"/>
  <c r="D232" i="115"/>
  <c r="E232" i="115"/>
  <c r="F232" i="115"/>
  <c r="G232" i="115"/>
  <c r="A233" i="115"/>
  <c r="C233" i="115"/>
  <c r="D233" i="115"/>
  <c r="E233" i="115"/>
  <c r="F233" i="115"/>
  <c r="G233" i="115"/>
  <c r="A234" i="115"/>
  <c r="C234" i="115"/>
  <c r="D234" i="115"/>
  <c r="E234" i="115"/>
  <c r="F234" i="115"/>
  <c r="G234" i="115"/>
  <c r="A235" i="115"/>
  <c r="C235" i="115"/>
  <c r="D235" i="115"/>
  <c r="E235" i="115"/>
  <c r="F235" i="115"/>
  <c r="G235" i="115"/>
  <c r="A236" i="115"/>
  <c r="C236" i="115"/>
  <c r="D236" i="115"/>
  <c r="E236" i="115"/>
  <c r="F236" i="115"/>
  <c r="G236" i="115"/>
  <c r="A237" i="115"/>
  <c r="C237" i="115"/>
  <c r="D237" i="115"/>
  <c r="E237" i="115"/>
  <c r="F237" i="115"/>
  <c r="G237" i="115"/>
  <c r="A238" i="115"/>
  <c r="C238" i="115"/>
  <c r="D238" i="115"/>
  <c r="E238" i="115"/>
  <c r="F238" i="115"/>
  <c r="G238" i="115"/>
  <c r="A239" i="115"/>
  <c r="C239" i="115"/>
  <c r="D239" i="115"/>
  <c r="E239" i="115"/>
  <c r="F239" i="115"/>
  <c r="G239" i="115"/>
  <c r="A240" i="115"/>
  <c r="C240" i="115"/>
  <c r="D240" i="115"/>
  <c r="E240" i="115"/>
  <c r="F240" i="115"/>
  <c r="G240" i="115"/>
  <c r="A241" i="115"/>
  <c r="C241" i="115"/>
  <c r="D241" i="115"/>
  <c r="E241" i="115"/>
  <c r="F241" i="115"/>
  <c r="G241" i="115"/>
  <c r="A242" i="115"/>
  <c r="C242" i="115"/>
  <c r="D242" i="115"/>
  <c r="E242" i="115"/>
  <c r="F242" i="115"/>
  <c r="G242" i="115"/>
  <c r="A243" i="115"/>
  <c r="C243" i="115"/>
  <c r="D243" i="115"/>
  <c r="E243" i="115"/>
  <c r="F243" i="115"/>
  <c r="G243" i="115"/>
  <c r="A244" i="115"/>
  <c r="C244" i="115"/>
  <c r="D244" i="115"/>
  <c r="E244" i="115"/>
  <c r="F244" i="115"/>
  <c r="G244" i="115"/>
  <c r="A245" i="115"/>
  <c r="C245" i="115"/>
  <c r="D245" i="115"/>
  <c r="E245" i="115"/>
  <c r="F245" i="115"/>
  <c r="G245" i="115"/>
  <c r="A246" i="115"/>
  <c r="C246" i="115"/>
  <c r="D246" i="115"/>
  <c r="E246" i="115"/>
  <c r="F246" i="115"/>
  <c r="G246" i="115"/>
  <c r="A247" i="115"/>
  <c r="C247" i="115"/>
  <c r="D247" i="115"/>
  <c r="E247" i="115"/>
  <c r="F247" i="115"/>
  <c r="G247" i="115"/>
  <c r="A248" i="115"/>
  <c r="C248" i="115"/>
  <c r="D248" i="115"/>
  <c r="E248" i="115"/>
  <c r="F248" i="115"/>
  <c r="G248" i="115"/>
  <c r="A249" i="115"/>
  <c r="C249" i="115"/>
  <c r="D249" i="115"/>
  <c r="E249" i="115"/>
  <c r="F249" i="115"/>
  <c r="G249" i="115"/>
  <c r="A250" i="115"/>
  <c r="C250" i="115"/>
  <c r="D250" i="115"/>
  <c r="E250" i="115"/>
  <c r="F250" i="115"/>
  <c r="G250" i="115"/>
  <c r="A251" i="115"/>
  <c r="C251" i="115"/>
  <c r="D251" i="115"/>
  <c r="E251" i="115"/>
  <c r="F251" i="115"/>
  <c r="G251" i="115"/>
  <c r="A252" i="115"/>
  <c r="C252" i="115"/>
  <c r="D252" i="115"/>
  <c r="E252" i="115"/>
  <c r="F252" i="115"/>
  <c r="G252" i="115"/>
  <c r="A253" i="115"/>
  <c r="C253" i="115"/>
  <c r="D253" i="115"/>
  <c r="E253" i="115"/>
  <c r="F253" i="115"/>
  <c r="G253" i="115"/>
  <c r="A254" i="115"/>
  <c r="C254" i="115"/>
  <c r="D254" i="115"/>
  <c r="E254" i="115"/>
  <c r="F254" i="115"/>
  <c r="G254" i="115"/>
  <c r="A255" i="115"/>
  <c r="C255" i="115"/>
  <c r="D255" i="115"/>
  <c r="E255" i="115"/>
  <c r="F255" i="115"/>
  <c r="G255" i="115"/>
  <c r="A256" i="115"/>
  <c r="C256" i="115"/>
  <c r="D256" i="115"/>
  <c r="E256" i="115"/>
  <c r="F256" i="115"/>
  <c r="G256" i="115"/>
  <c r="A257" i="115"/>
  <c r="C257" i="115"/>
  <c r="D257" i="115"/>
  <c r="E257" i="115"/>
  <c r="F257" i="115"/>
  <c r="G257" i="115"/>
  <c r="A258" i="115"/>
  <c r="C258" i="115"/>
  <c r="D258" i="115"/>
  <c r="E258" i="115"/>
  <c r="F258" i="115"/>
  <c r="G258" i="115"/>
  <c r="A259" i="115"/>
  <c r="C259" i="115"/>
  <c r="D259" i="115"/>
  <c r="E259" i="115"/>
  <c r="F259" i="115"/>
  <c r="G259" i="115"/>
  <c r="A260" i="115"/>
  <c r="C260" i="115"/>
  <c r="D260" i="115"/>
  <c r="E260" i="115"/>
  <c r="F260" i="115"/>
  <c r="G260" i="115"/>
  <c r="A261" i="115"/>
  <c r="C261" i="115"/>
  <c r="D261" i="115"/>
  <c r="E261" i="115"/>
  <c r="F261" i="115"/>
  <c r="G261" i="115"/>
  <c r="A262" i="115"/>
  <c r="C262" i="115"/>
  <c r="D262" i="115"/>
  <c r="E262" i="115"/>
  <c r="F262" i="115"/>
  <c r="G262" i="115"/>
  <c r="A263" i="115"/>
  <c r="C263" i="115"/>
  <c r="D263" i="115"/>
  <c r="E263" i="115"/>
  <c r="F263" i="115"/>
  <c r="G263" i="115"/>
  <c r="A264" i="115"/>
  <c r="C264" i="115"/>
  <c r="D264" i="115"/>
  <c r="E264" i="115"/>
  <c r="F264" i="115"/>
  <c r="G264" i="115"/>
  <c r="A265" i="115"/>
  <c r="C265" i="115"/>
  <c r="D265" i="115"/>
  <c r="E265" i="115"/>
  <c r="F265" i="115"/>
  <c r="G265" i="115"/>
  <c r="A266" i="115"/>
  <c r="C266" i="115"/>
  <c r="D266" i="115"/>
  <c r="E266" i="115"/>
  <c r="F266" i="115"/>
  <c r="G266" i="115"/>
  <c r="A267" i="115"/>
  <c r="C267" i="115"/>
  <c r="D267" i="115"/>
  <c r="E267" i="115"/>
  <c r="F267" i="115"/>
  <c r="G267" i="115"/>
  <c r="A268" i="115"/>
  <c r="C268" i="115"/>
  <c r="D268" i="115"/>
  <c r="E268" i="115"/>
  <c r="F268" i="115"/>
  <c r="G268" i="115"/>
  <c r="A269" i="115"/>
  <c r="C269" i="115"/>
  <c r="D269" i="115"/>
  <c r="E269" i="115"/>
  <c r="F269" i="115"/>
  <c r="G269" i="115"/>
  <c r="A270" i="115"/>
  <c r="C270" i="115"/>
  <c r="D270" i="115"/>
  <c r="E270" i="115"/>
  <c r="F270" i="115"/>
  <c r="G270" i="115"/>
  <c r="A271" i="115"/>
  <c r="C271" i="115"/>
  <c r="D271" i="115"/>
  <c r="E271" i="115"/>
  <c r="F271" i="115"/>
  <c r="G271" i="115"/>
  <c r="A272" i="115"/>
  <c r="C272" i="115"/>
  <c r="D272" i="115"/>
  <c r="E272" i="115"/>
  <c r="F272" i="115"/>
  <c r="G272" i="115"/>
  <c r="A273" i="115"/>
  <c r="C273" i="115"/>
  <c r="D273" i="115"/>
  <c r="E273" i="115"/>
  <c r="F273" i="115"/>
  <c r="G273" i="115"/>
  <c r="A274" i="115"/>
  <c r="C274" i="115"/>
  <c r="D274" i="115"/>
  <c r="E274" i="115"/>
  <c r="F274" i="115"/>
  <c r="G274" i="115"/>
  <c r="A275" i="115"/>
  <c r="C275" i="115"/>
  <c r="D275" i="115"/>
  <c r="E275" i="115"/>
  <c r="F275" i="115"/>
  <c r="G275" i="115"/>
  <c r="A276" i="115"/>
  <c r="C276" i="115"/>
  <c r="D276" i="115"/>
  <c r="E276" i="115"/>
  <c r="F276" i="115"/>
  <c r="G276" i="115"/>
  <c r="A277" i="115"/>
  <c r="C277" i="115"/>
  <c r="D277" i="115"/>
  <c r="E277" i="115"/>
  <c r="F277" i="115"/>
  <c r="G277" i="115"/>
  <c r="A278" i="115"/>
  <c r="C278" i="115"/>
  <c r="D278" i="115"/>
  <c r="E278" i="115"/>
  <c r="F278" i="115"/>
  <c r="G278" i="115"/>
  <c r="A279" i="115"/>
  <c r="C279" i="115"/>
  <c r="D279" i="115"/>
  <c r="E279" i="115"/>
  <c r="F279" i="115"/>
  <c r="G279" i="115"/>
  <c r="A280" i="115"/>
  <c r="C280" i="115"/>
  <c r="D280" i="115"/>
  <c r="E280" i="115"/>
  <c r="F280" i="115"/>
  <c r="G280" i="115"/>
  <c r="A281" i="115"/>
  <c r="C281" i="115"/>
  <c r="D281" i="115"/>
  <c r="E281" i="115"/>
  <c r="F281" i="115"/>
  <c r="G281" i="115"/>
  <c r="A282" i="115"/>
  <c r="C282" i="115"/>
  <c r="D282" i="115"/>
  <c r="E282" i="115"/>
  <c r="F282" i="115"/>
  <c r="G282" i="115"/>
  <c r="A283" i="115"/>
  <c r="C283" i="115"/>
  <c r="D283" i="115"/>
  <c r="E283" i="115"/>
  <c r="F283" i="115"/>
  <c r="G283" i="115"/>
  <c r="I90" i="115" l="1"/>
  <c r="I22" i="115"/>
  <c r="I10" i="115"/>
  <c r="I6" i="115"/>
  <c r="I86" i="115"/>
  <c r="I26" i="115"/>
  <c r="I115" i="115"/>
  <c r="I273" i="115"/>
  <c r="I271" i="115"/>
  <c r="I269" i="115"/>
  <c r="I261" i="115"/>
  <c r="I259" i="115"/>
  <c r="I249" i="115"/>
  <c r="I247" i="115"/>
  <c r="I245" i="115"/>
  <c r="I243" i="115"/>
  <c r="I237" i="115"/>
  <c r="I235" i="115"/>
  <c r="I233" i="115"/>
  <c r="I231" i="115"/>
  <c r="I229" i="115"/>
  <c r="I221" i="115"/>
  <c r="I217" i="115"/>
  <c r="I213" i="115"/>
  <c r="I211" i="115"/>
  <c r="I207" i="115"/>
  <c r="I205" i="115"/>
  <c r="I197" i="115"/>
  <c r="I195" i="115"/>
  <c r="I193" i="115"/>
  <c r="I191" i="115"/>
  <c r="I187" i="115"/>
  <c r="I177" i="115"/>
  <c r="I175" i="115"/>
  <c r="I173" i="115"/>
  <c r="I147" i="115"/>
  <c r="I139" i="115"/>
  <c r="I137" i="115"/>
  <c r="I111" i="115"/>
  <c r="I95" i="115"/>
  <c r="I47" i="115"/>
  <c r="I31" i="115"/>
  <c r="I15" i="115"/>
  <c r="I11" i="115"/>
  <c r="I156" i="115"/>
  <c r="I154" i="115"/>
  <c r="I152" i="115"/>
  <c r="I148" i="115"/>
  <c r="I112" i="115"/>
  <c r="I138" i="115"/>
  <c r="I130" i="115"/>
  <c r="I122" i="115"/>
  <c r="I155" i="115"/>
  <c r="B111" i="115"/>
  <c r="I108" i="115"/>
  <c r="I96" i="115"/>
  <c r="B271" i="115"/>
  <c r="B269" i="115"/>
  <c r="B268" i="115"/>
  <c r="B247" i="115"/>
  <c r="B245" i="115"/>
  <c r="B243" i="115"/>
  <c r="B242" i="115"/>
  <c r="B235" i="115"/>
  <c r="B233" i="115"/>
  <c r="B231" i="115"/>
  <c r="B229" i="115"/>
  <c r="B221" i="115"/>
  <c r="B220" i="115"/>
  <c r="B211" i="115"/>
  <c r="B186" i="115"/>
  <c r="B175" i="115"/>
  <c r="I83" i="115"/>
  <c r="I51" i="115"/>
  <c r="B47" i="115"/>
  <c r="I74" i="115"/>
  <c r="I70" i="115"/>
  <c r="I58" i="115"/>
  <c r="I54" i="115"/>
  <c r="I131" i="115"/>
  <c r="I129" i="115"/>
  <c r="I127" i="115"/>
  <c r="I123" i="115"/>
  <c r="I99" i="115"/>
  <c r="I163" i="115"/>
  <c r="I159" i="115"/>
  <c r="I157" i="115"/>
  <c r="I142" i="115"/>
  <c r="I140" i="115"/>
  <c r="I44" i="115"/>
  <c r="I32" i="115"/>
  <c r="I172" i="115"/>
  <c r="I91" i="115"/>
  <c r="I79" i="115"/>
  <c r="I75" i="115"/>
  <c r="I73" i="115"/>
  <c r="I71" i="115"/>
  <c r="I69" i="115"/>
  <c r="I63" i="115"/>
  <c r="I35" i="115"/>
  <c r="I132" i="115"/>
  <c r="I16" i="115"/>
  <c r="I7" i="115"/>
  <c r="B198" i="115"/>
  <c r="B190" i="115"/>
  <c r="I121" i="115"/>
  <c r="I119" i="115"/>
  <c r="I80" i="115"/>
  <c r="I59" i="115"/>
  <c r="I53" i="115"/>
  <c r="B31" i="115"/>
  <c r="I170" i="115"/>
  <c r="I168" i="115"/>
  <c r="I164" i="115"/>
  <c r="I145" i="115"/>
  <c r="I143" i="115"/>
  <c r="I126" i="115"/>
  <c r="I124" i="115"/>
  <c r="I118" i="115"/>
  <c r="I107" i="115"/>
  <c r="I105" i="115"/>
  <c r="I103" i="115"/>
  <c r="I101" i="115"/>
  <c r="B79" i="115"/>
  <c r="I76" i="115"/>
  <c r="I64" i="115"/>
  <c r="I43" i="115"/>
  <c r="I41" i="115"/>
  <c r="I39" i="115"/>
  <c r="I37" i="115"/>
  <c r="B15" i="115"/>
  <c r="I12" i="115"/>
  <c r="B280" i="115"/>
  <c r="B276" i="115"/>
  <c r="B194" i="115"/>
  <c r="I134" i="115"/>
  <c r="I117" i="115"/>
  <c r="B95" i="115"/>
  <c r="I92" i="115"/>
  <c r="I57" i="115"/>
  <c r="I55" i="115"/>
  <c r="I28" i="115"/>
  <c r="I5" i="115"/>
  <c r="I171" i="115"/>
  <c r="I146" i="115"/>
  <c r="I135" i="115"/>
  <c r="I106" i="115"/>
  <c r="I102" i="115"/>
  <c r="I89" i="115"/>
  <c r="I87" i="115"/>
  <c r="I85" i="115"/>
  <c r="I67" i="115"/>
  <c r="B63" i="115"/>
  <c r="I60" i="115"/>
  <c r="I48" i="115"/>
  <c r="I42" i="115"/>
  <c r="I38" i="115"/>
  <c r="I27" i="115"/>
  <c r="I25" i="115"/>
  <c r="I23" i="115"/>
  <c r="I21" i="115"/>
  <c r="I19" i="115"/>
  <c r="B204" i="115"/>
  <c r="B197" i="115"/>
  <c r="B195" i="115"/>
  <c r="B187" i="115"/>
  <c r="B179" i="115"/>
  <c r="B171" i="115"/>
  <c r="B155" i="115"/>
  <c r="B146" i="115"/>
  <c r="B138" i="115"/>
  <c r="B130" i="115"/>
  <c r="B122" i="115"/>
  <c r="B115" i="115"/>
  <c r="I110" i="115"/>
  <c r="B99" i="115"/>
  <c r="I94" i="115"/>
  <c r="B83" i="115"/>
  <c r="I78" i="115"/>
  <c r="B67" i="115"/>
  <c r="I62" i="115"/>
  <c r="B51" i="115"/>
  <c r="I46" i="115"/>
  <c r="B35" i="115"/>
  <c r="I30" i="115"/>
  <c r="B19" i="115"/>
  <c r="I14" i="115"/>
  <c r="I9" i="115"/>
  <c r="B278" i="115"/>
  <c r="B222" i="115"/>
  <c r="B208" i="115"/>
  <c r="I270" i="115"/>
  <c r="I262" i="115"/>
  <c r="B260" i="115"/>
  <c r="I258" i="115"/>
  <c r="I248" i="115"/>
  <c r="I244" i="115"/>
  <c r="B240" i="115"/>
  <c r="B239" i="115"/>
  <c r="I234" i="115"/>
  <c r="I226" i="115"/>
  <c r="I218" i="115"/>
  <c r="B216" i="115"/>
  <c r="I208" i="115"/>
  <c r="I206" i="115"/>
  <c r="B202" i="115"/>
  <c r="B201" i="115"/>
  <c r="I196" i="115"/>
  <c r="I192" i="115"/>
  <c r="I167" i="115"/>
  <c r="I165" i="115"/>
  <c r="B163" i="115"/>
  <c r="I162" i="115"/>
  <c r="I160" i="115"/>
  <c r="I151" i="115"/>
  <c r="I149" i="115"/>
  <c r="I144" i="115"/>
  <c r="B142" i="115"/>
  <c r="I141" i="115"/>
  <c r="I136" i="115"/>
  <c r="B134" i="115"/>
  <c r="I133" i="115"/>
  <c r="I128" i="115"/>
  <c r="B126" i="115"/>
  <c r="I125" i="115"/>
  <c r="I120" i="115"/>
  <c r="I113" i="115"/>
  <c r="B107" i="115"/>
  <c r="I104" i="115"/>
  <c r="I97" i="115"/>
  <c r="B91" i="115"/>
  <c r="I88" i="115"/>
  <c r="I81" i="115"/>
  <c r="B75" i="115"/>
  <c r="I72" i="115"/>
  <c r="I65" i="115"/>
  <c r="B59" i="115"/>
  <c r="I56" i="115"/>
  <c r="I49" i="115"/>
  <c r="B43" i="115"/>
  <c r="I40" i="115"/>
  <c r="I33" i="115"/>
  <c r="B27" i="115"/>
  <c r="I24" i="115"/>
  <c r="I17" i="115"/>
  <c r="B11" i="115"/>
  <c r="I8" i="115"/>
  <c r="I278" i="115"/>
  <c r="B262" i="115"/>
  <c r="B226" i="115"/>
  <c r="I276" i="115"/>
  <c r="I272" i="115"/>
  <c r="I260" i="115"/>
  <c r="B258" i="115"/>
  <c r="B257" i="115"/>
  <c r="I246" i="115"/>
  <c r="I240" i="115"/>
  <c r="I236" i="115"/>
  <c r="I232" i="115"/>
  <c r="I230" i="115"/>
  <c r="B225" i="115"/>
  <c r="B218" i="115"/>
  <c r="I216" i="115"/>
  <c r="I212" i="115"/>
  <c r="B206" i="115"/>
  <c r="I202" i="115"/>
  <c r="I194" i="115"/>
  <c r="B192" i="115"/>
  <c r="B184" i="115"/>
  <c r="B279" i="115"/>
  <c r="I279" i="115"/>
  <c r="I277" i="115"/>
  <c r="B273" i="115"/>
  <c r="B249" i="115"/>
  <c r="B241" i="115"/>
  <c r="B237" i="115"/>
  <c r="B219" i="115"/>
  <c r="B213" i="115"/>
  <c r="B205" i="115"/>
  <c r="B203" i="115"/>
  <c r="I190" i="115"/>
  <c r="I184" i="115"/>
  <c r="B183" i="115"/>
  <c r="B178" i="115"/>
  <c r="I178" i="115"/>
  <c r="I176" i="115"/>
  <c r="I174" i="115"/>
  <c r="I116" i="115"/>
  <c r="I114" i="115"/>
  <c r="I109" i="115"/>
  <c r="B103" i="115"/>
  <c r="I100" i="115"/>
  <c r="I98" i="115"/>
  <c r="I93" i="115"/>
  <c r="B87" i="115"/>
  <c r="I84" i="115"/>
  <c r="I82" i="115"/>
  <c r="I77" i="115"/>
  <c r="B71" i="115"/>
  <c r="I68" i="115"/>
  <c r="I66" i="115"/>
  <c r="I61" i="115"/>
  <c r="B55" i="115"/>
  <c r="I52" i="115"/>
  <c r="I50" i="115"/>
  <c r="I45" i="115"/>
  <c r="B39" i="115"/>
  <c r="I36" i="115"/>
  <c r="I34" i="115"/>
  <c r="I29" i="115"/>
  <c r="B23" i="115"/>
  <c r="I20" i="115"/>
  <c r="I18" i="115"/>
  <c r="I13" i="115"/>
  <c r="B7" i="115"/>
  <c r="I4" i="115"/>
  <c r="B282" i="115"/>
  <c r="I282" i="115"/>
  <c r="B274" i="115"/>
  <c r="I274" i="115"/>
  <c r="B267" i="115"/>
  <c r="I267" i="115"/>
  <c r="B265" i="115"/>
  <c r="I265" i="115"/>
  <c r="B263" i="115"/>
  <c r="I263" i="115"/>
  <c r="B256" i="115"/>
  <c r="I256" i="115"/>
  <c r="B254" i="115"/>
  <c r="I254" i="115"/>
  <c r="B252" i="115"/>
  <c r="I252" i="115"/>
  <c r="B250" i="115"/>
  <c r="I250" i="115"/>
  <c r="B238" i="115"/>
  <c r="I238" i="115"/>
  <c r="B227" i="115"/>
  <c r="I227" i="115"/>
  <c r="B224" i="115"/>
  <c r="I224" i="115"/>
  <c r="B214" i="115"/>
  <c r="I214" i="115"/>
  <c r="B209" i="115"/>
  <c r="I209" i="115"/>
  <c r="B200" i="115"/>
  <c r="I200" i="115"/>
  <c r="B188" i="115"/>
  <c r="I188" i="115"/>
  <c r="B185" i="115"/>
  <c r="I185" i="115"/>
  <c r="B182" i="115"/>
  <c r="I182" i="115"/>
  <c r="B180" i="115"/>
  <c r="I180" i="115"/>
  <c r="B147" i="115"/>
  <c r="B139" i="115"/>
  <c r="B131" i="115"/>
  <c r="B123" i="115"/>
  <c r="I280" i="115"/>
  <c r="B277" i="115"/>
  <c r="B270" i="115"/>
  <c r="B261" i="115"/>
  <c r="B248" i="115"/>
  <c r="B244" i="115"/>
  <c r="B234" i="115"/>
  <c r="B230" i="115"/>
  <c r="I219" i="115"/>
  <c r="B217" i="115"/>
  <c r="B207" i="115"/>
  <c r="I198" i="115"/>
  <c r="B196" i="115"/>
  <c r="B191" i="115"/>
  <c r="B174" i="115"/>
  <c r="B272" i="115"/>
  <c r="B259" i="115"/>
  <c r="B246" i="115"/>
  <c r="I241" i="115"/>
  <c r="B236" i="115"/>
  <c r="B232" i="115"/>
  <c r="I222" i="115"/>
  <c r="B212" i="115"/>
  <c r="I203" i="115"/>
  <c r="B193" i="115"/>
  <c r="B176" i="115"/>
  <c r="B283" i="115"/>
  <c r="I283" i="115"/>
  <c r="B281" i="115"/>
  <c r="I281" i="115"/>
  <c r="B275" i="115"/>
  <c r="I275" i="115"/>
  <c r="I268" i="115"/>
  <c r="B266" i="115"/>
  <c r="I266" i="115"/>
  <c r="B264" i="115"/>
  <c r="I264" i="115"/>
  <c r="I257" i="115"/>
  <c r="B255" i="115"/>
  <c r="I255" i="115"/>
  <c r="B253" i="115"/>
  <c r="I253" i="115"/>
  <c r="B251" i="115"/>
  <c r="I251" i="115"/>
  <c r="I242" i="115"/>
  <c r="I239" i="115"/>
  <c r="B228" i="115"/>
  <c r="I228" i="115"/>
  <c r="I225" i="115"/>
  <c r="B223" i="115"/>
  <c r="I223" i="115"/>
  <c r="I220" i="115"/>
  <c r="B215" i="115"/>
  <c r="I215" i="115"/>
  <c r="B210" i="115"/>
  <c r="I210" i="115"/>
  <c r="I204" i="115"/>
  <c r="I201" i="115"/>
  <c r="B199" i="115"/>
  <c r="I199" i="115"/>
  <c r="B189" i="115"/>
  <c r="I189" i="115"/>
  <c r="I186" i="115"/>
  <c r="I183" i="115"/>
  <c r="B181" i="115"/>
  <c r="I181" i="115"/>
  <c r="B177" i="115"/>
  <c r="B143" i="115"/>
  <c r="B135" i="115"/>
  <c r="B127" i="115"/>
  <c r="B119" i="115"/>
  <c r="I169" i="115"/>
  <c r="B167" i="115"/>
  <c r="I166" i="115"/>
  <c r="I161" i="115"/>
  <c r="B159" i="115"/>
  <c r="I158" i="115"/>
  <c r="I153" i="115"/>
  <c r="B151" i="115"/>
  <c r="I150" i="115"/>
  <c r="B148" i="115"/>
  <c r="B144" i="115"/>
  <c r="B140" i="115"/>
  <c r="B136" i="115"/>
  <c r="B132" i="115"/>
  <c r="B128" i="115"/>
  <c r="B124" i="115"/>
  <c r="B120" i="115"/>
  <c r="B116" i="115"/>
  <c r="B112" i="115"/>
  <c r="B108" i="115"/>
  <c r="B104" i="115"/>
  <c r="B100" i="115"/>
  <c r="B96" i="115"/>
  <c r="B92" i="115"/>
  <c r="B88" i="115"/>
  <c r="B84" i="115"/>
  <c r="B80" i="115"/>
  <c r="B76" i="115"/>
  <c r="B72" i="115"/>
  <c r="B68" i="115"/>
  <c r="B64" i="115"/>
  <c r="B60" i="115"/>
  <c r="B56" i="115"/>
  <c r="B52" i="115"/>
  <c r="B48" i="115"/>
  <c r="B44" i="115"/>
  <c r="B40" i="115"/>
  <c r="B36" i="115"/>
  <c r="B32" i="115"/>
  <c r="B28" i="115"/>
  <c r="B24" i="115"/>
  <c r="B20" i="115"/>
  <c r="B16" i="115"/>
  <c r="B12" i="115"/>
  <c r="B8" i="115"/>
  <c r="I179" i="115"/>
  <c r="B149" i="115"/>
  <c r="B145" i="115"/>
  <c r="B141" i="115"/>
  <c r="B137" i="115"/>
  <c r="B133" i="115"/>
  <c r="B129" i="115"/>
  <c r="B125" i="115"/>
  <c r="B121" i="115"/>
  <c r="B117" i="115"/>
  <c r="B113" i="115"/>
  <c r="B109" i="115"/>
  <c r="B105" i="115"/>
  <c r="B101" i="115"/>
  <c r="B97" i="115"/>
  <c r="B93" i="115"/>
  <c r="B89" i="115"/>
  <c r="B85" i="115"/>
  <c r="B81" i="115"/>
  <c r="B77" i="115"/>
  <c r="B73" i="115"/>
  <c r="B69" i="115"/>
  <c r="B65" i="115"/>
  <c r="B61" i="115"/>
  <c r="B57" i="115"/>
  <c r="B53" i="115"/>
  <c r="B49" i="115"/>
  <c r="B45" i="115"/>
  <c r="B41" i="115"/>
  <c r="B37" i="115"/>
  <c r="B33" i="115"/>
  <c r="B29" i="115"/>
  <c r="B25" i="115"/>
  <c r="B21" i="115"/>
  <c r="B17" i="115"/>
  <c r="B13" i="115"/>
  <c r="B9" i="115"/>
  <c r="B5" i="115"/>
  <c r="B4" i="115"/>
  <c r="B118" i="115"/>
  <c r="B114" i="115"/>
  <c r="B110" i="115"/>
  <c r="B106" i="115"/>
  <c r="B102" i="115"/>
  <c r="B98" i="115"/>
  <c r="B94" i="115"/>
  <c r="B90" i="115"/>
  <c r="B86" i="115"/>
  <c r="B82" i="115"/>
  <c r="B78" i="115"/>
  <c r="B74" i="115"/>
  <c r="B70" i="115"/>
  <c r="B66" i="115"/>
  <c r="B62" i="115"/>
  <c r="B58" i="115"/>
  <c r="B54" i="115"/>
  <c r="B50" i="115"/>
  <c r="B46" i="115"/>
  <c r="B42" i="115"/>
  <c r="B38" i="115"/>
  <c r="B34" i="115"/>
  <c r="B30" i="115"/>
  <c r="B26" i="115"/>
  <c r="B22" i="115"/>
  <c r="B18" i="115"/>
  <c r="B14" i="115"/>
  <c r="B10" i="115"/>
  <c r="B6" i="115"/>
  <c r="B172" i="115"/>
  <c r="B168" i="115"/>
  <c r="B164" i="115"/>
  <c r="B160" i="115"/>
  <c r="B156" i="115"/>
  <c r="B152" i="115"/>
  <c r="B173" i="115"/>
  <c r="B169" i="115"/>
  <c r="B165" i="115"/>
  <c r="B161" i="115"/>
  <c r="B157" i="115"/>
  <c r="B153" i="115"/>
  <c r="B170" i="115"/>
  <c r="B166" i="115"/>
  <c r="B162" i="115"/>
  <c r="B158" i="115"/>
  <c r="B154" i="115"/>
  <c r="B150" i="115"/>
  <c r="K5" i="115" l="1"/>
  <c r="M7" i="115"/>
  <c r="L9" i="115"/>
  <c r="K11" i="115"/>
  <c r="L11" i="115"/>
  <c r="M11" i="115"/>
  <c r="L13" i="115"/>
  <c r="L15" i="115"/>
  <c r="L17" i="115"/>
  <c r="L19" i="115"/>
  <c r="L21" i="115"/>
  <c r="L23" i="115"/>
  <c r="L27" i="115"/>
  <c r="L29" i="115"/>
  <c r="L31" i="115"/>
  <c r="L35" i="115"/>
  <c r="J38" i="115"/>
  <c r="M39" i="115"/>
  <c r="L39" i="115"/>
  <c r="L41" i="115"/>
  <c r="L43" i="115"/>
  <c r="L45" i="115"/>
  <c r="L47" i="115"/>
  <c r="L49" i="115"/>
  <c r="L51" i="115"/>
  <c r="K53" i="115"/>
  <c r="L53" i="115"/>
  <c r="J54" i="115"/>
  <c r="L57" i="115"/>
  <c r="K58" i="115"/>
  <c r="L61" i="115"/>
  <c r="M63" i="115"/>
  <c r="L65" i="115"/>
  <c r="L69" i="115"/>
  <c r="L86" i="115"/>
  <c r="L90" i="115"/>
  <c r="L94" i="115"/>
  <c r="L98" i="115"/>
  <c r="L100" i="115"/>
  <c r="L102" i="115"/>
  <c r="L104" i="115"/>
  <c r="L106" i="115"/>
  <c r="L108" i="115"/>
  <c r="L110" i="115"/>
  <c r="L112" i="115"/>
  <c r="L114" i="115"/>
  <c r="L116" i="115"/>
  <c r="L118" i="115"/>
  <c r="L120" i="115"/>
  <c r="L122" i="115"/>
  <c r="L124" i="115"/>
  <c r="L126" i="115"/>
  <c r="L128" i="115"/>
  <c r="L130" i="115"/>
  <c r="L132" i="115"/>
  <c r="L134" i="115"/>
  <c r="L136" i="115"/>
  <c r="L138" i="115"/>
  <c r="L142" i="115"/>
  <c r="L144" i="115"/>
  <c r="L146" i="115"/>
  <c r="L148" i="115"/>
  <c r="L150" i="115"/>
  <c r="L152" i="115"/>
  <c r="L154" i="115"/>
  <c r="L156" i="115"/>
  <c r="L158" i="115"/>
  <c r="L160" i="115"/>
  <c r="L169" i="115"/>
  <c r="L173" i="115"/>
  <c r="L177" i="115"/>
  <c r="M189" i="115"/>
  <c r="M192" i="115"/>
  <c r="L192" i="115"/>
  <c r="M208" i="115"/>
  <c r="L220" i="115"/>
  <c r="L224" i="115"/>
  <c r="L228" i="115"/>
  <c r="L232" i="115"/>
  <c r="L236" i="115"/>
  <c r="L240" i="115"/>
  <c r="L244" i="115"/>
  <c r="L248" i="115"/>
  <c r="J249" i="115"/>
  <c r="L252" i="115"/>
  <c r="J255" i="115"/>
  <c r="L256" i="115"/>
  <c r="L260" i="115"/>
  <c r="J279" i="115"/>
  <c r="A284" i="115"/>
  <c r="C284" i="115"/>
  <c r="D284" i="115"/>
  <c r="E284" i="115"/>
  <c r="F284" i="115"/>
  <c r="G284" i="115"/>
  <c r="A285" i="115"/>
  <c r="C285" i="115"/>
  <c r="D285" i="115"/>
  <c r="E285" i="115"/>
  <c r="F285" i="115"/>
  <c r="G285" i="115"/>
  <c r="A286" i="115"/>
  <c r="C286" i="115"/>
  <c r="D286" i="115"/>
  <c r="E286" i="115"/>
  <c r="F286" i="115"/>
  <c r="G286" i="115"/>
  <c r="A287" i="115"/>
  <c r="C287" i="115"/>
  <c r="D287" i="115"/>
  <c r="E287" i="115"/>
  <c r="F287" i="115"/>
  <c r="G287" i="115"/>
  <c r="A288" i="115"/>
  <c r="C288" i="115"/>
  <c r="D288" i="115"/>
  <c r="E288" i="115"/>
  <c r="F288" i="115"/>
  <c r="G288" i="115"/>
  <c r="A289" i="115"/>
  <c r="C289" i="115"/>
  <c r="D289" i="115"/>
  <c r="E289" i="115"/>
  <c r="F289" i="115"/>
  <c r="G289" i="115"/>
  <c r="A290" i="115"/>
  <c r="C290" i="115"/>
  <c r="D290" i="115"/>
  <c r="E290" i="115"/>
  <c r="F290" i="115"/>
  <c r="G290" i="115"/>
  <c r="A291" i="115"/>
  <c r="C291" i="115"/>
  <c r="D291" i="115"/>
  <c r="E291" i="115"/>
  <c r="F291" i="115"/>
  <c r="G291" i="115"/>
  <c r="A292" i="115"/>
  <c r="C292" i="115"/>
  <c r="D292" i="115"/>
  <c r="E292" i="115"/>
  <c r="F292" i="115"/>
  <c r="G292" i="115"/>
  <c r="A293" i="115"/>
  <c r="C293" i="115"/>
  <c r="D293" i="115"/>
  <c r="E293" i="115"/>
  <c r="F293" i="115"/>
  <c r="G293" i="115"/>
  <c r="A294" i="115"/>
  <c r="C294" i="115"/>
  <c r="D294" i="115"/>
  <c r="E294" i="115"/>
  <c r="F294" i="115"/>
  <c r="L294" i="115" s="1"/>
  <c r="G294" i="115"/>
  <c r="A295" i="115"/>
  <c r="C295" i="115"/>
  <c r="D295" i="115"/>
  <c r="E295" i="115"/>
  <c r="F295" i="115"/>
  <c r="G295" i="115"/>
  <c r="A296" i="115"/>
  <c r="C296" i="115"/>
  <c r="D296" i="115"/>
  <c r="E296" i="115"/>
  <c r="F296" i="115"/>
  <c r="G296" i="115"/>
  <c r="A297" i="115"/>
  <c r="C297" i="115"/>
  <c r="D297" i="115"/>
  <c r="E297" i="115"/>
  <c r="F297" i="115"/>
  <c r="G297" i="115"/>
  <c r="A298" i="115"/>
  <c r="C298" i="115"/>
  <c r="D298" i="115"/>
  <c r="E298" i="115"/>
  <c r="F298" i="115"/>
  <c r="G298" i="115"/>
  <c r="A299" i="115"/>
  <c r="C299" i="115"/>
  <c r="D299" i="115"/>
  <c r="E299" i="115"/>
  <c r="F299" i="115"/>
  <c r="G299" i="115"/>
  <c r="A300" i="115"/>
  <c r="C300" i="115"/>
  <c r="D300" i="115"/>
  <c r="E300" i="115"/>
  <c r="F300" i="115"/>
  <c r="G300" i="115"/>
  <c r="A301" i="115"/>
  <c r="C301" i="115"/>
  <c r="D301" i="115"/>
  <c r="E301" i="115"/>
  <c r="F301" i="115"/>
  <c r="G301" i="115"/>
  <c r="A302" i="115"/>
  <c r="C302" i="115"/>
  <c r="D302" i="115"/>
  <c r="E302" i="115"/>
  <c r="F302" i="115"/>
  <c r="L302" i="115" s="1"/>
  <c r="G302" i="115"/>
  <c r="A303" i="115"/>
  <c r="C303" i="115"/>
  <c r="D303" i="115"/>
  <c r="E303" i="115"/>
  <c r="F303" i="115"/>
  <c r="G303" i="115"/>
  <c r="A304" i="115"/>
  <c r="C304" i="115"/>
  <c r="D304" i="115"/>
  <c r="E304" i="115"/>
  <c r="F304" i="115"/>
  <c r="G304" i="115"/>
  <c r="A305" i="115"/>
  <c r="C305" i="115"/>
  <c r="D305" i="115"/>
  <c r="E305" i="115"/>
  <c r="F305" i="115"/>
  <c r="G305" i="115"/>
  <c r="A306" i="115"/>
  <c r="C306" i="115"/>
  <c r="D306" i="115"/>
  <c r="E306" i="115"/>
  <c r="F306" i="115"/>
  <c r="L306" i="115" s="1"/>
  <c r="G306" i="115"/>
  <c r="A307" i="115"/>
  <c r="C307" i="115"/>
  <c r="D307" i="115"/>
  <c r="E307" i="115"/>
  <c r="F307" i="115"/>
  <c r="G307" i="115"/>
  <c r="A308" i="115"/>
  <c r="C308" i="115"/>
  <c r="D308" i="115"/>
  <c r="E308" i="115"/>
  <c r="F308" i="115"/>
  <c r="G308" i="115"/>
  <c r="A309" i="115"/>
  <c r="C309" i="115"/>
  <c r="D309" i="115"/>
  <c r="E309" i="115"/>
  <c r="F309" i="115"/>
  <c r="G309" i="115"/>
  <c r="A310" i="115"/>
  <c r="C310" i="115"/>
  <c r="D310" i="115"/>
  <c r="E310" i="115"/>
  <c r="F310" i="115"/>
  <c r="L310" i="115" s="1"/>
  <c r="G310" i="115"/>
  <c r="A311" i="115"/>
  <c r="C311" i="115"/>
  <c r="D311" i="115"/>
  <c r="E311" i="115"/>
  <c r="F311" i="115"/>
  <c r="G311" i="115"/>
  <c r="A312" i="115"/>
  <c r="C312" i="115"/>
  <c r="D312" i="115"/>
  <c r="E312" i="115"/>
  <c r="F312" i="115"/>
  <c r="G312" i="115"/>
  <c r="A313" i="115"/>
  <c r="C313" i="115"/>
  <c r="D313" i="115"/>
  <c r="E313" i="115"/>
  <c r="F313" i="115"/>
  <c r="G313" i="115"/>
  <c r="A314" i="115"/>
  <c r="C314" i="115"/>
  <c r="D314" i="115"/>
  <c r="E314" i="115"/>
  <c r="F314" i="115"/>
  <c r="L314" i="115" s="1"/>
  <c r="G314" i="115"/>
  <c r="A315" i="115"/>
  <c r="C315" i="115"/>
  <c r="D315" i="115"/>
  <c r="E315" i="115"/>
  <c r="F315" i="115"/>
  <c r="G315" i="115"/>
  <c r="A316" i="115"/>
  <c r="C316" i="115"/>
  <c r="D316" i="115"/>
  <c r="E316" i="115"/>
  <c r="F316" i="115"/>
  <c r="G316" i="115"/>
  <c r="A317" i="115"/>
  <c r="C317" i="115"/>
  <c r="D317" i="115"/>
  <c r="E317" i="115"/>
  <c r="F317" i="115"/>
  <c r="G317" i="115"/>
  <c r="A318" i="115"/>
  <c r="C318" i="115"/>
  <c r="D318" i="115"/>
  <c r="E318" i="115"/>
  <c r="F318" i="115"/>
  <c r="L318" i="115" s="1"/>
  <c r="G318" i="115"/>
  <c r="A319" i="115"/>
  <c r="C319" i="115"/>
  <c r="D319" i="115"/>
  <c r="E319" i="115"/>
  <c r="F319" i="115"/>
  <c r="G319" i="115"/>
  <c r="A320" i="115"/>
  <c r="C320" i="115"/>
  <c r="D320" i="115"/>
  <c r="E320" i="115"/>
  <c r="F320" i="115"/>
  <c r="G320" i="115"/>
  <c r="A321" i="115"/>
  <c r="C321" i="115"/>
  <c r="D321" i="115"/>
  <c r="E321" i="115"/>
  <c r="F321" i="115"/>
  <c r="G321" i="115"/>
  <c r="A322" i="115"/>
  <c r="C322" i="115"/>
  <c r="D322" i="115"/>
  <c r="E322" i="115"/>
  <c r="F322" i="115"/>
  <c r="L322" i="115" s="1"/>
  <c r="G322" i="115"/>
  <c r="A323" i="115"/>
  <c r="C323" i="115"/>
  <c r="D323" i="115"/>
  <c r="E323" i="115"/>
  <c r="F323" i="115"/>
  <c r="G323" i="115"/>
  <c r="A324" i="115"/>
  <c r="C324" i="115"/>
  <c r="D324" i="115"/>
  <c r="E324" i="115"/>
  <c r="F324" i="115"/>
  <c r="G324" i="115"/>
  <c r="A325" i="115"/>
  <c r="C325" i="115"/>
  <c r="D325" i="115"/>
  <c r="E325" i="115"/>
  <c r="F325" i="115"/>
  <c r="G325" i="115"/>
  <c r="A326" i="115"/>
  <c r="C326" i="115"/>
  <c r="D326" i="115"/>
  <c r="E326" i="115"/>
  <c r="F326" i="115"/>
  <c r="L326" i="115" s="1"/>
  <c r="G326" i="115"/>
  <c r="A327" i="115"/>
  <c r="C327" i="115"/>
  <c r="D327" i="115"/>
  <c r="E327" i="115"/>
  <c r="F327" i="115"/>
  <c r="G327" i="115"/>
  <c r="A328" i="115"/>
  <c r="C328" i="115"/>
  <c r="D328" i="115"/>
  <c r="E328" i="115"/>
  <c r="F328" i="115"/>
  <c r="G328" i="115"/>
  <c r="A329" i="115"/>
  <c r="C329" i="115"/>
  <c r="D329" i="115"/>
  <c r="E329" i="115"/>
  <c r="F329" i="115"/>
  <c r="G329" i="115"/>
  <c r="A330" i="115"/>
  <c r="C330" i="115"/>
  <c r="D330" i="115"/>
  <c r="E330" i="115"/>
  <c r="F330" i="115"/>
  <c r="G330" i="115"/>
  <c r="A331" i="115"/>
  <c r="C331" i="115"/>
  <c r="D331" i="115"/>
  <c r="E331" i="115"/>
  <c r="F331" i="115"/>
  <c r="G331" i="115"/>
  <c r="A332" i="115"/>
  <c r="C332" i="115"/>
  <c r="D332" i="115"/>
  <c r="E332" i="115"/>
  <c r="F332" i="115"/>
  <c r="G332" i="115"/>
  <c r="A333" i="115"/>
  <c r="C333" i="115"/>
  <c r="D333" i="115"/>
  <c r="E333" i="115"/>
  <c r="F333" i="115"/>
  <c r="G333" i="115"/>
  <c r="A334" i="115"/>
  <c r="C334" i="115"/>
  <c r="D334" i="115"/>
  <c r="E334" i="115"/>
  <c r="F334" i="115"/>
  <c r="L334" i="115" s="1"/>
  <c r="G334" i="115"/>
  <c r="A335" i="115"/>
  <c r="C335" i="115"/>
  <c r="D335" i="115"/>
  <c r="E335" i="115"/>
  <c r="F335" i="115"/>
  <c r="G335" i="115"/>
  <c r="A336" i="115"/>
  <c r="C336" i="115"/>
  <c r="D336" i="115"/>
  <c r="E336" i="115"/>
  <c r="F336" i="115"/>
  <c r="G336" i="115"/>
  <c r="A337" i="115"/>
  <c r="C337" i="115"/>
  <c r="D337" i="115"/>
  <c r="E337" i="115"/>
  <c r="F337" i="115"/>
  <c r="G337" i="115"/>
  <c r="A338" i="115"/>
  <c r="C338" i="115"/>
  <c r="D338" i="115"/>
  <c r="E338" i="115"/>
  <c r="F338" i="115"/>
  <c r="L338" i="115" s="1"/>
  <c r="G338" i="115"/>
  <c r="A339" i="115"/>
  <c r="C339" i="115"/>
  <c r="D339" i="115"/>
  <c r="E339" i="115"/>
  <c r="F339" i="115"/>
  <c r="G339" i="115"/>
  <c r="A340" i="115"/>
  <c r="C340" i="115"/>
  <c r="D340" i="115"/>
  <c r="E340" i="115"/>
  <c r="F340" i="115"/>
  <c r="G340" i="115"/>
  <c r="A341" i="115"/>
  <c r="C341" i="115"/>
  <c r="D341" i="115"/>
  <c r="E341" i="115"/>
  <c r="F341" i="115"/>
  <c r="G341" i="115"/>
  <c r="A342" i="115"/>
  <c r="C342" i="115"/>
  <c r="D342" i="115"/>
  <c r="E342" i="115"/>
  <c r="F342" i="115"/>
  <c r="L342" i="115" s="1"/>
  <c r="G342" i="115"/>
  <c r="A343" i="115"/>
  <c r="C343" i="115"/>
  <c r="D343" i="115"/>
  <c r="E343" i="115"/>
  <c r="F343" i="115"/>
  <c r="G343" i="115"/>
  <c r="A344" i="115"/>
  <c r="C344" i="115"/>
  <c r="D344" i="115"/>
  <c r="E344" i="115"/>
  <c r="F344" i="115"/>
  <c r="G344" i="115"/>
  <c r="A345" i="115"/>
  <c r="C345" i="115"/>
  <c r="D345" i="115"/>
  <c r="E345" i="115"/>
  <c r="F345" i="115"/>
  <c r="G345" i="115"/>
  <c r="A346" i="115"/>
  <c r="C346" i="115"/>
  <c r="D346" i="115"/>
  <c r="E346" i="115"/>
  <c r="F346" i="115"/>
  <c r="G346" i="115"/>
  <c r="A347" i="115"/>
  <c r="C347" i="115"/>
  <c r="D347" i="115"/>
  <c r="E347" i="115"/>
  <c r="F347" i="115"/>
  <c r="G347" i="115"/>
  <c r="A348" i="115"/>
  <c r="C348" i="115"/>
  <c r="D348" i="115"/>
  <c r="E348" i="115"/>
  <c r="F348" i="115"/>
  <c r="G348" i="115"/>
  <c r="A349" i="115"/>
  <c r="C349" i="115"/>
  <c r="D349" i="115"/>
  <c r="E349" i="115"/>
  <c r="F349" i="115"/>
  <c r="G349" i="115"/>
  <c r="A350" i="115"/>
  <c r="C350" i="115"/>
  <c r="D350" i="115"/>
  <c r="E350" i="115"/>
  <c r="F350" i="115"/>
  <c r="L350" i="115" s="1"/>
  <c r="G350" i="115"/>
  <c r="A351" i="115"/>
  <c r="C351" i="115"/>
  <c r="D351" i="115"/>
  <c r="E351" i="115"/>
  <c r="F351" i="115"/>
  <c r="G351" i="115"/>
  <c r="A352" i="115"/>
  <c r="C352" i="115"/>
  <c r="D352" i="115"/>
  <c r="E352" i="115"/>
  <c r="F352" i="115"/>
  <c r="G352" i="115"/>
  <c r="A353" i="115"/>
  <c r="C353" i="115"/>
  <c r="D353" i="115"/>
  <c r="E353" i="115"/>
  <c r="F353" i="115"/>
  <c r="G353" i="115"/>
  <c r="A354" i="115"/>
  <c r="C354" i="115"/>
  <c r="D354" i="115"/>
  <c r="E354" i="115"/>
  <c r="F354" i="115"/>
  <c r="L354" i="115" s="1"/>
  <c r="G354" i="115"/>
  <c r="A355" i="115"/>
  <c r="C355" i="115"/>
  <c r="D355" i="115"/>
  <c r="E355" i="115"/>
  <c r="F355" i="115"/>
  <c r="G355" i="115"/>
  <c r="A356" i="115"/>
  <c r="C356" i="115"/>
  <c r="D356" i="115"/>
  <c r="E356" i="115"/>
  <c r="F356" i="115"/>
  <c r="G356" i="115"/>
  <c r="A357" i="115"/>
  <c r="C357" i="115"/>
  <c r="D357" i="115"/>
  <c r="E357" i="115"/>
  <c r="F357" i="115"/>
  <c r="G357" i="115"/>
  <c r="A358" i="115"/>
  <c r="C358" i="115"/>
  <c r="D358" i="115"/>
  <c r="E358" i="115"/>
  <c r="F358" i="115"/>
  <c r="L358" i="115" s="1"/>
  <c r="G358" i="115"/>
  <c r="A359" i="115"/>
  <c r="C359" i="115"/>
  <c r="D359" i="115"/>
  <c r="E359" i="115"/>
  <c r="F359" i="115"/>
  <c r="G359" i="115"/>
  <c r="A360" i="115"/>
  <c r="C360" i="115"/>
  <c r="D360" i="115"/>
  <c r="E360" i="115"/>
  <c r="F360" i="115"/>
  <c r="G360" i="115"/>
  <c r="A361" i="115"/>
  <c r="C361" i="115"/>
  <c r="D361" i="115"/>
  <c r="E361" i="115"/>
  <c r="F361" i="115"/>
  <c r="G361" i="115"/>
  <c r="A362" i="115"/>
  <c r="C362" i="115"/>
  <c r="D362" i="115"/>
  <c r="E362" i="115"/>
  <c r="F362" i="115"/>
  <c r="L362" i="115" s="1"/>
  <c r="G362" i="115"/>
  <c r="A363" i="115"/>
  <c r="C363" i="115"/>
  <c r="D363" i="115"/>
  <c r="E363" i="115"/>
  <c r="F363" i="115"/>
  <c r="G363" i="115"/>
  <c r="A364" i="115"/>
  <c r="C364" i="115"/>
  <c r="D364" i="115"/>
  <c r="E364" i="115"/>
  <c r="F364" i="115"/>
  <c r="G364" i="115"/>
  <c r="A365" i="115"/>
  <c r="C365" i="115"/>
  <c r="D365" i="115"/>
  <c r="E365" i="115"/>
  <c r="F365" i="115"/>
  <c r="G365" i="115"/>
  <c r="A366" i="115"/>
  <c r="C366" i="115"/>
  <c r="D366" i="115"/>
  <c r="E366" i="115"/>
  <c r="F366" i="115"/>
  <c r="L366" i="115" s="1"/>
  <c r="G366" i="115"/>
  <c r="A367" i="115"/>
  <c r="C367" i="115"/>
  <c r="D367" i="115"/>
  <c r="E367" i="115"/>
  <c r="F367" i="115"/>
  <c r="G367" i="115"/>
  <c r="A368" i="115"/>
  <c r="C368" i="115"/>
  <c r="D368" i="115"/>
  <c r="E368" i="115"/>
  <c r="F368" i="115"/>
  <c r="G368" i="115"/>
  <c r="A369" i="115"/>
  <c r="C369" i="115"/>
  <c r="D369" i="115"/>
  <c r="E369" i="115"/>
  <c r="F369" i="115"/>
  <c r="G369" i="115"/>
  <c r="A370" i="115"/>
  <c r="C370" i="115"/>
  <c r="D370" i="115"/>
  <c r="E370" i="115"/>
  <c r="F370" i="115"/>
  <c r="L370" i="115" s="1"/>
  <c r="G370" i="115"/>
  <c r="A371" i="115"/>
  <c r="C371" i="115"/>
  <c r="D371" i="115"/>
  <c r="E371" i="115"/>
  <c r="F371" i="115"/>
  <c r="G371" i="115"/>
  <c r="A372" i="115"/>
  <c r="C372" i="115"/>
  <c r="D372" i="115"/>
  <c r="E372" i="115"/>
  <c r="F372" i="115"/>
  <c r="G372" i="115"/>
  <c r="A373" i="115"/>
  <c r="C373" i="115"/>
  <c r="D373" i="115"/>
  <c r="E373" i="115"/>
  <c r="F373" i="115"/>
  <c r="G373" i="115"/>
  <c r="A374" i="115"/>
  <c r="C374" i="115"/>
  <c r="D374" i="115"/>
  <c r="E374" i="115"/>
  <c r="F374" i="115"/>
  <c r="G374" i="115"/>
  <c r="A375" i="115"/>
  <c r="C375" i="115"/>
  <c r="D375" i="115"/>
  <c r="E375" i="115"/>
  <c r="F375" i="115"/>
  <c r="G375" i="115"/>
  <c r="A376" i="115"/>
  <c r="C376" i="115"/>
  <c r="D376" i="115"/>
  <c r="E376" i="115"/>
  <c r="F376" i="115"/>
  <c r="G376" i="115"/>
  <c r="A377" i="115"/>
  <c r="C377" i="115"/>
  <c r="D377" i="115"/>
  <c r="E377" i="115"/>
  <c r="F377" i="115"/>
  <c r="G377" i="115"/>
  <c r="A378" i="115"/>
  <c r="C378" i="115"/>
  <c r="D378" i="115"/>
  <c r="E378" i="115"/>
  <c r="F378" i="115"/>
  <c r="G378" i="115"/>
  <c r="A379" i="115"/>
  <c r="C379" i="115"/>
  <c r="D379" i="115"/>
  <c r="E379" i="115"/>
  <c r="F379" i="115"/>
  <c r="G379" i="115"/>
  <c r="A380" i="115"/>
  <c r="C380" i="115"/>
  <c r="D380" i="115"/>
  <c r="E380" i="115"/>
  <c r="F380" i="115"/>
  <c r="G380" i="115"/>
  <c r="A381" i="115"/>
  <c r="C381" i="115"/>
  <c r="D381" i="115"/>
  <c r="E381" i="115"/>
  <c r="F381" i="115"/>
  <c r="G381" i="115"/>
  <c r="A382" i="115"/>
  <c r="C382" i="115"/>
  <c r="D382" i="115"/>
  <c r="E382" i="115"/>
  <c r="F382" i="115"/>
  <c r="G382" i="115"/>
  <c r="A383" i="115"/>
  <c r="C383" i="115"/>
  <c r="D383" i="115"/>
  <c r="E383" i="115"/>
  <c r="F383" i="115"/>
  <c r="G383" i="115"/>
  <c r="A384" i="115"/>
  <c r="C384" i="115"/>
  <c r="D384" i="115"/>
  <c r="E384" i="115"/>
  <c r="F384" i="115"/>
  <c r="G384" i="115"/>
  <c r="A385" i="115"/>
  <c r="C385" i="115"/>
  <c r="D385" i="115"/>
  <c r="E385" i="115"/>
  <c r="F385" i="115"/>
  <c r="G385" i="115"/>
  <c r="A386" i="115"/>
  <c r="C386" i="115"/>
  <c r="D386" i="115"/>
  <c r="E386" i="115"/>
  <c r="F386" i="115"/>
  <c r="G386" i="115"/>
  <c r="A387" i="115"/>
  <c r="C387" i="115"/>
  <c r="D387" i="115"/>
  <c r="E387" i="115"/>
  <c r="F387" i="115"/>
  <c r="G387" i="115"/>
  <c r="A388" i="115"/>
  <c r="C388" i="115"/>
  <c r="D388" i="115"/>
  <c r="E388" i="115"/>
  <c r="F388" i="115"/>
  <c r="G388" i="115"/>
  <c r="A389" i="115"/>
  <c r="C389" i="115"/>
  <c r="D389" i="115"/>
  <c r="E389" i="115"/>
  <c r="F389" i="115"/>
  <c r="G389" i="115"/>
  <c r="A390" i="115"/>
  <c r="C390" i="115"/>
  <c r="D390" i="115"/>
  <c r="E390" i="115"/>
  <c r="F390" i="115"/>
  <c r="L390" i="115" s="1"/>
  <c r="G390" i="115"/>
  <c r="A391" i="115"/>
  <c r="C391" i="115"/>
  <c r="D391" i="115"/>
  <c r="E391" i="115"/>
  <c r="F391" i="115"/>
  <c r="G391" i="115"/>
  <c r="A392" i="115"/>
  <c r="C392" i="115"/>
  <c r="D392" i="115"/>
  <c r="E392" i="115"/>
  <c r="F392" i="115"/>
  <c r="G392" i="115"/>
  <c r="A393" i="115"/>
  <c r="C393" i="115"/>
  <c r="D393" i="115"/>
  <c r="E393" i="115"/>
  <c r="F393" i="115"/>
  <c r="G393" i="115"/>
  <c r="A394" i="115"/>
  <c r="C394" i="115"/>
  <c r="D394" i="115"/>
  <c r="E394" i="115"/>
  <c r="F394" i="115"/>
  <c r="G394" i="115"/>
  <c r="A395" i="115"/>
  <c r="C395" i="115"/>
  <c r="D395" i="115"/>
  <c r="E395" i="115"/>
  <c r="F395" i="115"/>
  <c r="G395" i="115"/>
  <c r="A396" i="115"/>
  <c r="C396" i="115"/>
  <c r="D396" i="115"/>
  <c r="E396" i="115"/>
  <c r="F396" i="115"/>
  <c r="G396" i="115"/>
  <c r="A397" i="115"/>
  <c r="C397" i="115"/>
  <c r="D397" i="115"/>
  <c r="E397" i="115"/>
  <c r="F397" i="115"/>
  <c r="G397" i="115"/>
  <c r="A398" i="115"/>
  <c r="C398" i="115"/>
  <c r="D398" i="115"/>
  <c r="E398" i="115"/>
  <c r="F398" i="115"/>
  <c r="G398" i="115"/>
  <c r="A399" i="115"/>
  <c r="C399" i="115"/>
  <c r="D399" i="115"/>
  <c r="E399" i="115"/>
  <c r="F399" i="115"/>
  <c r="G399" i="115"/>
  <c r="A400" i="115"/>
  <c r="C400" i="115"/>
  <c r="D400" i="115"/>
  <c r="E400" i="115"/>
  <c r="F400" i="115"/>
  <c r="G400" i="115"/>
  <c r="A401" i="115"/>
  <c r="C401" i="115"/>
  <c r="D401" i="115"/>
  <c r="E401" i="115"/>
  <c r="F401" i="115"/>
  <c r="G401" i="115"/>
  <c r="A402" i="115"/>
  <c r="C402" i="115"/>
  <c r="D402" i="115"/>
  <c r="E402" i="115"/>
  <c r="F402" i="115"/>
  <c r="L402" i="115" s="1"/>
  <c r="G402" i="115"/>
  <c r="A403" i="115"/>
  <c r="C403" i="115"/>
  <c r="D403" i="115"/>
  <c r="E403" i="115"/>
  <c r="F403" i="115"/>
  <c r="G403" i="115"/>
  <c r="A404" i="115"/>
  <c r="C404" i="115"/>
  <c r="D404" i="115"/>
  <c r="E404" i="115"/>
  <c r="F404" i="115"/>
  <c r="G404" i="115"/>
  <c r="A405" i="115"/>
  <c r="C405" i="115"/>
  <c r="D405" i="115"/>
  <c r="E405" i="115"/>
  <c r="F405" i="115"/>
  <c r="G405" i="115"/>
  <c r="A406" i="115"/>
  <c r="C406" i="115"/>
  <c r="D406" i="115"/>
  <c r="E406" i="115"/>
  <c r="F406" i="115"/>
  <c r="L406" i="115" s="1"/>
  <c r="G406" i="115"/>
  <c r="A407" i="115"/>
  <c r="C407" i="115"/>
  <c r="D407" i="115"/>
  <c r="E407" i="115"/>
  <c r="F407" i="115"/>
  <c r="G407" i="115"/>
  <c r="A408" i="115"/>
  <c r="C408" i="115"/>
  <c r="D408" i="115"/>
  <c r="E408" i="115"/>
  <c r="F408" i="115"/>
  <c r="G408" i="115"/>
  <c r="A409" i="115"/>
  <c r="C409" i="115"/>
  <c r="D409" i="115"/>
  <c r="E409" i="115"/>
  <c r="F409" i="115"/>
  <c r="G409" i="115"/>
  <c r="A410" i="115"/>
  <c r="C410" i="115"/>
  <c r="D410" i="115"/>
  <c r="E410" i="115"/>
  <c r="F410" i="115"/>
  <c r="G410" i="115"/>
  <c r="A411" i="115"/>
  <c r="C411" i="115"/>
  <c r="D411" i="115"/>
  <c r="E411" i="115"/>
  <c r="F411" i="115"/>
  <c r="G411" i="115"/>
  <c r="A412" i="115"/>
  <c r="C412" i="115"/>
  <c r="D412" i="115"/>
  <c r="E412" i="115"/>
  <c r="F412" i="115"/>
  <c r="G412" i="115"/>
  <c r="A413" i="115"/>
  <c r="C413" i="115"/>
  <c r="D413" i="115"/>
  <c r="E413" i="115"/>
  <c r="F413" i="115"/>
  <c r="G413" i="115"/>
  <c r="A414" i="115"/>
  <c r="C414" i="115"/>
  <c r="D414" i="115"/>
  <c r="E414" i="115"/>
  <c r="F414" i="115"/>
  <c r="G414" i="115"/>
  <c r="A415" i="115"/>
  <c r="C415" i="115"/>
  <c r="D415" i="115"/>
  <c r="E415" i="115"/>
  <c r="F415" i="115"/>
  <c r="G415" i="115"/>
  <c r="A416" i="115"/>
  <c r="C416" i="115"/>
  <c r="D416" i="115"/>
  <c r="E416" i="115"/>
  <c r="F416" i="115"/>
  <c r="G416" i="115"/>
  <c r="A417" i="115"/>
  <c r="C417" i="115"/>
  <c r="D417" i="115"/>
  <c r="E417" i="115"/>
  <c r="F417" i="115"/>
  <c r="G417" i="115"/>
  <c r="A418" i="115"/>
  <c r="C418" i="115"/>
  <c r="D418" i="115"/>
  <c r="E418" i="115"/>
  <c r="F418" i="115"/>
  <c r="G418" i="115"/>
  <c r="A419" i="115"/>
  <c r="C419" i="115"/>
  <c r="D419" i="115"/>
  <c r="E419" i="115"/>
  <c r="F419" i="115"/>
  <c r="G419" i="115"/>
  <c r="A420" i="115"/>
  <c r="C420" i="115"/>
  <c r="D420" i="115"/>
  <c r="E420" i="115"/>
  <c r="F420" i="115"/>
  <c r="G420" i="115"/>
  <c r="A421" i="115"/>
  <c r="C421" i="115"/>
  <c r="D421" i="115"/>
  <c r="E421" i="115"/>
  <c r="F421" i="115"/>
  <c r="G421" i="115"/>
  <c r="A422" i="115"/>
  <c r="C422" i="115"/>
  <c r="D422" i="115"/>
  <c r="E422" i="115"/>
  <c r="F422" i="115"/>
  <c r="G422" i="115"/>
  <c r="A423" i="115"/>
  <c r="C423" i="115"/>
  <c r="D423" i="115"/>
  <c r="E423" i="115"/>
  <c r="F423" i="115"/>
  <c r="G423" i="115"/>
  <c r="A424" i="115"/>
  <c r="C424" i="115"/>
  <c r="D424" i="115"/>
  <c r="E424" i="115"/>
  <c r="F424" i="115"/>
  <c r="G424" i="115"/>
  <c r="A425" i="115"/>
  <c r="C425" i="115"/>
  <c r="D425" i="115"/>
  <c r="E425" i="115"/>
  <c r="F425" i="115"/>
  <c r="G425" i="115"/>
  <c r="A426" i="115"/>
  <c r="C426" i="115"/>
  <c r="D426" i="115"/>
  <c r="E426" i="115"/>
  <c r="F426" i="115"/>
  <c r="G426" i="115"/>
  <c r="A427" i="115"/>
  <c r="C427" i="115"/>
  <c r="D427" i="115"/>
  <c r="E427" i="115"/>
  <c r="F427" i="115"/>
  <c r="G427" i="115"/>
  <c r="A428" i="115"/>
  <c r="C428" i="115"/>
  <c r="D428" i="115"/>
  <c r="E428" i="115"/>
  <c r="F428" i="115"/>
  <c r="G428" i="115"/>
  <c r="A429" i="115"/>
  <c r="C429" i="115"/>
  <c r="D429" i="115"/>
  <c r="E429" i="115"/>
  <c r="F429" i="115"/>
  <c r="G429" i="115"/>
  <c r="A430" i="115"/>
  <c r="C430" i="115"/>
  <c r="D430" i="115"/>
  <c r="E430" i="115"/>
  <c r="F430" i="115"/>
  <c r="G430" i="115"/>
  <c r="A431" i="115"/>
  <c r="C431" i="115"/>
  <c r="D431" i="115"/>
  <c r="E431" i="115"/>
  <c r="F431" i="115"/>
  <c r="G431" i="115"/>
  <c r="A432" i="115"/>
  <c r="C432" i="115"/>
  <c r="D432" i="115"/>
  <c r="E432" i="115"/>
  <c r="F432" i="115"/>
  <c r="G432" i="115"/>
  <c r="A433" i="115"/>
  <c r="C433" i="115"/>
  <c r="D433" i="115"/>
  <c r="E433" i="115"/>
  <c r="F433" i="115"/>
  <c r="G433" i="115"/>
  <c r="A434" i="115"/>
  <c r="C434" i="115"/>
  <c r="D434" i="115"/>
  <c r="E434" i="115"/>
  <c r="F434" i="115"/>
  <c r="G434" i="115"/>
  <c r="A435" i="115"/>
  <c r="C435" i="115"/>
  <c r="D435" i="115"/>
  <c r="E435" i="115"/>
  <c r="F435" i="115"/>
  <c r="G435" i="115"/>
  <c r="A436" i="115"/>
  <c r="C436" i="115"/>
  <c r="D436" i="115"/>
  <c r="E436" i="115"/>
  <c r="F436" i="115"/>
  <c r="G436" i="115"/>
  <c r="A437" i="115"/>
  <c r="C437" i="115"/>
  <c r="D437" i="115"/>
  <c r="E437" i="115"/>
  <c r="F437" i="115"/>
  <c r="G437" i="115"/>
  <c r="A438" i="115"/>
  <c r="C438" i="115"/>
  <c r="D438" i="115"/>
  <c r="E438" i="115"/>
  <c r="F438" i="115"/>
  <c r="G438" i="115"/>
  <c r="A439" i="115"/>
  <c r="C439" i="115"/>
  <c r="D439" i="115"/>
  <c r="E439" i="115"/>
  <c r="F439" i="115"/>
  <c r="G439" i="115"/>
  <c r="A440" i="115"/>
  <c r="C440" i="115"/>
  <c r="D440" i="115"/>
  <c r="E440" i="115"/>
  <c r="F440" i="115"/>
  <c r="G440" i="115"/>
  <c r="A441" i="115"/>
  <c r="C441" i="115"/>
  <c r="D441" i="115"/>
  <c r="E441" i="115"/>
  <c r="F441" i="115"/>
  <c r="G441" i="115"/>
  <c r="A442" i="115"/>
  <c r="C442" i="115"/>
  <c r="D442" i="115"/>
  <c r="E442" i="115"/>
  <c r="F442" i="115"/>
  <c r="G442" i="115"/>
  <c r="A443" i="115"/>
  <c r="C443" i="115"/>
  <c r="D443" i="115"/>
  <c r="E443" i="115"/>
  <c r="F443" i="115"/>
  <c r="G443" i="115"/>
  <c r="A444" i="115"/>
  <c r="C444" i="115"/>
  <c r="D444" i="115"/>
  <c r="E444" i="115"/>
  <c r="F444" i="115"/>
  <c r="G444" i="115"/>
  <c r="A445" i="115"/>
  <c r="C445" i="115"/>
  <c r="D445" i="115"/>
  <c r="E445" i="115"/>
  <c r="F445" i="115"/>
  <c r="G445" i="115"/>
  <c r="A446" i="115"/>
  <c r="C446" i="115"/>
  <c r="D446" i="115"/>
  <c r="E446" i="115"/>
  <c r="F446" i="115"/>
  <c r="G446" i="115"/>
  <c r="A447" i="115"/>
  <c r="C447" i="115"/>
  <c r="D447" i="115"/>
  <c r="E447" i="115"/>
  <c r="F447" i="115"/>
  <c r="G447" i="115"/>
  <c r="A448" i="115"/>
  <c r="C448" i="115"/>
  <c r="D448" i="115"/>
  <c r="E448" i="115"/>
  <c r="F448" i="115"/>
  <c r="G448" i="115"/>
  <c r="A449" i="115"/>
  <c r="C449" i="115"/>
  <c r="D449" i="115"/>
  <c r="E449" i="115"/>
  <c r="F449" i="115"/>
  <c r="G449" i="115"/>
  <c r="A450" i="115"/>
  <c r="C450" i="115"/>
  <c r="D450" i="115"/>
  <c r="E450" i="115"/>
  <c r="F450" i="115"/>
  <c r="G450" i="115"/>
  <c r="A451" i="115"/>
  <c r="C451" i="115"/>
  <c r="D451" i="115"/>
  <c r="E451" i="115"/>
  <c r="F451" i="115"/>
  <c r="G451" i="115"/>
  <c r="A452" i="115"/>
  <c r="C452" i="115"/>
  <c r="D452" i="115"/>
  <c r="E452" i="115"/>
  <c r="F452" i="115"/>
  <c r="G452" i="115"/>
  <c r="A453" i="115"/>
  <c r="C453" i="115"/>
  <c r="D453" i="115"/>
  <c r="E453" i="115"/>
  <c r="F453" i="115"/>
  <c r="G453" i="115"/>
  <c r="A454" i="115"/>
  <c r="C454" i="115"/>
  <c r="D454" i="115"/>
  <c r="E454" i="115"/>
  <c r="F454" i="115"/>
  <c r="G454" i="115"/>
  <c r="A455" i="115"/>
  <c r="C455" i="115"/>
  <c r="D455" i="115"/>
  <c r="E455" i="115"/>
  <c r="F455" i="115"/>
  <c r="G455" i="115"/>
  <c r="A456" i="115"/>
  <c r="C456" i="115"/>
  <c r="D456" i="115"/>
  <c r="E456" i="115"/>
  <c r="F456" i="115"/>
  <c r="G456" i="115"/>
  <c r="A457" i="115"/>
  <c r="C457" i="115"/>
  <c r="D457" i="115"/>
  <c r="E457" i="115"/>
  <c r="F457" i="115"/>
  <c r="G457" i="115"/>
  <c r="A458" i="115"/>
  <c r="C458" i="115"/>
  <c r="D458" i="115"/>
  <c r="E458" i="115"/>
  <c r="F458" i="115"/>
  <c r="G458" i="115"/>
  <c r="A459" i="115"/>
  <c r="C459" i="115"/>
  <c r="D459" i="115"/>
  <c r="E459" i="115"/>
  <c r="F459" i="115"/>
  <c r="G459" i="115"/>
  <c r="A460" i="115"/>
  <c r="C460" i="115"/>
  <c r="D460" i="115"/>
  <c r="E460" i="115"/>
  <c r="F460" i="115"/>
  <c r="G460" i="115"/>
  <c r="A461" i="115"/>
  <c r="C461" i="115"/>
  <c r="D461" i="115"/>
  <c r="E461" i="115"/>
  <c r="F461" i="115"/>
  <c r="G461" i="115"/>
  <c r="A462" i="115"/>
  <c r="C462" i="115"/>
  <c r="D462" i="115"/>
  <c r="E462" i="115"/>
  <c r="F462" i="115"/>
  <c r="G462" i="115"/>
  <c r="A463" i="115"/>
  <c r="C463" i="115"/>
  <c r="D463" i="115"/>
  <c r="E463" i="115"/>
  <c r="F463" i="115"/>
  <c r="G463" i="115"/>
  <c r="A464" i="115"/>
  <c r="C464" i="115"/>
  <c r="D464" i="115"/>
  <c r="E464" i="115"/>
  <c r="F464" i="115"/>
  <c r="G464" i="115"/>
  <c r="A465" i="115"/>
  <c r="C465" i="115"/>
  <c r="D465" i="115"/>
  <c r="E465" i="115"/>
  <c r="F465" i="115"/>
  <c r="G465" i="115"/>
  <c r="A466" i="115"/>
  <c r="C466" i="115"/>
  <c r="D466" i="115"/>
  <c r="E466" i="115"/>
  <c r="F466" i="115"/>
  <c r="G466" i="115"/>
  <c r="A467" i="115"/>
  <c r="C467" i="115"/>
  <c r="D467" i="115"/>
  <c r="E467" i="115"/>
  <c r="F467" i="115"/>
  <c r="G467" i="115"/>
  <c r="A468" i="115"/>
  <c r="C468" i="115"/>
  <c r="D468" i="115"/>
  <c r="E468" i="115"/>
  <c r="F468" i="115"/>
  <c r="G468" i="115"/>
  <c r="A469" i="115"/>
  <c r="C469" i="115"/>
  <c r="D469" i="115"/>
  <c r="E469" i="115"/>
  <c r="F469" i="115"/>
  <c r="G469" i="115"/>
  <c r="A470" i="115"/>
  <c r="C470" i="115"/>
  <c r="D470" i="115"/>
  <c r="E470" i="115"/>
  <c r="F470" i="115"/>
  <c r="G470" i="115"/>
  <c r="A471" i="115"/>
  <c r="C471" i="115"/>
  <c r="D471" i="115"/>
  <c r="E471" i="115"/>
  <c r="F471" i="115"/>
  <c r="G471" i="115"/>
  <c r="A472" i="115"/>
  <c r="C472" i="115"/>
  <c r="D472" i="115"/>
  <c r="E472" i="115"/>
  <c r="F472" i="115"/>
  <c r="G472" i="115"/>
  <c r="A473" i="115"/>
  <c r="C473" i="115"/>
  <c r="D473" i="115"/>
  <c r="E473" i="115"/>
  <c r="F473" i="115"/>
  <c r="G473" i="115"/>
  <c r="A474" i="115"/>
  <c r="C474" i="115"/>
  <c r="D474" i="115"/>
  <c r="E474" i="115"/>
  <c r="F474" i="115"/>
  <c r="G474" i="115"/>
  <c r="A475" i="115"/>
  <c r="C475" i="115"/>
  <c r="D475" i="115"/>
  <c r="E475" i="115"/>
  <c r="F475" i="115"/>
  <c r="G475" i="115"/>
  <c r="A476" i="115"/>
  <c r="C476" i="115"/>
  <c r="D476" i="115"/>
  <c r="E476" i="115"/>
  <c r="F476" i="115"/>
  <c r="G476" i="115"/>
  <c r="A477" i="115"/>
  <c r="C477" i="115"/>
  <c r="D477" i="115"/>
  <c r="E477" i="115"/>
  <c r="F477" i="115"/>
  <c r="G477" i="115"/>
  <c r="A478" i="115"/>
  <c r="C478" i="115"/>
  <c r="D478" i="115"/>
  <c r="E478" i="115"/>
  <c r="F478" i="115"/>
  <c r="G478" i="115"/>
  <c r="A479" i="115"/>
  <c r="C479" i="115"/>
  <c r="D479" i="115"/>
  <c r="E479" i="115"/>
  <c r="F479" i="115"/>
  <c r="G479" i="115"/>
  <c r="A480" i="115"/>
  <c r="C480" i="115"/>
  <c r="D480" i="115"/>
  <c r="E480" i="115"/>
  <c r="F480" i="115"/>
  <c r="G480" i="115"/>
  <c r="A481" i="115"/>
  <c r="C481" i="115"/>
  <c r="D481" i="115"/>
  <c r="E481" i="115"/>
  <c r="F481" i="115"/>
  <c r="G481" i="115"/>
  <c r="A482" i="115"/>
  <c r="C482" i="115"/>
  <c r="D482" i="115"/>
  <c r="E482" i="115"/>
  <c r="F482" i="115"/>
  <c r="G482" i="115"/>
  <c r="A483" i="115"/>
  <c r="C483" i="115"/>
  <c r="D483" i="115"/>
  <c r="E483" i="115"/>
  <c r="F483" i="115"/>
  <c r="G483" i="115"/>
  <c r="A484" i="115"/>
  <c r="C484" i="115"/>
  <c r="D484" i="115"/>
  <c r="E484" i="115"/>
  <c r="F484" i="115"/>
  <c r="G484" i="115"/>
  <c r="A485" i="115"/>
  <c r="C485" i="115"/>
  <c r="D485" i="115"/>
  <c r="E485" i="115"/>
  <c r="F485" i="115"/>
  <c r="G485" i="115"/>
  <c r="A486" i="115"/>
  <c r="C486" i="115"/>
  <c r="D486" i="115"/>
  <c r="E486" i="115"/>
  <c r="F486" i="115"/>
  <c r="G486" i="115"/>
  <c r="A487" i="115"/>
  <c r="C487" i="115"/>
  <c r="D487" i="115"/>
  <c r="E487" i="115"/>
  <c r="F487" i="115"/>
  <c r="G487" i="115"/>
  <c r="A488" i="115"/>
  <c r="C488" i="115"/>
  <c r="D488" i="115"/>
  <c r="E488" i="115"/>
  <c r="F488" i="115"/>
  <c r="G488" i="115"/>
  <c r="A489" i="115"/>
  <c r="C489" i="115"/>
  <c r="D489" i="115"/>
  <c r="E489" i="115"/>
  <c r="F489" i="115"/>
  <c r="G489" i="115"/>
  <c r="A490" i="115"/>
  <c r="C490" i="115"/>
  <c r="D490" i="115"/>
  <c r="E490" i="115"/>
  <c r="F490" i="115"/>
  <c r="G490" i="115"/>
  <c r="A491" i="115"/>
  <c r="C491" i="115"/>
  <c r="D491" i="115"/>
  <c r="E491" i="115"/>
  <c r="F491" i="115"/>
  <c r="G491" i="115"/>
  <c r="A492" i="115"/>
  <c r="C492" i="115"/>
  <c r="D492" i="115"/>
  <c r="E492" i="115"/>
  <c r="F492" i="115"/>
  <c r="G492" i="115"/>
  <c r="A493" i="115"/>
  <c r="C493" i="115"/>
  <c r="D493" i="115"/>
  <c r="E493" i="115"/>
  <c r="F493" i="115"/>
  <c r="G493" i="115"/>
  <c r="A494" i="115"/>
  <c r="C494" i="115"/>
  <c r="D494" i="115"/>
  <c r="E494" i="115"/>
  <c r="F494" i="115"/>
  <c r="G494" i="115"/>
  <c r="A495" i="115"/>
  <c r="C495" i="115"/>
  <c r="D495" i="115"/>
  <c r="E495" i="115"/>
  <c r="F495" i="115"/>
  <c r="G495" i="115"/>
  <c r="A496" i="115"/>
  <c r="C496" i="115"/>
  <c r="D496" i="115"/>
  <c r="E496" i="115"/>
  <c r="F496" i="115"/>
  <c r="G496" i="115"/>
  <c r="A497" i="115"/>
  <c r="C497" i="115"/>
  <c r="D497" i="115"/>
  <c r="E497" i="115"/>
  <c r="F497" i="115"/>
  <c r="G497" i="115"/>
  <c r="A498" i="115"/>
  <c r="C498" i="115"/>
  <c r="D498" i="115"/>
  <c r="E498" i="115"/>
  <c r="F498" i="115"/>
  <c r="G498" i="115"/>
  <c r="A499" i="115"/>
  <c r="C499" i="115"/>
  <c r="D499" i="115"/>
  <c r="E499" i="115"/>
  <c r="F499" i="115"/>
  <c r="G499" i="115"/>
  <c r="A500" i="115"/>
  <c r="C500" i="115"/>
  <c r="D500" i="115"/>
  <c r="E500" i="115"/>
  <c r="F500" i="115"/>
  <c r="G500" i="115"/>
  <c r="A501" i="115"/>
  <c r="C501" i="115"/>
  <c r="D501" i="115"/>
  <c r="E501" i="115"/>
  <c r="F501" i="115"/>
  <c r="G501" i="115"/>
  <c r="A502" i="115"/>
  <c r="C502" i="115"/>
  <c r="D502" i="115"/>
  <c r="E502" i="115"/>
  <c r="F502" i="115"/>
  <c r="G502" i="115"/>
  <c r="A503" i="115"/>
  <c r="C503" i="115"/>
  <c r="D503" i="115"/>
  <c r="E503" i="115"/>
  <c r="F503" i="115"/>
  <c r="G503" i="115"/>
  <c r="A504" i="115"/>
  <c r="C504" i="115"/>
  <c r="D504" i="115"/>
  <c r="E504" i="115"/>
  <c r="F504" i="115"/>
  <c r="G504" i="115"/>
  <c r="A505" i="115"/>
  <c r="C505" i="115"/>
  <c r="D505" i="115"/>
  <c r="E505" i="115"/>
  <c r="F505" i="115"/>
  <c r="G505" i="115"/>
  <c r="A506" i="115"/>
  <c r="C506" i="115"/>
  <c r="D506" i="115"/>
  <c r="E506" i="115"/>
  <c r="F506" i="115"/>
  <c r="G506" i="115"/>
  <c r="A507" i="115"/>
  <c r="C507" i="115"/>
  <c r="D507" i="115"/>
  <c r="E507" i="115"/>
  <c r="F507" i="115"/>
  <c r="G507" i="115"/>
  <c r="A508" i="115"/>
  <c r="C508" i="115"/>
  <c r="D508" i="115"/>
  <c r="E508" i="115"/>
  <c r="F508" i="115"/>
  <c r="G508" i="115"/>
  <c r="A509" i="115"/>
  <c r="C509" i="115"/>
  <c r="D509" i="115"/>
  <c r="E509" i="115"/>
  <c r="F509" i="115"/>
  <c r="G509" i="115"/>
  <c r="A510" i="115"/>
  <c r="C510" i="115"/>
  <c r="D510" i="115"/>
  <c r="E510" i="115"/>
  <c r="F510" i="115"/>
  <c r="G510" i="115"/>
  <c r="A511" i="115"/>
  <c r="C511" i="115"/>
  <c r="D511" i="115"/>
  <c r="E511" i="115"/>
  <c r="F511" i="115"/>
  <c r="G511" i="115"/>
  <c r="A512" i="115"/>
  <c r="C512" i="115"/>
  <c r="D512" i="115"/>
  <c r="E512" i="115"/>
  <c r="F512" i="115"/>
  <c r="G512" i="115"/>
  <c r="A513" i="115"/>
  <c r="C513" i="115"/>
  <c r="D513" i="115"/>
  <c r="E513" i="115"/>
  <c r="F513" i="115"/>
  <c r="G513" i="115"/>
  <c r="A514" i="115"/>
  <c r="C514" i="115"/>
  <c r="D514" i="115"/>
  <c r="E514" i="115"/>
  <c r="F514" i="115"/>
  <c r="G514" i="115"/>
  <c r="A515" i="115"/>
  <c r="C515" i="115"/>
  <c r="D515" i="115"/>
  <c r="E515" i="115"/>
  <c r="F515" i="115"/>
  <c r="G515" i="115"/>
  <c r="A516" i="115"/>
  <c r="C516" i="115"/>
  <c r="D516" i="115"/>
  <c r="E516" i="115"/>
  <c r="F516" i="115"/>
  <c r="G516" i="115"/>
  <c r="A517" i="115"/>
  <c r="C517" i="115"/>
  <c r="D517" i="115"/>
  <c r="E517" i="115"/>
  <c r="F517" i="115"/>
  <c r="G517" i="115"/>
  <c r="A518" i="115"/>
  <c r="C518" i="115"/>
  <c r="D518" i="115"/>
  <c r="E518" i="115"/>
  <c r="F518" i="115"/>
  <c r="G518" i="115"/>
  <c r="A519" i="115"/>
  <c r="C519" i="115"/>
  <c r="D519" i="115"/>
  <c r="E519" i="115"/>
  <c r="F519" i="115"/>
  <c r="G519" i="115"/>
  <c r="A520" i="115"/>
  <c r="C520" i="115"/>
  <c r="D520" i="115"/>
  <c r="E520" i="115"/>
  <c r="F520" i="115"/>
  <c r="G520" i="115"/>
  <c r="A521" i="115"/>
  <c r="C521" i="115"/>
  <c r="D521" i="115"/>
  <c r="E521" i="115"/>
  <c r="F521" i="115"/>
  <c r="G521" i="115"/>
  <c r="A522" i="115"/>
  <c r="C522" i="115"/>
  <c r="D522" i="115"/>
  <c r="E522" i="115"/>
  <c r="F522" i="115"/>
  <c r="G522" i="115"/>
  <c r="A523" i="115"/>
  <c r="C523" i="115"/>
  <c r="D523" i="115"/>
  <c r="E523" i="115"/>
  <c r="F523" i="115"/>
  <c r="G523" i="115"/>
  <c r="A524" i="115"/>
  <c r="C524" i="115"/>
  <c r="D524" i="115"/>
  <c r="E524" i="115"/>
  <c r="F524" i="115"/>
  <c r="G524" i="115"/>
  <c r="A525" i="115"/>
  <c r="C525" i="115"/>
  <c r="D525" i="115"/>
  <c r="E525" i="115"/>
  <c r="F525" i="115"/>
  <c r="G525" i="115"/>
  <c r="A526" i="115"/>
  <c r="C526" i="115"/>
  <c r="D526" i="115"/>
  <c r="E526" i="115"/>
  <c r="F526" i="115"/>
  <c r="G526" i="115"/>
  <c r="A527" i="115"/>
  <c r="C527" i="115"/>
  <c r="D527" i="115"/>
  <c r="E527" i="115"/>
  <c r="F527" i="115"/>
  <c r="G527" i="115"/>
  <c r="A528" i="115"/>
  <c r="C528" i="115"/>
  <c r="D528" i="115"/>
  <c r="E528" i="115"/>
  <c r="F528" i="115"/>
  <c r="G528" i="115"/>
  <c r="A529" i="115"/>
  <c r="C529" i="115"/>
  <c r="D529" i="115"/>
  <c r="E529" i="115"/>
  <c r="F529" i="115"/>
  <c r="G529" i="115"/>
  <c r="A530" i="115"/>
  <c r="C530" i="115"/>
  <c r="D530" i="115"/>
  <c r="E530" i="115"/>
  <c r="F530" i="115"/>
  <c r="G530" i="115"/>
  <c r="A531" i="115"/>
  <c r="C531" i="115"/>
  <c r="D531" i="115"/>
  <c r="E531" i="115"/>
  <c r="F531" i="115"/>
  <c r="G531" i="115"/>
  <c r="A532" i="115"/>
  <c r="C532" i="115"/>
  <c r="D532" i="115"/>
  <c r="E532" i="115"/>
  <c r="F532" i="115"/>
  <c r="G532" i="115"/>
  <c r="A533" i="115"/>
  <c r="C533" i="115"/>
  <c r="D533" i="115"/>
  <c r="E533" i="115"/>
  <c r="F533" i="115"/>
  <c r="G533" i="115"/>
  <c r="A534" i="115"/>
  <c r="C534" i="115"/>
  <c r="D534" i="115"/>
  <c r="E534" i="115"/>
  <c r="F534" i="115"/>
  <c r="G534" i="115"/>
  <c r="A535" i="115"/>
  <c r="C535" i="115"/>
  <c r="D535" i="115"/>
  <c r="E535" i="115"/>
  <c r="F535" i="115"/>
  <c r="G535" i="115"/>
  <c r="A536" i="115"/>
  <c r="C536" i="115"/>
  <c r="D536" i="115"/>
  <c r="E536" i="115"/>
  <c r="F536" i="115"/>
  <c r="G536" i="115"/>
  <c r="A537" i="115"/>
  <c r="C537" i="115"/>
  <c r="D537" i="115"/>
  <c r="E537" i="115"/>
  <c r="F537" i="115"/>
  <c r="G537" i="115"/>
  <c r="A538" i="115"/>
  <c r="C538" i="115"/>
  <c r="D538" i="115"/>
  <c r="E538" i="115"/>
  <c r="F538" i="115"/>
  <c r="G538" i="115"/>
  <c r="A539" i="115"/>
  <c r="C539" i="115"/>
  <c r="D539" i="115"/>
  <c r="E539" i="115"/>
  <c r="F539" i="115"/>
  <c r="G539" i="115"/>
  <c r="A540" i="115"/>
  <c r="C540" i="115"/>
  <c r="D540" i="115"/>
  <c r="E540" i="115"/>
  <c r="F540" i="115"/>
  <c r="G540" i="115"/>
  <c r="A541" i="115"/>
  <c r="C541" i="115"/>
  <c r="D541" i="115"/>
  <c r="E541" i="115"/>
  <c r="F541" i="115"/>
  <c r="G541" i="115"/>
  <c r="A542" i="115"/>
  <c r="C542" i="115"/>
  <c r="D542" i="115"/>
  <c r="E542" i="115"/>
  <c r="F542" i="115"/>
  <c r="G542" i="115"/>
  <c r="A543" i="115"/>
  <c r="C543" i="115"/>
  <c r="D543" i="115"/>
  <c r="E543" i="115"/>
  <c r="F543" i="115"/>
  <c r="G543" i="115"/>
  <c r="A544" i="115"/>
  <c r="C544" i="115"/>
  <c r="D544" i="115"/>
  <c r="E544" i="115"/>
  <c r="F544" i="115"/>
  <c r="G544" i="115"/>
  <c r="A545" i="115"/>
  <c r="C545" i="115"/>
  <c r="D545" i="115"/>
  <c r="E545" i="115"/>
  <c r="F545" i="115"/>
  <c r="G545" i="115"/>
  <c r="A546" i="115"/>
  <c r="C546" i="115"/>
  <c r="D546" i="115"/>
  <c r="E546" i="115"/>
  <c r="F546" i="115"/>
  <c r="G546" i="115"/>
  <c r="A547" i="115"/>
  <c r="C547" i="115"/>
  <c r="D547" i="115"/>
  <c r="E547" i="115"/>
  <c r="F547" i="115"/>
  <c r="G547" i="115"/>
  <c r="A548" i="115"/>
  <c r="C548" i="115"/>
  <c r="D548" i="115"/>
  <c r="E548" i="115"/>
  <c r="F548" i="115"/>
  <c r="G548" i="115"/>
  <c r="A549" i="115"/>
  <c r="C549" i="115"/>
  <c r="D549" i="115"/>
  <c r="E549" i="115"/>
  <c r="F549" i="115"/>
  <c r="G549" i="115"/>
  <c r="A550" i="115"/>
  <c r="C550" i="115"/>
  <c r="D550" i="115"/>
  <c r="E550" i="115"/>
  <c r="F550" i="115"/>
  <c r="G550" i="115"/>
  <c r="A551" i="115"/>
  <c r="C551" i="115"/>
  <c r="D551" i="115"/>
  <c r="E551" i="115"/>
  <c r="F551" i="115"/>
  <c r="G551" i="115"/>
  <c r="A552" i="115"/>
  <c r="C552" i="115"/>
  <c r="D552" i="115"/>
  <c r="E552" i="115"/>
  <c r="F552" i="115"/>
  <c r="G552" i="115"/>
  <c r="A553" i="115"/>
  <c r="C553" i="115"/>
  <c r="D553" i="115"/>
  <c r="E553" i="115"/>
  <c r="F553" i="115"/>
  <c r="G553" i="115"/>
  <c r="A554" i="115"/>
  <c r="C554" i="115"/>
  <c r="D554" i="115"/>
  <c r="E554" i="115"/>
  <c r="F554" i="115"/>
  <c r="G554" i="115"/>
  <c r="A555" i="115"/>
  <c r="C555" i="115"/>
  <c r="D555" i="115"/>
  <c r="E555" i="115"/>
  <c r="F555" i="115"/>
  <c r="G555" i="115"/>
  <c r="A556" i="115"/>
  <c r="C556" i="115"/>
  <c r="D556" i="115"/>
  <c r="E556" i="115"/>
  <c r="F556" i="115"/>
  <c r="G556" i="115"/>
  <c r="A557" i="115"/>
  <c r="C557" i="115"/>
  <c r="D557" i="115"/>
  <c r="E557" i="115"/>
  <c r="F557" i="115"/>
  <c r="G557" i="115"/>
  <c r="A558" i="115"/>
  <c r="C558" i="115"/>
  <c r="D558" i="115"/>
  <c r="E558" i="115"/>
  <c r="F558" i="115"/>
  <c r="G558" i="115"/>
  <c r="A559" i="115"/>
  <c r="C559" i="115"/>
  <c r="D559" i="115"/>
  <c r="E559" i="115"/>
  <c r="F559" i="115"/>
  <c r="G559" i="115"/>
  <c r="A560" i="115"/>
  <c r="C560" i="115"/>
  <c r="D560" i="115"/>
  <c r="E560" i="115"/>
  <c r="F560" i="115"/>
  <c r="G560" i="115"/>
  <c r="A561" i="115"/>
  <c r="C561" i="115"/>
  <c r="D561" i="115"/>
  <c r="E561" i="115"/>
  <c r="F561" i="115"/>
  <c r="G561" i="115"/>
  <c r="A562" i="115"/>
  <c r="C562" i="115"/>
  <c r="D562" i="115"/>
  <c r="E562" i="115"/>
  <c r="F562" i="115"/>
  <c r="G562" i="115"/>
  <c r="A563" i="115"/>
  <c r="C563" i="115"/>
  <c r="D563" i="115"/>
  <c r="E563" i="115"/>
  <c r="F563" i="115"/>
  <c r="G563" i="115"/>
  <c r="A564" i="115"/>
  <c r="C564" i="115"/>
  <c r="D564" i="115"/>
  <c r="E564" i="115"/>
  <c r="F564" i="115"/>
  <c r="G564" i="115"/>
  <c r="A565" i="115"/>
  <c r="C565" i="115"/>
  <c r="D565" i="115"/>
  <c r="E565" i="115"/>
  <c r="F565" i="115"/>
  <c r="G565" i="115"/>
  <c r="A566" i="115"/>
  <c r="C566" i="115"/>
  <c r="D566" i="115"/>
  <c r="E566" i="115"/>
  <c r="F566" i="115"/>
  <c r="G566" i="115"/>
  <c r="A567" i="115"/>
  <c r="C567" i="115"/>
  <c r="D567" i="115"/>
  <c r="E567" i="115"/>
  <c r="F567" i="115"/>
  <c r="L567" i="115" s="1"/>
  <c r="G567" i="115"/>
  <c r="A568" i="115"/>
  <c r="C568" i="115"/>
  <c r="D568" i="115"/>
  <c r="E568" i="115"/>
  <c r="F568" i="115"/>
  <c r="G568" i="115"/>
  <c r="A569" i="115"/>
  <c r="C569" i="115"/>
  <c r="D569" i="115"/>
  <c r="E569" i="115"/>
  <c r="F569" i="115"/>
  <c r="G569" i="115"/>
  <c r="A570" i="115"/>
  <c r="C570" i="115"/>
  <c r="D570" i="115"/>
  <c r="E570" i="115"/>
  <c r="F570" i="115"/>
  <c r="G570" i="115"/>
  <c r="A571" i="115"/>
  <c r="C571" i="115"/>
  <c r="D571" i="115"/>
  <c r="E571" i="115"/>
  <c r="F571" i="115"/>
  <c r="G571" i="115"/>
  <c r="A572" i="115"/>
  <c r="C572" i="115"/>
  <c r="D572" i="115"/>
  <c r="E572" i="115"/>
  <c r="F572" i="115"/>
  <c r="G572" i="115"/>
  <c r="A573" i="115"/>
  <c r="C573" i="115"/>
  <c r="D573" i="115"/>
  <c r="E573" i="115"/>
  <c r="F573" i="115"/>
  <c r="G573" i="115"/>
  <c r="A574" i="115"/>
  <c r="C574" i="115"/>
  <c r="D574" i="115"/>
  <c r="E574" i="115"/>
  <c r="F574" i="115"/>
  <c r="G574" i="115"/>
  <c r="A575" i="115"/>
  <c r="C575" i="115"/>
  <c r="D575" i="115"/>
  <c r="E575" i="115"/>
  <c r="F575" i="115"/>
  <c r="L575" i="115" s="1"/>
  <c r="G575" i="115"/>
  <c r="A576" i="115"/>
  <c r="C576" i="115"/>
  <c r="D576" i="115"/>
  <c r="E576" i="115"/>
  <c r="F576" i="115"/>
  <c r="G576" i="115"/>
  <c r="A577" i="115"/>
  <c r="C577" i="115"/>
  <c r="D577" i="115"/>
  <c r="E577" i="115"/>
  <c r="F577" i="115"/>
  <c r="G577" i="115"/>
  <c r="A578" i="115"/>
  <c r="C578" i="115"/>
  <c r="D578" i="115"/>
  <c r="E578" i="115"/>
  <c r="F578" i="115"/>
  <c r="G578" i="115"/>
  <c r="A579" i="115"/>
  <c r="C579" i="115"/>
  <c r="D579" i="115"/>
  <c r="E579" i="115"/>
  <c r="F579" i="115"/>
  <c r="G579" i="115"/>
  <c r="A580" i="115"/>
  <c r="C580" i="115"/>
  <c r="D580" i="115"/>
  <c r="E580" i="115"/>
  <c r="F580" i="115"/>
  <c r="L580" i="115" s="1"/>
  <c r="G580" i="115"/>
  <c r="A581" i="115"/>
  <c r="C581" i="115"/>
  <c r="D581" i="115"/>
  <c r="E581" i="115"/>
  <c r="F581" i="115"/>
  <c r="G581" i="115"/>
  <c r="A582" i="115"/>
  <c r="C582" i="115"/>
  <c r="D582" i="115"/>
  <c r="E582" i="115"/>
  <c r="F582" i="115"/>
  <c r="G582" i="115"/>
  <c r="A583" i="115"/>
  <c r="C583" i="115"/>
  <c r="D583" i="115"/>
  <c r="E583" i="115"/>
  <c r="F583" i="115"/>
  <c r="G583" i="115"/>
  <c r="A584" i="115"/>
  <c r="C584" i="115"/>
  <c r="D584" i="115"/>
  <c r="E584" i="115"/>
  <c r="F584" i="115"/>
  <c r="G584" i="115"/>
  <c r="A585" i="115"/>
  <c r="C585" i="115"/>
  <c r="D585" i="115"/>
  <c r="E585" i="115"/>
  <c r="F585" i="115"/>
  <c r="G585" i="115"/>
  <c r="A586" i="115"/>
  <c r="C586" i="115"/>
  <c r="D586" i="115"/>
  <c r="E586" i="115"/>
  <c r="F586" i="115"/>
  <c r="G586" i="115"/>
  <c r="A587" i="115"/>
  <c r="C587" i="115"/>
  <c r="D587" i="115"/>
  <c r="E587" i="115"/>
  <c r="F587" i="115"/>
  <c r="G587" i="115"/>
  <c r="A588" i="115"/>
  <c r="C588" i="115"/>
  <c r="D588" i="115"/>
  <c r="E588" i="115"/>
  <c r="F588" i="115"/>
  <c r="G588" i="115"/>
  <c r="A589" i="115"/>
  <c r="C589" i="115"/>
  <c r="D589" i="115"/>
  <c r="E589" i="115"/>
  <c r="F589" i="115"/>
  <c r="G589" i="115"/>
  <c r="A590" i="115"/>
  <c r="C590" i="115"/>
  <c r="D590" i="115"/>
  <c r="E590" i="115"/>
  <c r="F590" i="115"/>
  <c r="G590" i="115"/>
  <c r="A591" i="115"/>
  <c r="C591" i="115"/>
  <c r="D591" i="115"/>
  <c r="E591" i="115"/>
  <c r="F591" i="115"/>
  <c r="G591" i="115"/>
  <c r="A592" i="115"/>
  <c r="C592" i="115"/>
  <c r="D592" i="115"/>
  <c r="E592" i="115"/>
  <c r="F592" i="115"/>
  <c r="G592" i="115"/>
  <c r="A593" i="115"/>
  <c r="C593" i="115"/>
  <c r="D593" i="115"/>
  <c r="E593" i="115"/>
  <c r="F593" i="115"/>
  <c r="G593" i="115"/>
  <c r="A594" i="115"/>
  <c r="C594" i="115"/>
  <c r="D594" i="115"/>
  <c r="E594" i="115"/>
  <c r="F594" i="115"/>
  <c r="G594" i="115"/>
  <c r="A595" i="115"/>
  <c r="C595" i="115"/>
  <c r="D595" i="115"/>
  <c r="E595" i="115"/>
  <c r="F595" i="115"/>
  <c r="G595" i="115"/>
  <c r="A596" i="115"/>
  <c r="C596" i="115"/>
  <c r="D596" i="115"/>
  <c r="E596" i="115"/>
  <c r="F596" i="115"/>
  <c r="G596" i="115"/>
  <c r="A597" i="115"/>
  <c r="C597" i="115"/>
  <c r="D597" i="115"/>
  <c r="E597" i="115"/>
  <c r="F597" i="115"/>
  <c r="G597" i="115"/>
  <c r="A598" i="115"/>
  <c r="C598" i="115"/>
  <c r="D598" i="115"/>
  <c r="E598" i="115"/>
  <c r="F598" i="115"/>
  <c r="G598" i="115"/>
  <c r="A599" i="115"/>
  <c r="C599" i="115"/>
  <c r="D599" i="115"/>
  <c r="E599" i="115"/>
  <c r="F599" i="115"/>
  <c r="G599" i="115"/>
  <c r="A600" i="115"/>
  <c r="C600" i="115"/>
  <c r="D600" i="115"/>
  <c r="E600" i="115"/>
  <c r="F600" i="115"/>
  <c r="G600" i="115"/>
  <c r="A601" i="115"/>
  <c r="C601" i="115"/>
  <c r="D601" i="115"/>
  <c r="E601" i="115"/>
  <c r="F601" i="115"/>
  <c r="G601" i="115"/>
  <c r="A602" i="115"/>
  <c r="C602" i="115"/>
  <c r="D602" i="115"/>
  <c r="E602" i="115"/>
  <c r="F602" i="115"/>
  <c r="G602" i="115"/>
  <c r="A603" i="115"/>
  <c r="C603" i="115"/>
  <c r="D603" i="115"/>
  <c r="E603" i="115"/>
  <c r="F603" i="115"/>
  <c r="G603" i="115"/>
  <c r="A604" i="115"/>
  <c r="C604" i="115"/>
  <c r="D604" i="115"/>
  <c r="E604" i="115"/>
  <c r="F604" i="115"/>
  <c r="G604" i="115"/>
  <c r="A605" i="115"/>
  <c r="C605" i="115"/>
  <c r="D605" i="115"/>
  <c r="E605" i="115"/>
  <c r="F605" i="115"/>
  <c r="G605" i="115"/>
  <c r="A606" i="115"/>
  <c r="C606" i="115"/>
  <c r="D606" i="115"/>
  <c r="E606" i="115"/>
  <c r="F606" i="115"/>
  <c r="G606" i="115"/>
  <c r="A607" i="115"/>
  <c r="C607" i="115"/>
  <c r="D607" i="115"/>
  <c r="E607" i="115"/>
  <c r="F607" i="115"/>
  <c r="L607" i="115" s="1"/>
  <c r="G607" i="115"/>
  <c r="A608" i="115"/>
  <c r="C608" i="115"/>
  <c r="D608" i="115"/>
  <c r="E608" i="115"/>
  <c r="F608" i="115"/>
  <c r="G608" i="115"/>
  <c r="A609" i="115"/>
  <c r="C609" i="115"/>
  <c r="D609" i="115"/>
  <c r="E609" i="115"/>
  <c r="F609" i="115"/>
  <c r="G609" i="115"/>
  <c r="A610" i="115"/>
  <c r="C610" i="115"/>
  <c r="D610" i="115"/>
  <c r="E610" i="115"/>
  <c r="F610" i="115"/>
  <c r="G610" i="115"/>
  <c r="A611" i="115"/>
  <c r="C611" i="115"/>
  <c r="D611" i="115"/>
  <c r="E611" i="115"/>
  <c r="F611" i="115"/>
  <c r="G611" i="115"/>
  <c r="A612" i="115"/>
  <c r="C612" i="115"/>
  <c r="D612" i="115"/>
  <c r="E612" i="115"/>
  <c r="F612" i="115"/>
  <c r="L612" i="115" s="1"/>
  <c r="G612" i="115"/>
  <c r="A613" i="115"/>
  <c r="C613" i="115"/>
  <c r="D613" i="115"/>
  <c r="E613" i="115"/>
  <c r="F613" i="115"/>
  <c r="G613" i="115"/>
  <c r="A614" i="115"/>
  <c r="C614" i="115"/>
  <c r="D614" i="115"/>
  <c r="E614" i="115"/>
  <c r="F614" i="115"/>
  <c r="G614" i="115"/>
  <c r="A615" i="115"/>
  <c r="C615" i="115"/>
  <c r="D615" i="115"/>
  <c r="E615" i="115"/>
  <c r="F615" i="115"/>
  <c r="G615" i="115"/>
  <c r="A616" i="115"/>
  <c r="C616" i="115"/>
  <c r="D616" i="115"/>
  <c r="E616" i="115"/>
  <c r="F616" i="115"/>
  <c r="G616" i="115"/>
  <c r="A617" i="115"/>
  <c r="C617" i="115"/>
  <c r="D617" i="115"/>
  <c r="E617" i="115"/>
  <c r="F617" i="115"/>
  <c r="G617" i="115"/>
  <c r="A618" i="115"/>
  <c r="C618" i="115"/>
  <c r="D618" i="115"/>
  <c r="E618" i="115"/>
  <c r="F618" i="115"/>
  <c r="G618" i="115"/>
  <c r="A619" i="115"/>
  <c r="C619" i="115"/>
  <c r="D619" i="115"/>
  <c r="E619" i="115"/>
  <c r="F619" i="115"/>
  <c r="G619" i="115"/>
  <c r="A620" i="115"/>
  <c r="C620" i="115"/>
  <c r="D620" i="115"/>
  <c r="E620" i="115"/>
  <c r="F620" i="115"/>
  <c r="G620" i="115"/>
  <c r="A621" i="115"/>
  <c r="C621" i="115"/>
  <c r="D621" i="115"/>
  <c r="E621" i="115"/>
  <c r="F621" i="115"/>
  <c r="G621" i="115"/>
  <c r="A622" i="115"/>
  <c r="C622" i="115"/>
  <c r="D622" i="115"/>
  <c r="E622" i="115"/>
  <c r="F622" i="115"/>
  <c r="G622" i="115"/>
  <c r="A623" i="115"/>
  <c r="C623" i="115"/>
  <c r="D623" i="115"/>
  <c r="E623" i="115"/>
  <c r="F623" i="115"/>
  <c r="G623" i="115"/>
  <c r="A624" i="115"/>
  <c r="C624" i="115"/>
  <c r="D624" i="115"/>
  <c r="E624" i="115"/>
  <c r="F624" i="115"/>
  <c r="G624" i="115"/>
  <c r="A625" i="115"/>
  <c r="C625" i="115"/>
  <c r="D625" i="115"/>
  <c r="E625" i="115"/>
  <c r="F625" i="115"/>
  <c r="G625" i="115"/>
  <c r="A626" i="115"/>
  <c r="C626" i="115"/>
  <c r="D626" i="115"/>
  <c r="E626" i="115"/>
  <c r="F626" i="115"/>
  <c r="G626" i="115"/>
  <c r="A627" i="115"/>
  <c r="C627" i="115"/>
  <c r="D627" i="115"/>
  <c r="E627" i="115"/>
  <c r="F627" i="115"/>
  <c r="G627" i="115"/>
  <c r="A628" i="115"/>
  <c r="C628" i="115"/>
  <c r="D628" i="115"/>
  <c r="E628" i="115"/>
  <c r="F628" i="115"/>
  <c r="G628" i="115"/>
  <c r="A629" i="115"/>
  <c r="C629" i="115"/>
  <c r="D629" i="115"/>
  <c r="E629" i="115"/>
  <c r="F629" i="115"/>
  <c r="G629" i="115"/>
  <c r="A630" i="115"/>
  <c r="C630" i="115"/>
  <c r="D630" i="115"/>
  <c r="E630" i="115"/>
  <c r="F630" i="115"/>
  <c r="G630" i="115"/>
  <c r="A631" i="115"/>
  <c r="C631" i="115"/>
  <c r="D631" i="115"/>
  <c r="E631" i="115"/>
  <c r="F631" i="115"/>
  <c r="G631" i="115"/>
  <c r="A632" i="115"/>
  <c r="C632" i="115"/>
  <c r="D632" i="115"/>
  <c r="E632" i="115"/>
  <c r="F632" i="115"/>
  <c r="G632" i="115"/>
  <c r="A633" i="115"/>
  <c r="C633" i="115"/>
  <c r="D633" i="115"/>
  <c r="E633" i="115"/>
  <c r="F633" i="115"/>
  <c r="G633" i="115"/>
  <c r="A634" i="115"/>
  <c r="C634" i="115"/>
  <c r="D634" i="115"/>
  <c r="E634" i="115"/>
  <c r="F634" i="115"/>
  <c r="G634" i="115"/>
  <c r="A635" i="115"/>
  <c r="C635" i="115"/>
  <c r="D635" i="115"/>
  <c r="E635" i="115"/>
  <c r="F635" i="115"/>
  <c r="G635" i="115"/>
  <c r="A636" i="115"/>
  <c r="C636" i="115"/>
  <c r="D636" i="115"/>
  <c r="E636" i="115"/>
  <c r="F636" i="115"/>
  <c r="G636" i="115"/>
  <c r="A637" i="115"/>
  <c r="C637" i="115"/>
  <c r="D637" i="115"/>
  <c r="E637" i="115"/>
  <c r="F637" i="115"/>
  <c r="G637" i="115"/>
  <c r="A638" i="115"/>
  <c r="C638" i="115"/>
  <c r="D638" i="115"/>
  <c r="E638" i="115"/>
  <c r="F638" i="115"/>
  <c r="G638" i="115"/>
  <c r="A639" i="115"/>
  <c r="C639" i="115"/>
  <c r="D639" i="115"/>
  <c r="E639" i="115"/>
  <c r="F639" i="115"/>
  <c r="L639" i="115" s="1"/>
  <c r="G639" i="115"/>
  <c r="A640" i="115"/>
  <c r="C640" i="115"/>
  <c r="D640" i="115"/>
  <c r="E640" i="115"/>
  <c r="F640" i="115"/>
  <c r="G640" i="115"/>
  <c r="A641" i="115"/>
  <c r="C641" i="115"/>
  <c r="D641" i="115"/>
  <c r="E641" i="115"/>
  <c r="F641" i="115"/>
  <c r="G641" i="115"/>
  <c r="A642" i="115"/>
  <c r="C642" i="115"/>
  <c r="D642" i="115"/>
  <c r="E642" i="115"/>
  <c r="F642" i="115"/>
  <c r="G642" i="115"/>
  <c r="A643" i="115"/>
  <c r="C643" i="115"/>
  <c r="D643" i="115"/>
  <c r="E643" i="115"/>
  <c r="F643" i="115"/>
  <c r="G643" i="115"/>
  <c r="A644" i="115"/>
  <c r="C644" i="115"/>
  <c r="D644" i="115"/>
  <c r="E644" i="115"/>
  <c r="F644" i="115"/>
  <c r="L644" i="115" s="1"/>
  <c r="G644" i="115"/>
  <c r="A645" i="115"/>
  <c r="C645" i="115"/>
  <c r="D645" i="115"/>
  <c r="E645" i="115"/>
  <c r="F645" i="115"/>
  <c r="G645" i="115"/>
  <c r="A646" i="115"/>
  <c r="C646" i="115"/>
  <c r="D646" i="115"/>
  <c r="E646" i="115"/>
  <c r="F646" i="115"/>
  <c r="G646" i="115"/>
  <c r="A647" i="115"/>
  <c r="C647" i="115"/>
  <c r="D647" i="115"/>
  <c r="E647" i="115"/>
  <c r="F647" i="115"/>
  <c r="G647" i="115"/>
  <c r="A648" i="115"/>
  <c r="C648" i="115"/>
  <c r="D648" i="115"/>
  <c r="E648" i="115"/>
  <c r="F648" i="115"/>
  <c r="G648" i="115"/>
  <c r="A649" i="115"/>
  <c r="C649" i="115"/>
  <c r="D649" i="115"/>
  <c r="E649" i="115"/>
  <c r="F649" i="115"/>
  <c r="G649" i="115"/>
  <c r="A650" i="115"/>
  <c r="C650" i="115"/>
  <c r="D650" i="115"/>
  <c r="E650" i="115"/>
  <c r="F650" i="115"/>
  <c r="G650" i="115"/>
  <c r="A651" i="115"/>
  <c r="C651" i="115"/>
  <c r="D651" i="115"/>
  <c r="E651" i="115"/>
  <c r="F651" i="115"/>
  <c r="G651" i="115"/>
  <c r="A652" i="115"/>
  <c r="C652" i="115"/>
  <c r="D652" i="115"/>
  <c r="E652" i="115"/>
  <c r="F652" i="115"/>
  <c r="G652" i="115"/>
  <c r="A653" i="115"/>
  <c r="C653" i="115"/>
  <c r="D653" i="115"/>
  <c r="E653" i="115"/>
  <c r="F653" i="115"/>
  <c r="G653" i="115"/>
  <c r="A654" i="115"/>
  <c r="C654" i="115"/>
  <c r="D654" i="115"/>
  <c r="E654" i="115"/>
  <c r="F654" i="115"/>
  <c r="G654" i="115"/>
  <c r="A655" i="115"/>
  <c r="C655" i="115"/>
  <c r="D655" i="115"/>
  <c r="E655" i="115"/>
  <c r="F655" i="115"/>
  <c r="G655" i="115"/>
  <c r="A656" i="115"/>
  <c r="C656" i="115"/>
  <c r="D656" i="115"/>
  <c r="E656" i="115"/>
  <c r="F656" i="115"/>
  <c r="G656" i="115"/>
  <c r="A657" i="115"/>
  <c r="C657" i="115"/>
  <c r="D657" i="115"/>
  <c r="E657" i="115"/>
  <c r="F657" i="115"/>
  <c r="G657" i="115"/>
  <c r="A658" i="115"/>
  <c r="C658" i="115"/>
  <c r="D658" i="115"/>
  <c r="E658" i="115"/>
  <c r="F658" i="115"/>
  <c r="G658" i="115"/>
  <c r="A659" i="115"/>
  <c r="C659" i="115"/>
  <c r="D659" i="115"/>
  <c r="E659" i="115"/>
  <c r="F659" i="115"/>
  <c r="G659" i="115"/>
  <c r="A660" i="115"/>
  <c r="C660" i="115"/>
  <c r="D660" i="115"/>
  <c r="E660" i="115"/>
  <c r="F660" i="115"/>
  <c r="G660" i="115"/>
  <c r="A661" i="115"/>
  <c r="C661" i="115"/>
  <c r="D661" i="115"/>
  <c r="E661" i="115"/>
  <c r="F661" i="115"/>
  <c r="G661" i="115"/>
  <c r="A662" i="115"/>
  <c r="C662" i="115"/>
  <c r="D662" i="115"/>
  <c r="E662" i="115"/>
  <c r="F662" i="115"/>
  <c r="G662" i="115"/>
  <c r="A663" i="115"/>
  <c r="C663" i="115"/>
  <c r="D663" i="115"/>
  <c r="E663" i="115"/>
  <c r="F663" i="115"/>
  <c r="G663" i="115"/>
  <c r="A664" i="115"/>
  <c r="C664" i="115"/>
  <c r="D664" i="115"/>
  <c r="E664" i="115"/>
  <c r="F664" i="115"/>
  <c r="G664" i="115"/>
  <c r="A665" i="115"/>
  <c r="C665" i="115"/>
  <c r="D665" i="115"/>
  <c r="E665" i="115"/>
  <c r="F665" i="115"/>
  <c r="G665" i="115"/>
  <c r="A666" i="115"/>
  <c r="C666" i="115"/>
  <c r="D666" i="115"/>
  <c r="E666" i="115"/>
  <c r="F666" i="115"/>
  <c r="G666" i="115"/>
  <c r="A667" i="115"/>
  <c r="C667" i="115"/>
  <c r="D667" i="115"/>
  <c r="E667" i="115"/>
  <c r="F667" i="115"/>
  <c r="G667" i="115"/>
  <c r="A668" i="115"/>
  <c r="C668" i="115"/>
  <c r="D668" i="115"/>
  <c r="E668" i="115"/>
  <c r="F668" i="115"/>
  <c r="G668" i="115"/>
  <c r="A669" i="115"/>
  <c r="C669" i="115"/>
  <c r="D669" i="115"/>
  <c r="E669" i="115"/>
  <c r="F669" i="115"/>
  <c r="G669" i="115"/>
  <c r="A670" i="115"/>
  <c r="C670" i="115"/>
  <c r="D670" i="115"/>
  <c r="E670" i="115"/>
  <c r="F670" i="115"/>
  <c r="G670" i="115"/>
  <c r="A671" i="115"/>
  <c r="C671" i="115"/>
  <c r="D671" i="115"/>
  <c r="E671" i="115"/>
  <c r="F671" i="115"/>
  <c r="L671" i="115" s="1"/>
  <c r="G671" i="115"/>
  <c r="A672" i="115"/>
  <c r="C672" i="115"/>
  <c r="D672" i="115"/>
  <c r="E672" i="115"/>
  <c r="F672" i="115"/>
  <c r="G672" i="115"/>
  <c r="A673" i="115"/>
  <c r="C673" i="115"/>
  <c r="D673" i="115"/>
  <c r="E673" i="115"/>
  <c r="F673" i="115"/>
  <c r="G673" i="115"/>
  <c r="A674" i="115"/>
  <c r="C674" i="115"/>
  <c r="D674" i="115"/>
  <c r="E674" i="115"/>
  <c r="F674" i="115"/>
  <c r="G674" i="115"/>
  <c r="A675" i="115"/>
  <c r="C675" i="115"/>
  <c r="D675" i="115"/>
  <c r="E675" i="115"/>
  <c r="F675" i="115"/>
  <c r="G675" i="115"/>
  <c r="A676" i="115"/>
  <c r="C676" i="115"/>
  <c r="D676" i="115"/>
  <c r="E676" i="115"/>
  <c r="F676" i="115"/>
  <c r="L676" i="115" s="1"/>
  <c r="G676" i="115"/>
  <c r="A677" i="115"/>
  <c r="C677" i="115"/>
  <c r="D677" i="115"/>
  <c r="E677" i="115"/>
  <c r="F677" i="115"/>
  <c r="G677" i="115"/>
  <c r="A678" i="115"/>
  <c r="C678" i="115"/>
  <c r="D678" i="115"/>
  <c r="E678" i="115"/>
  <c r="F678" i="115"/>
  <c r="G678" i="115"/>
  <c r="A679" i="115"/>
  <c r="C679" i="115"/>
  <c r="D679" i="115"/>
  <c r="E679" i="115"/>
  <c r="F679" i="115"/>
  <c r="G679" i="115"/>
  <c r="A680" i="115"/>
  <c r="C680" i="115"/>
  <c r="D680" i="115"/>
  <c r="E680" i="115"/>
  <c r="F680" i="115"/>
  <c r="G680" i="115"/>
  <c r="A681" i="115"/>
  <c r="C681" i="115"/>
  <c r="D681" i="115"/>
  <c r="E681" i="115"/>
  <c r="F681" i="115"/>
  <c r="G681" i="115"/>
  <c r="A682" i="115"/>
  <c r="C682" i="115"/>
  <c r="D682" i="115"/>
  <c r="E682" i="115"/>
  <c r="F682" i="115"/>
  <c r="G682" i="115"/>
  <c r="A683" i="115"/>
  <c r="C683" i="115"/>
  <c r="D683" i="115"/>
  <c r="E683" i="115"/>
  <c r="F683" i="115"/>
  <c r="L683" i="115" s="1"/>
  <c r="G683" i="115"/>
  <c r="A684" i="115"/>
  <c r="C684" i="115"/>
  <c r="D684" i="115"/>
  <c r="E684" i="115"/>
  <c r="F684" i="115"/>
  <c r="G684" i="115"/>
  <c r="A685" i="115"/>
  <c r="C685" i="115"/>
  <c r="D685" i="115"/>
  <c r="E685" i="115"/>
  <c r="F685" i="115"/>
  <c r="G685" i="115"/>
  <c r="A686" i="115"/>
  <c r="C686" i="115"/>
  <c r="D686" i="115"/>
  <c r="E686" i="115"/>
  <c r="F686" i="115"/>
  <c r="G686" i="115"/>
  <c r="A687" i="115"/>
  <c r="C687" i="115"/>
  <c r="D687" i="115"/>
  <c r="E687" i="115"/>
  <c r="F687" i="115"/>
  <c r="L687" i="115" s="1"/>
  <c r="G687" i="115"/>
  <c r="A688" i="115"/>
  <c r="C688" i="115"/>
  <c r="D688" i="115"/>
  <c r="E688" i="115"/>
  <c r="F688" i="115"/>
  <c r="G688" i="115"/>
  <c r="A689" i="115"/>
  <c r="C689" i="115"/>
  <c r="D689" i="115"/>
  <c r="E689" i="115"/>
  <c r="F689" i="115"/>
  <c r="G689" i="115"/>
  <c r="A690" i="115"/>
  <c r="C690" i="115"/>
  <c r="D690" i="115"/>
  <c r="E690" i="115"/>
  <c r="F690" i="115"/>
  <c r="G690" i="115"/>
  <c r="A691" i="115"/>
  <c r="C691" i="115"/>
  <c r="D691" i="115"/>
  <c r="E691" i="115"/>
  <c r="F691" i="115"/>
  <c r="G691" i="115"/>
  <c r="A692" i="115"/>
  <c r="C692" i="115"/>
  <c r="D692" i="115"/>
  <c r="E692" i="115"/>
  <c r="F692" i="115"/>
  <c r="L692" i="115" s="1"/>
  <c r="G692" i="115"/>
  <c r="A693" i="115"/>
  <c r="C693" i="115"/>
  <c r="D693" i="115"/>
  <c r="E693" i="115"/>
  <c r="F693" i="115"/>
  <c r="G693" i="115"/>
  <c r="A694" i="115"/>
  <c r="C694" i="115"/>
  <c r="D694" i="115"/>
  <c r="E694" i="115"/>
  <c r="F694" i="115"/>
  <c r="G694" i="115"/>
  <c r="A695" i="115"/>
  <c r="C695" i="115"/>
  <c r="D695" i="115"/>
  <c r="E695" i="115"/>
  <c r="F695" i="115"/>
  <c r="G695" i="115"/>
  <c r="A696" i="115"/>
  <c r="C696" i="115"/>
  <c r="D696" i="115"/>
  <c r="E696" i="115"/>
  <c r="F696" i="115"/>
  <c r="G696" i="115"/>
  <c r="A697" i="115"/>
  <c r="C697" i="115"/>
  <c r="D697" i="115"/>
  <c r="E697" i="115"/>
  <c r="F697" i="115"/>
  <c r="G697" i="115"/>
  <c r="A698" i="115"/>
  <c r="C698" i="115"/>
  <c r="D698" i="115"/>
  <c r="E698" i="115"/>
  <c r="F698" i="115"/>
  <c r="G698" i="115"/>
  <c r="A699" i="115"/>
  <c r="C699" i="115"/>
  <c r="D699" i="115"/>
  <c r="E699" i="115"/>
  <c r="F699" i="115"/>
  <c r="L699" i="115" s="1"/>
  <c r="G699" i="115"/>
  <c r="A700" i="115"/>
  <c r="C700" i="115"/>
  <c r="D700" i="115"/>
  <c r="E700" i="115"/>
  <c r="F700" i="115"/>
  <c r="G700" i="115"/>
  <c r="A701" i="115"/>
  <c r="C701" i="115"/>
  <c r="D701" i="115"/>
  <c r="E701" i="115"/>
  <c r="F701" i="115"/>
  <c r="G701" i="115"/>
  <c r="A702" i="115"/>
  <c r="C702" i="115"/>
  <c r="D702" i="115"/>
  <c r="E702" i="115"/>
  <c r="F702" i="115"/>
  <c r="G702" i="115"/>
  <c r="A703" i="115"/>
  <c r="C703" i="115"/>
  <c r="D703" i="115"/>
  <c r="E703" i="115"/>
  <c r="F703" i="115"/>
  <c r="L703" i="115" s="1"/>
  <c r="G703" i="115"/>
  <c r="A704" i="115"/>
  <c r="C704" i="115"/>
  <c r="D704" i="115"/>
  <c r="E704" i="115"/>
  <c r="F704" i="115"/>
  <c r="G704" i="115"/>
  <c r="A705" i="115"/>
  <c r="C705" i="115"/>
  <c r="D705" i="115"/>
  <c r="E705" i="115"/>
  <c r="F705" i="115"/>
  <c r="G705" i="115"/>
  <c r="A706" i="115"/>
  <c r="C706" i="115"/>
  <c r="D706" i="115"/>
  <c r="E706" i="115"/>
  <c r="F706" i="115"/>
  <c r="G706" i="115"/>
  <c r="A707" i="115"/>
  <c r="C707" i="115"/>
  <c r="D707" i="115"/>
  <c r="E707" i="115"/>
  <c r="F707" i="115"/>
  <c r="G707" i="115"/>
  <c r="A708" i="115"/>
  <c r="C708" i="115"/>
  <c r="D708" i="115"/>
  <c r="E708" i="115"/>
  <c r="F708" i="115"/>
  <c r="L708" i="115" s="1"/>
  <c r="G708" i="115"/>
  <c r="A709" i="115"/>
  <c r="C709" i="115"/>
  <c r="D709" i="115"/>
  <c r="E709" i="115"/>
  <c r="F709" i="115"/>
  <c r="G709" i="115"/>
  <c r="A710" i="115"/>
  <c r="C710" i="115"/>
  <c r="D710" i="115"/>
  <c r="E710" i="115"/>
  <c r="F710" i="115"/>
  <c r="G710" i="115"/>
  <c r="A711" i="115"/>
  <c r="C711" i="115"/>
  <c r="D711" i="115"/>
  <c r="E711" i="115"/>
  <c r="F711" i="115"/>
  <c r="G711" i="115"/>
  <c r="A712" i="115"/>
  <c r="C712" i="115"/>
  <c r="D712" i="115"/>
  <c r="E712" i="115"/>
  <c r="F712" i="115"/>
  <c r="G712" i="115"/>
  <c r="A713" i="115"/>
  <c r="C713" i="115"/>
  <c r="D713" i="115"/>
  <c r="E713" i="115"/>
  <c r="F713" i="115"/>
  <c r="G713" i="115"/>
  <c r="A714" i="115"/>
  <c r="C714" i="115"/>
  <c r="D714" i="115"/>
  <c r="E714" i="115"/>
  <c r="F714" i="115"/>
  <c r="G714" i="115"/>
  <c r="A715" i="115"/>
  <c r="C715" i="115"/>
  <c r="D715" i="115"/>
  <c r="E715" i="115"/>
  <c r="F715" i="115"/>
  <c r="L715" i="115" s="1"/>
  <c r="G715" i="115"/>
  <c r="A716" i="115"/>
  <c r="C716" i="115"/>
  <c r="D716" i="115"/>
  <c r="E716" i="115"/>
  <c r="F716" i="115"/>
  <c r="G716" i="115"/>
  <c r="A717" i="115"/>
  <c r="C717" i="115"/>
  <c r="D717" i="115"/>
  <c r="E717" i="115"/>
  <c r="F717" i="115"/>
  <c r="G717" i="115"/>
  <c r="A718" i="115"/>
  <c r="C718" i="115"/>
  <c r="D718" i="115"/>
  <c r="E718" i="115"/>
  <c r="F718" i="115"/>
  <c r="G718" i="115"/>
  <c r="A719" i="115"/>
  <c r="C719" i="115"/>
  <c r="D719" i="115"/>
  <c r="E719" i="115"/>
  <c r="F719" i="115"/>
  <c r="L719" i="115" s="1"/>
  <c r="G719" i="115"/>
  <c r="A720" i="115"/>
  <c r="C720" i="115"/>
  <c r="D720" i="115"/>
  <c r="E720" i="115"/>
  <c r="F720" i="115"/>
  <c r="G720" i="115"/>
  <c r="A721" i="115"/>
  <c r="C721" i="115"/>
  <c r="D721" i="115"/>
  <c r="E721" i="115"/>
  <c r="F721" i="115"/>
  <c r="G721" i="115"/>
  <c r="A722" i="115"/>
  <c r="C722" i="115"/>
  <c r="D722" i="115"/>
  <c r="E722" i="115"/>
  <c r="F722" i="115"/>
  <c r="G722" i="115"/>
  <c r="A723" i="115"/>
  <c r="C723" i="115"/>
  <c r="D723" i="115"/>
  <c r="E723" i="115"/>
  <c r="F723" i="115"/>
  <c r="G723" i="115"/>
  <c r="A724" i="115"/>
  <c r="C724" i="115"/>
  <c r="D724" i="115"/>
  <c r="E724" i="115"/>
  <c r="F724" i="115"/>
  <c r="L724" i="115" s="1"/>
  <c r="G724" i="115"/>
  <c r="A725" i="115"/>
  <c r="C725" i="115"/>
  <c r="D725" i="115"/>
  <c r="E725" i="115"/>
  <c r="F725" i="115"/>
  <c r="G725" i="115"/>
  <c r="A726" i="115"/>
  <c r="C726" i="115"/>
  <c r="D726" i="115"/>
  <c r="E726" i="115"/>
  <c r="F726" i="115"/>
  <c r="G726" i="115"/>
  <c r="A727" i="115"/>
  <c r="C727" i="115"/>
  <c r="D727" i="115"/>
  <c r="E727" i="115"/>
  <c r="F727" i="115"/>
  <c r="G727" i="115"/>
  <c r="A728" i="115"/>
  <c r="C728" i="115"/>
  <c r="D728" i="115"/>
  <c r="E728" i="115"/>
  <c r="F728" i="115"/>
  <c r="G728" i="115"/>
  <c r="A729" i="115"/>
  <c r="C729" i="115"/>
  <c r="D729" i="115"/>
  <c r="E729" i="115"/>
  <c r="F729" i="115"/>
  <c r="G729" i="115"/>
  <c r="A730" i="115"/>
  <c r="C730" i="115"/>
  <c r="D730" i="115"/>
  <c r="E730" i="115"/>
  <c r="F730" i="115"/>
  <c r="G730" i="115"/>
  <c r="A731" i="115"/>
  <c r="C731" i="115"/>
  <c r="D731" i="115"/>
  <c r="E731" i="115"/>
  <c r="F731" i="115"/>
  <c r="L731" i="115" s="1"/>
  <c r="G731" i="115"/>
  <c r="A732" i="115"/>
  <c r="C732" i="115"/>
  <c r="D732" i="115"/>
  <c r="E732" i="115"/>
  <c r="F732" i="115"/>
  <c r="G732" i="115"/>
  <c r="A733" i="115"/>
  <c r="C733" i="115"/>
  <c r="D733" i="115"/>
  <c r="E733" i="115"/>
  <c r="F733" i="115"/>
  <c r="G733" i="115"/>
  <c r="A734" i="115"/>
  <c r="C734" i="115"/>
  <c r="D734" i="115"/>
  <c r="E734" i="115"/>
  <c r="F734" i="115"/>
  <c r="G734" i="115"/>
  <c r="A735" i="115"/>
  <c r="C735" i="115"/>
  <c r="D735" i="115"/>
  <c r="E735" i="115"/>
  <c r="F735" i="115"/>
  <c r="L735" i="115" s="1"/>
  <c r="G735" i="115"/>
  <c r="A736" i="115"/>
  <c r="C736" i="115"/>
  <c r="D736" i="115"/>
  <c r="E736" i="115"/>
  <c r="F736" i="115"/>
  <c r="G736" i="115"/>
  <c r="A737" i="115"/>
  <c r="C737" i="115"/>
  <c r="D737" i="115"/>
  <c r="E737" i="115"/>
  <c r="F737" i="115"/>
  <c r="G737" i="115"/>
  <c r="A738" i="115"/>
  <c r="C738" i="115"/>
  <c r="D738" i="115"/>
  <c r="E738" i="115"/>
  <c r="F738" i="115"/>
  <c r="G738" i="115"/>
  <c r="A739" i="115"/>
  <c r="C739" i="115"/>
  <c r="D739" i="115"/>
  <c r="E739" i="115"/>
  <c r="F739" i="115"/>
  <c r="L739" i="115" s="1"/>
  <c r="G739" i="115"/>
  <c r="A740" i="115"/>
  <c r="C740" i="115"/>
  <c r="D740" i="115"/>
  <c r="E740" i="115"/>
  <c r="F740" i="115"/>
  <c r="G740" i="115"/>
  <c r="A741" i="115"/>
  <c r="C741" i="115"/>
  <c r="D741" i="115"/>
  <c r="E741" i="115"/>
  <c r="F741" i="115"/>
  <c r="G741" i="115"/>
  <c r="A742" i="115"/>
  <c r="C742" i="115"/>
  <c r="D742" i="115"/>
  <c r="E742" i="115"/>
  <c r="F742" i="115"/>
  <c r="G742" i="115"/>
  <c r="A743" i="115"/>
  <c r="C743" i="115"/>
  <c r="D743" i="115"/>
  <c r="E743" i="115"/>
  <c r="F743" i="115"/>
  <c r="L743" i="115" s="1"/>
  <c r="G743" i="115"/>
  <c r="A744" i="115"/>
  <c r="C744" i="115"/>
  <c r="D744" i="115"/>
  <c r="E744" i="115"/>
  <c r="F744" i="115"/>
  <c r="G744" i="115"/>
  <c r="A745" i="115"/>
  <c r="C745" i="115"/>
  <c r="D745" i="115"/>
  <c r="E745" i="115"/>
  <c r="F745" i="115"/>
  <c r="G745" i="115"/>
  <c r="A746" i="115"/>
  <c r="C746" i="115"/>
  <c r="D746" i="115"/>
  <c r="E746" i="115"/>
  <c r="F746" i="115"/>
  <c r="G746" i="115"/>
  <c r="A747" i="115"/>
  <c r="C747" i="115"/>
  <c r="D747" i="115"/>
  <c r="E747" i="115"/>
  <c r="F747" i="115"/>
  <c r="L747" i="115" s="1"/>
  <c r="G747" i="115"/>
  <c r="A748" i="115"/>
  <c r="C748" i="115"/>
  <c r="D748" i="115"/>
  <c r="E748" i="115"/>
  <c r="F748" i="115"/>
  <c r="G748" i="115"/>
  <c r="A749" i="115"/>
  <c r="C749" i="115"/>
  <c r="D749" i="115"/>
  <c r="E749" i="115"/>
  <c r="F749" i="115"/>
  <c r="G749" i="115"/>
  <c r="A750" i="115"/>
  <c r="C750" i="115"/>
  <c r="D750" i="115"/>
  <c r="E750" i="115"/>
  <c r="F750" i="115"/>
  <c r="G750" i="115"/>
  <c r="A751" i="115"/>
  <c r="C751" i="115"/>
  <c r="D751" i="115"/>
  <c r="E751" i="115"/>
  <c r="F751" i="115"/>
  <c r="L751" i="115" s="1"/>
  <c r="G751" i="115"/>
  <c r="A752" i="115"/>
  <c r="C752" i="115"/>
  <c r="D752" i="115"/>
  <c r="E752" i="115"/>
  <c r="F752" i="115"/>
  <c r="G752" i="115"/>
  <c r="A753" i="115"/>
  <c r="C753" i="115"/>
  <c r="D753" i="115"/>
  <c r="E753" i="115"/>
  <c r="F753" i="115"/>
  <c r="G753" i="115"/>
  <c r="A754" i="115"/>
  <c r="C754" i="115"/>
  <c r="D754" i="115"/>
  <c r="E754" i="115"/>
  <c r="F754" i="115"/>
  <c r="G754" i="115"/>
  <c r="A755" i="115"/>
  <c r="C755" i="115"/>
  <c r="D755" i="115"/>
  <c r="E755" i="115"/>
  <c r="F755" i="115"/>
  <c r="L755" i="115" s="1"/>
  <c r="G755" i="115"/>
  <c r="A756" i="115"/>
  <c r="C756" i="115"/>
  <c r="D756" i="115"/>
  <c r="E756" i="115"/>
  <c r="F756" i="115"/>
  <c r="G756" i="115"/>
  <c r="A757" i="115"/>
  <c r="C757" i="115"/>
  <c r="D757" i="115"/>
  <c r="E757" i="115"/>
  <c r="F757" i="115"/>
  <c r="G757" i="115"/>
  <c r="A758" i="115"/>
  <c r="C758" i="115"/>
  <c r="D758" i="115"/>
  <c r="E758" i="115"/>
  <c r="F758" i="115"/>
  <c r="G758" i="115"/>
  <c r="A759" i="115"/>
  <c r="C759" i="115"/>
  <c r="D759" i="115"/>
  <c r="E759" i="115"/>
  <c r="F759" i="115"/>
  <c r="L759" i="115" s="1"/>
  <c r="G759" i="115"/>
  <c r="A760" i="115"/>
  <c r="C760" i="115"/>
  <c r="D760" i="115"/>
  <c r="E760" i="115"/>
  <c r="F760" i="115"/>
  <c r="G760" i="115"/>
  <c r="A761" i="115"/>
  <c r="C761" i="115"/>
  <c r="D761" i="115"/>
  <c r="E761" i="115"/>
  <c r="F761" i="115"/>
  <c r="G761" i="115"/>
  <c r="A762" i="115"/>
  <c r="C762" i="115"/>
  <c r="D762" i="115"/>
  <c r="E762" i="115"/>
  <c r="F762" i="115"/>
  <c r="G762" i="115"/>
  <c r="A763" i="115"/>
  <c r="C763" i="115"/>
  <c r="D763" i="115"/>
  <c r="E763" i="115"/>
  <c r="F763" i="115"/>
  <c r="L763" i="115" s="1"/>
  <c r="G763" i="115"/>
  <c r="A764" i="115"/>
  <c r="C764" i="115"/>
  <c r="D764" i="115"/>
  <c r="E764" i="115"/>
  <c r="F764" i="115"/>
  <c r="G764" i="115"/>
  <c r="A765" i="115"/>
  <c r="C765" i="115"/>
  <c r="D765" i="115"/>
  <c r="E765" i="115"/>
  <c r="F765" i="115"/>
  <c r="G765" i="115"/>
  <c r="A766" i="115"/>
  <c r="C766" i="115"/>
  <c r="D766" i="115"/>
  <c r="E766" i="115"/>
  <c r="F766" i="115"/>
  <c r="G766" i="115"/>
  <c r="A767" i="115"/>
  <c r="C767" i="115"/>
  <c r="D767" i="115"/>
  <c r="E767" i="115"/>
  <c r="F767" i="115"/>
  <c r="L767" i="115" s="1"/>
  <c r="G767" i="115"/>
  <c r="A768" i="115"/>
  <c r="C768" i="115"/>
  <c r="D768" i="115"/>
  <c r="E768" i="115"/>
  <c r="F768" i="115"/>
  <c r="G768" i="115"/>
  <c r="A769" i="115"/>
  <c r="C769" i="115"/>
  <c r="D769" i="115"/>
  <c r="E769" i="115"/>
  <c r="F769" i="115"/>
  <c r="G769" i="115"/>
  <c r="A770" i="115"/>
  <c r="C770" i="115"/>
  <c r="D770" i="115"/>
  <c r="E770" i="115"/>
  <c r="F770" i="115"/>
  <c r="G770" i="115"/>
  <c r="A771" i="115"/>
  <c r="C771" i="115"/>
  <c r="D771" i="115"/>
  <c r="E771" i="115"/>
  <c r="F771" i="115"/>
  <c r="L771" i="115" s="1"/>
  <c r="G771" i="115"/>
  <c r="A772" i="115"/>
  <c r="C772" i="115"/>
  <c r="D772" i="115"/>
  <c r="E772" i="115"/>
  <c r="F772" i="115"/>
  <c r="G772" i="115"/>
  <c r="A773" i="115"/>
  <c r="C773" i="115"/>
  <c r="D773" i="115"/>
  <c r="E773" i="115"/>
  <c r="F773" i="115"/>
  <c r="G773" i="115"/>
  <c r="A774" i="115"/>
  <c r="C774" i="115"/>
  <c r="D774" i="115"/>
  <c r="E774" i="115"/>
  <c r="F774" i="115"/>
  <c r="G774" i="115"/>
  <c r="A775" i="115"/>
  <c r="C775" i="115"/>
  <c r="D775" i="115"/>
  <c r="E775" i="115"/>
  <c r="F775" i="115"/>
  <c r="L775" i="115" s="1"/>
  <c r="G775" i="115"/>
  <c r="A776" i="115"/>
  <c r="C776" i="115"/>
  <c r="D776" i="115"/>
  <c r="E776" i="115"/>
  <c r="F776" i="115"/>
  <c r="G776" i="115"/>
  <c r="A777" i="115"/>
  <c r="C777" i="115"/>
  <c r="D777" i="115"/>
  <c r="E777" i="115"/>
  <c r="F777" i="115"/>
  <c r="G777" i="115"/>
  <c r="A778" i="115"/>
  <c r="C778" i="115"/>
  <c r="D778" i="115"/>
  <c r="E778" i="115"/>
  <c r="F778" i="115"/>
  <c r="G778" i="115"/>
  <c r="A779" i="115"/>
  <c r="C779" i="115"/>
  <c r="D779" i="115"/>
  <c r="E779" i="115"/>
  <c r="F779" i="115"/>
  <c r="L779" i="115" s="1"/>
  <c r="G779" i="115"/>
  <c r="A780" i="115"/>
  <c r="C780" i="115"/>
  <c r="D780" i="115"/>
  <c r="E780" i="115"/>
  <c r="F780" i="115"/>
  <c r="G780" i="115"/>
  <c r="A781" i="115"/>
  <c r="C781" i="115"/>
  <c r="D781" i="115"/>
  <c r="E781" i="115"/>
  <c r="F781" i="115"/>
  <c r="G781" i="115"/>
  <c r="A782" i="115"/>
  <c r="C782" i="115"/>
  <c r="D782" i="115"/>
  <c r="E782" i="115"/>
  <c r="F782" i="115"/>
  <c r="G782" i="115"/>
  <c r="A783" i="115"/>
  <c r="C783" i="115"/>
  <c r="D783" i="115"/>
  <c r="E783" i="115"/>
  <c r="F783" i="115"/>
  <c r="L783" i="115" s="1"/>
  <c r="G783" i="115"/>
  <c r="A784" i="115"/>
  <c r="C784" i="115"/>
  <c r="D784" i="115"/>
  <c r="E784" i="115"/>
  <c r="F784" i="115"/>
  <c r="G784" i="115"/>
  <c r="A785" i="115"/>
  <c r="C785" i="115"/>
  <c r="D785" i="115"/>
  <c r="E785" i="115"/>
  <c r="F785" i="115"/>
  <c r="G785" i="115"/>
  <c r="A786" i="115"/>
  <c r="C786" i="115"/>
  <c r="D786" i="115"/>
  <c r="E786" i="115"/>
  <c r="F786" i="115"/>
  <c r="G786" i="115"/>
  <c r="A787" i="115"/>
  <c r="C787" i="115"/>
  <c r="D787" i="115"/>
  <c r="E787" i="115"/>
  <c r="F787" i="115"/>
  <c r="L787" i="115" s="1"/>
  <c r="G787" i="115"/>
  <c r="A788" i="115"/>
  <c r="C788" i="115"/>
  <c r="D788" i="115"/>
  <c r="E788" i="115"/>
  <c r="F788" i="115"/>
  <c r="G788" i="115"/>
  <c r="A789" i="115"/>
  <c r="C789" i="115"/>
  <c r="D789" i="115"/>
  <c r="E789" i="115"/>
  <c r="F789" i="115"/>
  <c r="G789" i="115"/>
  <c r="A790" i="115"/>
  <c r="C790" i="115"/>
  <c r="D790" i="115"/>
  <c r="E790" i="115"/>
  <c r="F790" i="115"/>
  <c r="G790" i="115"/>
  <c r="A791" i="115"/>
  <c r="C791" i="115"/>
  <c r="D791" i="115"/>
  <c r="E791" i="115"/>
  <c r="F791" i="115"/>
  <c r="L791" i="115" s="1"/>
  <c r="G791" i="115"/>
  <c r="A792" i="115"/>
  <c r="C792" i="115"/>
  <c r="D792" i="115"/>
  <c r="E792" i="115"/>
  <c r="F792" i="115"/>
  <c r="G792" i="115"/>
  <c r="A793" i="115"/>
  <c r="C793" i="115"/>
  <c r="D793" i="115"/>
  <c r="E793" i="115"/>
  <c r="F793" i="115"/>
  <c r="G793" i="115"/>
  <c r="A794" i="115"/>
  <c r="C794" i="115"/>
  <c r="D794" i="115"/>
  <c r="E794" i="115"/>
  <c r="F794" i="115"/>
  <c r="G794" i="115"/>
  <c r="A795" i="115"/>
  <c r="C795" i="115"/>
  <c r="D795" i="115"/>
  <c r="E795" i="115"/>
  <c r="F795" i="115"/>
  <c r="L795" i="115" s="1"/>
  <c r="G795" i="115"/>
  <c r="A796" i="115"/>
  <c r="C796" i="115"/>
  <c r="D796" i="115"/>
  <c r="E796" i="115"/>
  <c r="F796" i="115"/>
  <c r="G796" i="115"/>
  <c r="A797" i="115"/>
  <c r="C797" i="115"/>
  <c r="D797" i="115"/>
  <c r="E797" i="115"/>
  <c r="F797" i="115"/>
  <c r="G797" i="115"/>
  <c r="A798" i="115"/>
  <c r="C798" i="115"/>
  <c r="D798" i="115"/>
  <c r="E798" i="115"/>
  <c r="F798" i="115"/>
  <c r="G798" i="115"/>
  <c r="A799" i="115"/>
  <c r="C799" i="115"/>
  <c r="D799" i="115"/>
  <c r="E799" i="115"/>
  <c r="F799" i="115"/>
  <c r="L799" i="115" s="1"/>
  <c r="G799" i="115"/>
  <c r="A800" i="115"/>
  <c r="C800" i="115"/>
  <c r="D800" i="115"/>
  <c r="E800" i="115"/>
  <c r="F800" i="115"/>
  <c r="G800" i="115"/>
  <c r="A801" i="115"/>
  <c r="C801" i="115"/>
  <c r="D801" i="115"/>
  <c r="E801" i="115"/>
  <c r="F801" i="115"/>
  <c r="G801" i="115"/>
  <c r="A802" i="115"/>
  <c r="C802" i="115"/>
  <c r="D802" i="115"/>
  <c r="E802" i="115"/>
  <c r="F802" i="115"/>
  <c r="G802" i="115"/>
  <c r="A803" i="115"/>
  <c r="C803" i="115"/>
  <c r="D803" i="115"/>
  <c r="E803" i="115"/>
  <c r="F803" i="115"/>
  <c r="G803" i="115"/>
  <c r="A804" i="115"/>
  <c r="C804" i="115"/>
  <c r="D804" i="115"/>
  <c r="E804" i="115"/>
  <c r="F804" i="115"/>
  <c r="G804" i="115"/>
  <c r="A805" i="115"/>
  <c r="C805" i="115"/>
  <c r="D805" i="115"/>
  <c r="E805" i="115"/>
  <c r="F805" i="115"/>
  <c r="L805" i="115" s="1"/>
  <c r="G805" i="115"/>
  <c r="A806" i="115"/>
  <c r="C806" i="115"/>
  <c r="D806" i="115"/>
  <c r="E806" i="115"/>
  <c r="F806" i="115"/>
  <c r="G806" i="115"/>
  <c r="A807" i="115"/>
  <c r="C807" i="115"/>
  <c r="D807" i="115"/>
  <c r="E807" i="115"/>
  <c r="F807" i="115"/>
  <c r="G807" i="115"/>
  <c r="A808" i="115"/>
  <c r="C808" i="115"/>
  <c r="D808" i="115"/>
  <c r="E808" i="115"/>
  <c r="F808" i="115"/>
  <c r="G808" i="115"/>
  <c r="A809" i="115"/>
  <c r="C809" i="115"/>
  <c r="D809" i="115"/>
  <c r="E809" i="115"/>
  <c r="F809" i="115"/>
  <c r="L809" i="115" s="1"/>
  <c r="G809" i="115"/>
  <c r="A810" i="115"/>
  <c r="C810" i="115"/>
  <c r="D810" i="115"/>
  <c r="E810" i="115"/>
  <c r="F810" i="115"/>
  <c r="G810" i="115"/>
  <c r="A811" i="115"/>
  <c r="C811" i="115"/>
  <c r="D811" i="115"/>
  <c r="E811" i="115"/>
  <c r="F811" i="115"/>
  <c r="G811" i="115"/>
  <c r="A812" i="115"/>
  <c r="C812" i="115"/>
  <c r="D812" i="115"/>
  <c r="E812" i="115"/>
  <c r="F812" i="115"/>
  <c r="G812" i="115"/>
  <c r="A813" i="115"/>
  <c r="C813" i="115"/>
  <c r="D813" i="115"/>
  <c r="E813" i="115"/>
  <c r="F813" i="115"/>
  <c r="L813" i="115" s="1"/>
  <c r="G813" i="115"/>
  <c r="A814" i="115"/>
  <c r="C814" i="115"/>
  <c r="D814" i="115"/>
  <c r="E814" i="115"/>
  <c r="F814" i="115"/>
  <c r="G814" i="115"/>
  <c r="A815" i="115"/>
  <c r="C815" i="115"/>
  <c r="D815" i="115"/>
  <c r="E815" i="115"/>
  <c r="F815" i="115"/>
  <c r="G815" i="115"/>
  <c r="A816" i="115"/>
  <c r="C816" i="115"/>
  <c r="D816" i="115"/>
  <c r="E816" i="115"/>
  <c r="F816" i="115"/>
  <c r="G816" i="115"/>
  <c r="A817" i="115"/>
  <c r="C817" i="115"/>
  <c r="D817" i="115"/>
  <c r="E817" i="115"/>
  <c r="F817" i="115"/>
  <c r="L817" i="115" s="1"/>
  <c r="G817" i="115"/>
  <c r="A818" i="115"/>
  <c r="C818" i="115"/>
  <c r="D818" i="115"/>
  <c r="E818" i="115"/>
  <c r="F818" i="115"/>
  <c r="G818" i="115"/>
  <c r="A819" i="115"/>
  <c r="C819" i="115"/>
  <c r="D819" i="115"/>
  <c r="E819" i="115"/>
  <c r="F819" i="115"/>
  <c r="G819" i="115"/>
  <c r="A820" i="115"/>
  <c r="C820" i="115"/>
  <c r="D820" i="115"/>
  <c r="E820" i="115"/>
  <c r="F820" i="115"/>
  <c r="G820" i="115"/>
  <c r="A821" i="115"/>
  <c r="C821" i="115"/>
  <c r="D821" i="115"/>
  <c r="E821" i="115"/>
  <c r="F821" i="115"/>
  <c r="L821" i="115" s="1"/>
  <c r="G821" i="115"/>
  <c r="A822" i="115"/>
  <c r="C822" i="115"/>
  <c r="D822" i="115"/>
  <c r="E822" i="115"/>
  <c r="F822" i="115"/>
  <c r="G822" i="115"/>
  <c r="A823" i="115"/>
  <c r="C823" i="115"/>
  <c r="D823" i="115"/>
  <c r="E823" i="115"/>
  <c r="F823" i="115"/>
  <c r="G823" i="115"/>
  <c r="A824" i="115"/>
  <c r="C824" i="115"/>
  <c r="D824" i="115"/>
  <c r="E824" i="115"/>
  <c r="F824" i="115"/>
  <c r="G824" i="115"/>
  <c r="A825" i="115"/>
  <c r="C825" i="115"/>
  <c r="D825" i="115"/>
  <c r="E825" i="115"/>
  <c r="F825" i="115"/>
  <c r="L825" i="115" s="1"/>
  <c r="G825" i="115"/>
  <c r="A826" i="115"/>
  <c r="C826" i="115"/>
  <c r="D826" i="115"/>
  <c r="E826" i="115"/>
  <c r="F826" i="115"/>
  <c r="G826" i="115"/>
  <c r="A827" i="115"/>
  <c r="C827" i="115"/>
  <c r="D827" i="115"/>
  <c r="E827" i="115"/>
  <c r="F827" i="115"/>
  <c r="G827" i="115"/>
  <c r="A828" i="115"/>
  <c r="C828" i="115"/>
  <c r="D828" i="115"/>
  <c r="E828" i="115"/>
  <c r="F828" i="115"/>
  <c r="G828" i="115"/>
  <c r="A829" i="115"/>
  <c r="C829" i="115"/>
  <c r="D829" i="115"/>
  <c r="E829" i="115"/>
  <c r="F829" i="115"/>
  <c r="L829" i="115" s="1"/>
  <c r="G829" i="115"/>
  <c r="A830" i="115"/>
  <c r="C830" i="115"/>
  <c r="D830" i="115"/>
  <c r="E830" i="115"/>
  <c r="F830" i="115"/>
  <c r="G830" i="115"/>
  <c r="A831" i="115"/>
  <c r="C831" i="115"/>
  <c r="D831" i="115"/>
  <c r="E831" i="115"/>
  <c r="F831" i="115"/>
  <c r="G831" i="115"/>
  <c r="A832" i="115"/>
  <c r="C832" i="115"/>
  <c r="D832" i="115"/>
  <c r="E832" i="115"/>
  <c r="F832" i="115"/>
  <c r="G832" i="115"/>
  <c r="A833" i="115"/>
  <c r="C833" i="115"/>
  <c r="D833" i="115"/>
  <c r="E833" i="115"/>
  <c r="F833" i="115"/>
  <c r="L833" i="115" s="1"/>
  <c r="G833" i="115"/>
  <c r="A834" i="115"/>
  <c r="C834" i="115"/>
  <c r="D834" i="115"/>
  <c r="E834" i="115"/>
  <c r="F834" i="115"/>
  <c r="G834" i="115"/>
  <c r="A835" i="115"/>
  <c r="C835" i="115"/>
  <c r="D835" i="115"/>
  <c r="E835" i="115"/>
  <c r="F835" i="115"/>
  <c r="G835" i="115"/>
  <c r="A836" i="115"/>
  <c r="C836" i="115"/>
  <c r="D836" i="115"/>
  <c r="E836" i="115"/>
  <c r="F836" i="115"/>
  <c r="G836" i="115"/>
  <c r="A837" i="115"/>
  <c r="C837" i="115"/>
  <c r="D837" i="115"/>
  <c r="E837" i="115"/>
  <c r="F837" i="115"/>
  <c r="L837" i="115" s="1"/>
  <c r="G837" i="115"/>
  <c r="A838" i="115"/>
  <c r="C838" i="115"/>
  <c r="D838" i="115"/>
  <c r="E838" i="115"/>
  <c r="F838" i="115"/>
  <c r="G838" i="115"/>
  <c r="A839" i="115"/>
  <c r="C839" i="115"/>
  <c r="D839" i="115"/>
  <c r="E839" i="115"/>
  <c r="F839" i="115"/>
  <c r="G839" i="115"/>
  <c r="A840" i="115"/>
  <c r="C840" i="115"/>
  <c r="D840" i="115"/>
  <c r="E840" i="115"/>
  <c r="F840" i="115"/>
  <c r="G840" i="115"/>
  <c r="A841" i="115"/>
  <c r="C841" i="115"/>
  <c r="D841" i="115"/>
  <c r="E841" i="115"/>
  <c r="F841" i="115"/>
  <c r="L841" i="115" s="1"/>
  <c r="G841" i="115"/>
  <c r="A842" i="115"/>
  <c r="C842" i="115"/>
  <c r="D842" i="115"/>
  <c r="E842" i="115"/>
  <c r="F842" i="115"/>
  <c r="G842" i="115"/>
  <c r="A843" i="115"/>
  <c r="C843" i="115"/>
  <c r="D843" i="115"/>
  <c r="E843" i="115"/>
  <c r="F843" i="115"/>
  <c r="G843" i="115"/>
  <c r="A844" i="115"/>
  <c r="C844" i="115"/>
  <c r="D844" i="115"/>
  <c r="E844" i="115"/>
  <c r="F844" i="115"/>
  <c r="G844" i="115"/>
  <c r="A845" i="115"/>
  <c r="C845" i="115"/>
  <c r="D845" i="115"/>
  <c r="E845" i="115"/>
  <c r="F845" i="115"/>
  <c r="L845" i="115" s="1"/>
  <c r="G845" i="115"/>
  <c r="A846" i="115"/>
  <c r="C846" i="115"/>
  <c r="D846" i="115"/>
  <c r="E846" i="115"/>
  <c r="F846" i="115"/>
  <c r="G846" i="115"/>
  <c r="A847" i="115"/>
  <c r="C847" i="115"/>
  <c r="D847" i="115"/>
  <c r="E847" i="115"/>
  <c r="F847" i="115"/>
  <c r="G847" i="115"/>
  <c r="A848" i="115"/>
  <c r="C848" i="115"/>
  <c r="D848" i="115"/>
  <c r="E848" i="115"/>
  <c r="F848" i="115"/>
  <c r="G848" i="115"/>
  <c r="A849" i="115"/>
  <c r="C849" i="115"/>
  <c r="D849" i="115"/>
  <c r="E849" i="115"/>
  <c r="F849" i="115"/>
  <c r="L849" i="115" s="1"/>
  <c r="G849" i="115"/>
  <c r="A850" i="115"/>
  <c r="C850" i="115"/>
  <c r="D850" i="115"/>
  <c r="E850" i="115"/>
  <c r="F850" i="115"/>
  <c r="G850" i="115"/>
  <c r="A851" i="115"/>
  <c r="C851" i="115"/>
  <c r="D851" i="115"/>
  <c r="E851" i="115"/>
  <c r="F851" i="115"/>
  <c r="G851" i="115"/>
  <c r="A852" i="115"/>
  <c r="C852" i="115"/>
  <c r="D852" i="115"/>
  <c r="E852" i="115"/>
  <c r="F852" i="115"/>
  <c r="G852" i="115"/>
  <c r="A853" i="115"/>
  <c r="C853" i="115"/>
  <c r="D853" i="115"/>
  <c r="E853" i="115"/>
  <c r="F853" i="115"/>
  <c r="L853" i="115" s="1"/>
  <c r="G853" i="115"/>
  <c r="A854" i="115"/>
  <c r="C854" i="115"/>
  <c r="D854" i="115"/>
  <c r="E854" i="115"/>
  <c r="F854" i="115"/>
  <c r="G854" i="115"/>
  <c r="A855" i="115"/>
  <c r="C855" i="115"/>
  <c r="D855" i="115"/>
  <c r="E855" i="115"/>
  <c r="F855" i="115"/>
  <c r="G855" i="115"/>
  <c r="A856" i="115"/>
  <c r="C856" i="115"/>
  <c r="D856" i="115"/>
  <c r="E856" i="115"/>
  <c r="F856" i="115"/>
  <c r="G856" i="115"/>
  <c r="A857" i="115"/>
  <c r="C857" i="115"/>
  <c r="D857" i="115"/>
  <c r="E857" i="115"/>
  <c r="F857" i="115"/>
  <c r="L857" i="115" s="1"/>
  <c r="G857" i="115"/>
  <c r="A858" i="115"/>
  <c r="C858" i="115"/>
  <c r="D858" i="115"/>
  <c r="E858" i="115"/>
  <c r="F858" i="115"/>
  <c r="G858" i="115"/>
  <c r="A859" i="115"/>
  <c r="C859" i="115"/>
  <c r="D859" i="115"/>
  <c r="E859" i="115"/>
  <c r="F859" i="115"/>
  <c r="G859" i="115"/>
  <c r="A860" i="115"/>
  <c r="C860" i="115"/>
  <c r="D860" i="115"/>
  <c r="E860" i="115"/>
  <c r="F860" i="115"/>
  <c r="G860" i="115"/>
  <c r="A861" i="115"/>
  <c r="C861" i="115"/>
  <c r="D861" i="115"/>
  <c r="E861" i="115"/>
  <c r="F861" i="115"/>
  <c r="L861" i="115" s="1"/>
  <c r="G861" i="115"/>
  <c r="A862" i="115"/>
  <c r="C862" i="115"/>
  <c r="D862" i="115"/>
  <c r="E862" i="115"/>
  <c r="F862" i="115"/>
  <c r="G862" i="115"/>
  <c r="A863" i="115"/>
  <c r="C863" i="115"/>
  <c r="D863" i="115"/>
  <c r="E863" i="115"/>
  <c r="F863" i="115"/>
  <c r="G863" i="115"/>
  <c r="A864" i="115"/>
  <c r="C864" i="115"/>
  <c r="D864" i="115"/>
  <c r="E864" i="115"/>
  <c r="F864" i="115"/>
  <c r="G864" i="115"/>
  <c r="A865" i="115"/>
  <c r="C865" i="115"/>
  <c r="D865" i="115"/>
  <c r="E865" i="115"/>
  <c r="F865" i="115"/>
  <c r="L865" i="115" s="1"/>
  <c r="G865" i="115"/>
  <c r="A866" i="115"/>
  <c r="C866" i="115"/>
  <c r="D866" i="115"/>
  <c r="E866" i="115"/>
  <c r="F866" i="115"/>
  <c r="G866" i="115"/>
  <c r="A867" i="115"/>
  <c r="C867" i="115"/>
  <c r="D867" i="115"/>
  <c r="E867" i="115"/>
  <c r="F867" i="115"/>
  <c r="G867" i="115"/>
  <c r="A868" i="115"/>
  <c r="C868" i="115"/>
  <c r="D868" i="115"/>
  <c r="E868" i="115"/>
  <c r="F868" i="115"/>
  <c r="G868" i="115"/>
  <c r="A869" i="115"/>
  <c r="C869" i="115"/>
  <c r="D869" i="115"/>
  <c r="E869" i="115"/>
  <c r="F869" i="115"/>
  <c r="L869" i="115" s="1"/>
  <c r="G869" i="115"/>
  <c r="A870" i="115"/>
  <c r="C870" i="115"/>
  <c r="D870" i="115"/>
  <c r="E870" i="115"/>
  <c r="F870" i="115"/>
  <c r="G870" i="115"/>
  <c r="A871" i="115"/>
  <c r="C871" i="115"/>
  <c r="D871" i="115"/>
  <c r="E871" i="115"/>
  <c r="F871" i="115"/>
  <c r="G871" i="115"/>
  <c r="A872" i="115"/>
  <c r="C872" i="115"/>
  <c r="D872" i="115"/>
  <c r="E872" i="115"/>
  <c r="F872" i="115"/>
  <c r="G872" i="115"/>
  <c r="A873" i="115"/>
  <c r="C873" i="115"/>
  <c r="D873" i="115"/>
  <c r="E873" i="115"/>
  <c r="F873" i="115"/>
  <c r="L873" i="115" s="1"/>
  <c r="G873" i="115"/>
  <c r="A874" i="115"/>
  <c r="C874" i="115"/>
  <c r="D874" i="115"/>
  <c r="E874" i="115"/>
  <c r="F874" i="115"/>
  <c r="G874" i="115"/>
  <c r="A875" i="115"/>
  <c r="C875" i="115"/>
  <c r="D875" i="115"/>
  <c r="E875" i="115"/>
  <c r="F875" i="115"/>
  <c r="G875" i="115"/>
  <c r="A876" i="115"/>
  <c r="C876" i="115"/>
  <c r="D876" i="115"/>
  <c r="E876" i="115"/>
  <c r="F876" i="115"/>
  <c r="G876" i="115"/>
  <c r="A877" i="115"/>
  <c r="C877" i="115"/>
  <c r="D877" i="115"/>
  <c r="E877" i="115"/>
  <c r="F877" i="115"/>
  <c r="L877" i="115" s="1"/>
  <c r="G877" i="115"/>
  <c r="A878" i="115"/>
  <c r="C878" i="115"/>
  <c r="D878" i="115"/>
  <c r="E878" i="115"/>
  <c r="F878" i="115"/>
  <c r="G878" i="115"/>
  <c r="A879" i="115"/>
  <c r="C879" i="115"/>
  <c r="D879" i="115"/>
  <c r="E879" i="115"/>
  <c r="F879" i="115"/>
  <c r="G879" i="115"/>
  <c r="A880" i="115"/>
  <c r="C880" i="115"/>
  <c r="D880" i="115"/>
  <c r="E880" i="115"/>
  <c r="F880" i="115"/>
  <c r="G880" i="115"/>
  <c r="A881" i="115"/>
  <c r="C881" i="115"/>
  <c r="D881" i="115"/>
  <c r="E881" i="115"/>
  <c r="F881" i="115"/>
  <c r="L881" i="115" s="1"/>
  <c r="G881" i="115"/>
  <c r="A882" i="115"/>
  <c r="C882" i="115"/>
  <c r="D882" i="115"/>
  <c r="E882" i="115"/>
  <c r="F882" i="115"/>
  <c r="G882" i="115"/>
  <c r="A883" i="115"/>
  <c r="C883" i="115"/>
  <c r="D883" i="115"/>
  <c r="E883" i="115"/>
  <c r="F883" i="115"/>
  <c r="G883" i="115"/>
  <c r="A884" i="115"/>
  <c r="C884" i="115"/>
  <c r="D884" i="115"/>
  <c r="E884" i="115"/>
  <c r="F884" i="115"/>
  <c r="G884" i="115"/>
  <c r="A885" i="115"/>
  <c r="C885" i="115"/>
  <c r="D885" i="115"/>
  <c r="E885" i="115"/>
  <c r="F885" i="115"/>
  <c r="L885" i="115" s="1"/>
  <c r="G885" i="115"/>
  <c r="A886" i="115"/>
  <c r="C886" i="115"/>
  <c r="D886" i="115"/>
  <c r="E886" i="115"/>
  <c r="F886" i="115"/>
  <c r="G886" i="115"/>
  <c r="A887" i="115"/>
  <c r="C887" i="115"/>
  <c r="D887" i="115"/>
  <c r="E887" i="115"/>
  <c r="F887" i="115"/>
  <c r="G887" i="115"/>
  <c r="A888" i="115"/>
  <c r="C888" i="115"/>
  <c r="D888" i="115"/>
  <c r="E888" i="115"/>
  <c r="F888" i="115"/>
  <c r="G888" i="115"/>
  <c r="A889" i="115"/>
  <c r="C889" i="115"/>
  <c r="D889" i="115"/>
  <c r="E889" i="115"/>
  <c r="F889" i="115"/>
  <c r="L889" i="115" s="1"/>
  <c r="G889" i="115"/>
  <c r="A890" i="115"/>
  <c r="C890" i="115"/>
  <c r="D890" i="115"/>
  <c r="E890" i="115"/>
  <c r="F890" i="115"/>
  <c r="G890" i="115"/>
  <c r="A891" i="115"/>
  <c r="C891" i="115"/>
  <c r="D891" i="115"/>
  <c r="E891" i="115"/>
  <c r="F891" i="115"/>
  <c r="G891" i="115"/>
  <c r="A892" i="115"/>
  <c r="C892" i="115"/>
  <c r="D892" i="115"/>
  <c r="E892" i="115"/>
  <c r="F892" i="115"/>
  <c r="G892" i="115"/>
  <c r="A893" i="115"/>
  <c r="C893" i="115"/>
  <c r="D893" i="115"/>
  <c r="E893" i="115"/>
  <c r="F893" i="115"/>
  <c r="L893" i="115" s="1"/>
  <c r="G893" i="115"/>
  <c r="A894" i="115"/>
  <c r="C894" i="115"/>
  <c r="D894" i="115"/>
  <c r="E894" i="115"/>
  <c r="F894" i="115"/>
  <c r="G894" i="115"/>
  <c r="A895" i="115"/>
  <c r="C895" i="115"/>
  <c r="D895" i="115"/>
  <c r="E895" i="115"/>
  <c r="F895" i="115"/>
  <c r="G895" i="115"/>
  <c r="A896" i="115"/>
  <c r="C896" i="115"/>
  <c r="D896" i="115"/>
  <c r="E896" i="115"/>
  <c r="F896" i="115"/>
  <c r="G896" i="115"/>
  <c r="A897" i="115"/>
  <c r="C897" i="115"/>
  <c r="D897" i="115"/>
  <c r="E897" i="115"/>
  <c r="F897" i="115"/>
  <c r="L897" i="115" s="1"/>
  <c r="G897" i="115"/>
  <c r="A898" i="115"/>
  <c r="C898" i="115"/>
  <c r="D898" i="115"/>
  <c r="E898" i="115"/>
  <c r="F898" i="115"/>
  <c r="G898" i="115"/>
  <c r="A899" i="115"/>
  <c r="C899" i="115"/>
  <c r="D899" i="115"/>
  <c r="E899" i="115"/>
  <c r="F899" i="115"/>
  <c r="G899" i="115"/>
  <c r="A900" i="115"/>
  <c r="C900" i="115"/>
  <c r="D900" i="115"/>
  <c r="E900" i="115"/>
  <c r="F900" i="115"/>
  <c r="G900" i="115"/>
  <c r="A901" i="115"/>
  <c r="C901" i="115"/>
  <c r="D901" i="115"/>
  <c r="E901" i="115"/>
  <c r="F901" i="115"/>
  <c r="L901" i="115" s="1"/>
  <c r="G901" i="115"/>
  <c r="A902" i="115"/>
  <c r="C902" i="115"/>
  <c r="D902" i="115"/>
  <c r="E902" i="115"/>
  <c r="F902" i="115"/>
  <c r="G902" i="115"/>
  <c r="A903" i="115"/>
  <c r="C903" i="115"/>
  <c r="D903" i="115"/>
  <c r="E903" i="115"/>
  <c r="F903" i="115"/>
  <c r="G903" i="115"/>
  <c r="A904" i="115"/>
  <c r="C904" i="115"/>
  <c r="D904" i="115"/>
  <c r="E904" i="115"/>
  <c r="F904" i="115"/>
  <c r="G904" i="115"/>
  <c r="A905" i="115"/>
  <c r="C905" i="115"/>
  <c r="D905" i="115"/>
  <c r="E905" i="115"/>
  <c r="F905" i="115"/>
  <c r="L905" i="115" s="1"/>
  <c r="G905" i="115"/>
  <c r="A906" i="115"/>
  <c r="C906" i="115"/>
  <c r="D906" i="115"/>
  <c r="E906" i="115"/>
  <c r="F906" i="115"/>
  <c r="G906" i="115"/>
  <c r="A907" i="115"/>
  <c r="C907" i="115"/>
  <c r="D907" i="115"/>
  <c r="E907" i="115"/>
  <c r="F907" i="115"/>
  <c r="G907" i="115"/>
  <c r="A908" i="115"/>
  <c r="C908" i="115"/>
  <c r="D908" i="115"/>
  <c r="E908" i="115"/>
  <c r="F908" i="115"/>
  <c r="G908" i="115"/>
  <c r="A909" i="115"/>
  <c r="C909" i="115"/>
  <c r="D909" i="115"/>
  <c r="E909" i="115"/>
  <c r="F909" i="115"/>
  <c r="L909" i="115" s="1"/>
  <c r="G909" i="115"/>
  <c r="A910" i="115"/>
  <c r="C910" i="115"/>
  <c r="D910" i="115"/>
  <c r="E910" i="115"/>
  <c r="F910" i="115"/>
  <c r="G910" i="115"/>
  <c r="A911" i="115"/>
  <c r="C911" i="115"/>
  <c r="D911" i="115"/>
  <c r="E911" i="115"/>
  <c r="F911" i="115"/>
  <c r="G911" i="115"/>
  <c r="A912" i="115"/>
  <c r="C912" i="115"/>
  <c r="D912" i="115"/>
  <c r="E912" i="115"/>
  <c r="F912" i="115"/>
  <c r="G912" i="115"/>
  <c r="A913" i="115"/>
  <c r="C913" i="115"/>
  <c r="D913" i="115"/>
  <c r="E913" i="115"/>
  <c r="F913" i="115"/>
  <c r="L913" i="115" s="1"/>
  <c r="G913" i="115"/>
  <c r="A914" i="115"/>
  <c r="C914" i="115"/>
  <c r="D914" i="115"/>
  <c r="E914" i="115"/>
  <c r="F914" i="115"/>
  <c r="G914" i="115"/>
  <c r="A915" i="115"/>
  <c r="C915" i="115"/>
  <c r="D915" i="115"/>
  <c r="E915" i="115"/>
  <c r="F915" i="115"/>
  <c r="G915" i="115"/>
  <c r="A916" i="115"/>
  <c r="C916" i="115"/>
  <c r="D916" i="115"/>
  <c r="E916" i="115"/>
  <c r="F916" i="115"/>
  <c r="G916" i="115"/>
  <c r="A917" i="115"/>
  <c r="C917" i="115"/>
  <c r="D917" i="115"/>
  <c r="E917" i="115"/>
  <c r="F917" i="115"/>
  <c r="L917" i="115" s="1"/>
  <c r="G917" i="115"/>
  <c r="A918" i="115"/>
  <c r="C918" i="115"/>
  <c r="D918" i="115"/>
  <c r="E918" i="115"/>
  <c r="F918" i="115"/>
  <c r="G918" i="115"/>
  <c r="A919" i="115"/>
  <c r="C919" i="115"/>
  <c r="D919" i="115"/>
  <c r="E919" i="115"/>
  <c r="F919" i="115"/>
  <c r="G919" i="115"/>
  <c r="A920" i="115"/>
  <c r="C920" i="115"/>
  <c r="D920" i="115"/>
  <c r="E920" i="115"/>
  <c r="F920" i="115"/>
  <c r="G920" i="115"/>
  <c r="A921" i="115"/>
  <c r="C921" i="115"/>
  <c r="D921" i="115"/>
  <c r="E921" i="115"/>
  <c r="F921" i="115"/>
  <c r="L921" i="115" s="1"/>
  <c r="G921" i="115"/>
  <c r="A922" i="115"/>
  <c r="C922" i="115"/>
  <c r="D922" i="115"/>
  <c r="E922" i="115"/>
  <c r="F922" i="115"/>
  <c r="G922" i="115"/>
  <c r="A923" i="115"/>
  <c r="C923" i="115"/>
  <c r="D923" i="115"/>
  <c r="E923" i="115"/>
  <c r="F923" i="115"/>
  <c r="G923" i="115"/>
  <c r="A924" i="115"/>
  <c r="C924" i="115"/>
  <c r="D924" i="115"/>
  <c r="E924" i="115"/>
  <c r="F924" i="115"/>
  <c r="G924" i="115"/>
  <c r="A925" i="115"/>
  <c r="C925" i="115"/>
  <c r="D925" i="115"/>
  <c r="E925" i="115"/>
  <c r="F925" i="115"/>
  <c r="L925" i="115" s="1"/>
  <c r="G925" i="115"/>
  <c r="A926" i="115"/>
  <c r="C926" i="115"/>
  <c r="D926" i="115"/>
  <c r="E926" i="115"/>
  <c r="F926" i="115"/>
  <c r="G926" i="115"/>
  <c r="A927" i="115"/>
  <c r="C927" i="115"/>
  <c r="D927" i="115"/>
  <c r="E927" i="115"/>
  <c r="F927" i="115"/>
  <c r="G927" i="115"/>
  <c r="A928" i="115"/>
  <c r="C928" i="115"/>
  <c r="D928" i="115"/>
  <c r="E928" i="115"/>
  <c r="F928" i="115"/>
  <c r="G928" i="115"/>
  <c r="A929" i="115"/>
  <c r="C929" i="115"/>
  <c r="D929" i="115"/>
  <c r="E929" i="115"/>
  <c r="F929" i="115"/>
  <c r="L929" i="115" s="1"/>
  <c r="G929" i="115"/>
  <c r="A930" i="115"/>
  <c r="C930" i="115"/>
  <c r="D930" i="115"/>
  <c r="E930" i="115"/>
  <c r="F930" i="115"/>
  <c r="G930" i="115"/>
  <c r="A931" i="115"/>
  <c r="C931" i="115"/>
  <c r="D931" i="115"/>
  <c r="E931" i="115"/>
  <c r="F931" i="115"/>
  <c r="L931" i="115" s="1"/>
  <c r="G931" i="115"/>
  <c r="A932" i="115"/>
  <c r="C932" i="115"/>
  <c r="D932" i="115"/>
  <c r="E932" i="115"/>
  <c r="F932" i="115"/>
  <c r="G932" i="115"/>
  <c r="A933" i="115"/>
  <c r="C933" i="115"/>
  <c r="D933" i="115"/>
  <c r="E933" i="115"/>
  <c r="F933" i="115"/>
  <c r="L933" i="115" s="1"/>
  <c r="G933" i="115"/>
  <c r="A934" i="115"/>
  <c r="C934" i="115"/>
  <c r="D934" i="115"/>
  <c r="E934" i="115"/>
  <c r="F934" i="115"/>
  <c r="G934" i="115"/>
  <c r="A935" i="115"/>
  <c r="C935" i="115"/>
  <c r="D935" i="115"/>
  <c r="E935" i="115"/>
  <c r="F935" i="115"/>
  <c r="G935" i="115"/>
  <c r="A936" i="115"/>
  <c r="C936" i="115"/>
  <c r="D936" i="115"/>
  <c r="E936" i="115"/>
  <c r="F936" i="115"/>
  <c r="G936" i="115"/>
  <c r="A937" i="115"/>
  <c r="C937" i="115"/>
  <c r="D937" i="115"/>
  <c r="E937" i="115"/>
  <c r="F937" i="115"/>
  <c r="L937" i="115" s="1"/>
  <c r="G937" i="115"/>
  <c r="A938" i="115"/>
  <c r="C938" i="115"/>
  <c r="D938" i="115"/>
  <c r="E938" i="115"/>
  <c r="F938" i="115"/>
  <c r="G938" i="115"/>
  <c r="A939" i="115"/>
  <c r="C939" i="115"/>
  <c r="D939" i="115"/>
  <c r="E939" i="115"/>
  <c r="F939" i="115"/>
  <c r="L939" i="115" s="1"/>
  <c r="G939" i="115"/>
  <c r="A940" i="115"/>
  <c r="C940" i="115"/>
  <c r="D940" i="115"/>
  <c r="E940" i="115"/>
  <c r="F940" i="115"/>
  <c r="G940" i="115"/>
  <c r="A941" i="115"/>
  <c r="C941" i="115"/>
  <c r="D941" i="115"/>
  <c r="E941" i="115"/>
  <c r="F941" i="115"/>
  <c r="L941" i="115" s="1"/>
  <c r="G941" i="115"/>
  <c r="A942" i="115"/>
  <c r="C942" i="115"/>
  <c r="D942" i="115"/>
  <c r="E942" i="115"/>
  <c r="F942" i="115"/>
  <c r="G942" i="115"/>
  <c r="A943" i="115"/>
  <c r="C943" i="115"/>
  <c r="D943" i="115"/>
  <c r="E943" i="115"/>
  <c r="F943" i="115"/>
  <c r="L943" i="115" s="1"/>
  <c r="G943" i="115"/>
  <c r="A944" i="115"/>
  <c r="C944" i="115"/>
  <c r="D944" i="115"/>
  <c r="E944" i="115"/>
  <c r="F944" i="115"/>
  <c r="G944" i="115"/>
  <c r="A945" i="115"/>
  <c r="C945" i="115"/>
  <c r="D945" i="115"/>
  <c r="E945" i="115"/>
  <c r="F945" i="115"/>
  <c r="L945" i="115" s="1"/>
  <c r="G945" i="115"/>
  <c r="A946" i="115"/>
  <c r="C946" i="115"/>
  <c r="D946" i="115"/>
  <c r="E946" i="115"/>
  <c r="F946" i="115"/>
  <c r="G946" i="115"/>
  <c r="A947" i="115"/>
  <c r="C947" i="115"/>
  <c r="D947" i="115"/>
  <c r="E947" i="115"/>
  <c r="F947" i="115"/>
  <c r="G947" i="115"/>
  <c r="A948" i="115"/>
  <c r="C948" i="115"/>
  <c r="D948" i="115"/>
  <c r="E948" i="115"/>
  <c r="F948" i="115"/>
  <c r="G948" i="115"/>
  <c r="A949" i="115"/>
  <c r="C949" i="115"/>
  <c r="D949" i="115"/>
  <c r="E949" i="115"/>
  <c r="F949" i="115"/>
  <c r="L949" i="115" s="1"/>
  <c r="G949" i="115"/>
  <c r="A950" i="115"/>
  <c r="C950" i="115"/>
  <c r="D950" i="115"/>
  <c r="E950" i="115"/>
  <c r="F950" i="115"/>
  <c r="G950" i="115"/>
  <c r="A951" i="115"/>
  <c r="C951" i="115"/>
  <c r="D951" i="115"/>
  <c r="E951" i="115"/>
  <c r="F951" i="115"/>
  <c r="L951" i="115" s="1"/>
  <c r="G951" i="115"/>
  <c r="A952" i="115"/>
  <c r="C952" i="115"/>
  <c r="D952" i="115"/>
  <c r="E952" i="115"/>
  <c r="F952" i="115"/>
  <c r="G952" i="115"/>
  <c r="A953" i="115"/>
  <c r="C953" i="115"/>
  <c r="D953" i="115"/>
  <c r="E953" i="115"/>
  <c r="F953" i="115"/>
  <c r="L953" i="115" s="1"/>
  <c r="G953" i="115"/>
  <c r="A954" i="115"/>
  <c r="C954" i="115"/>
  <c r="D954" i="115"/>
  <c r="E954" i="115"/>
  <c r="F954" i="115"/>
  <c r="G954" i="115"/>
  <c r="A955" i="115"/>
  <c r="C955" i="115"/>
  <c r="D955" i="115"/>
  <c r="E955" i="115"/>
  <c r="F955" i="115"/>
  <c r="L955" i="115" s="1"/>
  <c r="G955" i="115"/>
  <c r="A956" i="115"/>
  <c r="C956" i="115"/>
  <c r="D956" i="115"/>
  <c r="E956" i="115"/>
  <c r="F956" i="115"/>
  <c r="G956" i="115"/>
  <c r="A957" i="115"/>
  <c r="C957" i="115"/>
  <c r="D957" i="115"/>
  <c r="E957" i="115"/>
  <c r="F957" i="115"/>
  <c r="L957" i="115" s="1"/>
  <c r="G957" i="115"/>
  <c r="A958" i="115"/>
  <c r="C958" i="115"/>
  <c r="D958" i="115"/>
  <c r="E958" i="115"/>
  <c r="F958" i="115"/>
  <c r="G958" i="115"/>
  <c r="A959" i="115"/>
  <c r="C959" i="115"/>
  <c r="D959" i="115"/>
  <c r="E959" i="115"/>
  <c r="F959" i="115"/>
  <c r="L959" i="115" s="1"/>
  <c r="G959" i="115"/>
  <c r="A960" i="115"/>
  <c r="C960" i="115"/>
  <c r="D960" i="115"/>
  <c r="E960" i="115"/>
  <c r="F960" i="115"/>
  <c r="G960" i="115"/>
  <c r="A961" i="115"/>
  <c r="C961" i="115"/>
  <c r="D961" i="115"/>
  <c r="E961" i="115"/>
  <c r="F961" i="115"/>
  <c r="L961" i="115" s="1"/>
  <c r="G961" i="115"/>
  <c r="A962" i="115"/>
  <c r="C962" i="115"/>
  <c r="D962" i="115"/>
  <c r="E962" i="115"/>
  <c r="F962" i="115"/>
  <c r="G962" i="115"/>
  <c r="A963" i="115"/>
  <c r="C963" i="115"/>
  <c r="D963" i="115"/>
  <c r="E963" i="115"/>
  <c r="F963" i="115"/>
  <c r="L963" i="115" s="1"/>
  <c r="G963" i="115"/>
  <c r="A964" i="115"/>
  <c r="C964" i="115"/>
  <c r="D964" i="115"/>
  <c r="E964" i="115"/>
  <c r="F964" i="115"/>
  <c r="G964" i="115"/>
  <c r="A965" i="115"/>
  <c r="C965" i="115"/>
  <c r="D965" i="115"/>
  <c r="E965" i="115"/>
  <c r="F965" i="115"/>
  <c r="L965" i="115" s="1"/>
  <c r="G965" i="115"/>
  <c r="A966" i="115"/>
  <c r="C966" i="115"/>
  <c r="D966" i="115"/>
  <c r="E966" i="115"/>
  <c r="F966" i="115"/>
  <c r="G966" i="115"/>
  <c r="A967" i="115"/>
  <c r="C967" i="115"/>
  <c r="D967" i="115"/>
  <c r="E967" i="115"/>
  <c r="F967" i="115"/>
  <c r="L967" i="115" s="1"/>
  <c r="G967" i="115"/>
  <c r="A968" i="115"/>
  <c r="C968" i="115"/>
  <c r="D968" i="115"/>
  <c r="E968" i="115"/>
  <c r="F968" i="115"/>
  <c r="G968" i="115"/>
  <c r="A969" i="115"/>
  <c r="C969" i="115"/>
  <c r="D969" i="115"/>
  <c r="E969" i="115"/>
  <c r="F969" i="115"/>
  <c r="L969" i="115" s="1"/>
  <c r="G969" i="115"/>
  <c r="A970" i="115"/>
  <c r="C970" i="115"/>
  <c r="D970" i="115"/>
  <c r="E970" i="115"/>
  <c r="F970" i="115"/>
  <c r="G970" i="115"/>
  <c r="A971" i="115"/>
  <c r="C971" i="115"/>
  <c r="D971" i="115"/>
  <c r="E971" i="115"/>
  <c r="F971" i="115"/>
  <c r="L971" i="115" s="1"/>
  <c r="G971" i="115"/>
  <c r="A972" i="115"/>
  <c r="C972" i="115"/>
  <c r="D972" i="115"/>
  <c r="E972" i="115"/>
  <c r="F972" i="115"/>
  <c r="G972" i="115"/>
  <c r="A973" i="115"/>
  <c r="C973" i="115"/>
  <c r="D973" i="115"/>
  <c r="E973" i="115"/>
  <c r="F973" i="115"/>
  <c r="L973" i="115" s="1"/>
  <c r="G973" i="115"/>
  <c r="A974" i="115"/>
  <c r="C974" i="115"/>
  <c r="D974" i="115"/>
  <c r="E974" i="115"/>
  <c r="F974" i="115"/>
  <c r="G974" i="115"/>
  <c r="A975" i="115"/>
  <c r="C975" i="115"/>
  <c r="D975" i="115"/>
  <c r="E975" i="115"/>
  <c r="F975" i="115"/>
  <c r="L975" i="115" s="1"/>
  <c r="G975" i="115"/>
  <c r="A976" i="115"/>
  <c r="C976" i="115"/>
  <c r="D976" i="115"/>
  <c r="E976" i="115"/>
  <c r="F976" i="115"/>
  <c r="G976" i="115"/>
  <c r="A977" i="115"/>
  <c r="C977" i="115"/>
  <c r="D977" i="115"/>
  <c r="E977" i="115"/>
  <c r="F977" i="115"/>
  <c r="L977" i="115" s="1"/>
  <c r="G977" i="115"/>
  <c r="A978" i="115"/>
  <c r="C978" i="115"/>
  <c r="D978" i="115"/>
  <c r="E978" i="115"/>
  <c r="F978" i="115"/>
  <c r="G978" i="115"/>
  <c r="A979" i="115"/>
  <c r="C979" i="115"/>
  <c r="D979" i="115"/>
  <c r="E979" i="115"/>
  <c r="F979" i="115"/>
  <c r="L979" i="115" s="1"/>
  <c r="G979" i="115"/>
  <c r="A980" i="115"/>
  <c r="C980" i="115"/>
  <c r="D980" i="115"/>
  <c r="E980" i="115"/>
  <c r="F980" i="115"/>
  <c r="G980" i="115"/>
  <c r="A981" i="115"/>
  <c r="C981" i="115"/>
  <c r="D981" i="115"/>
  <c r="E981" i="115"/>
  <c r="F981" i="115"/>
  <c r="L981" i="115" s="1"/>
  <c r="G981" i="115"/>
  <c r="A982" i="115"/>
  <c r="C982" i="115"/>
  <c r="D982" i="115"/>
  <c r="E982" i="115"/>
  <c r="F982" i="115"/>
  <c r="G982" i="115"/>
  <c r="A983" i="115"/>
  <c r="C983" i="115"/>
  <c r="D983" i="115"/>
  <c r="E983" i="115"/>
  <c r="F983" i="115"/>
  <c r="L983" i="115" s="1"/>
  <c r="G983" i="115"/>
  <c r="A984" i="115"/>
  <c r="C984" i="115"/>
  <c r="D984" i="115"/>
  <c r="E984" i="115"/>
  <c r="F984" i="115"/>
  <c r="G984" i="115"/>
  <c r="A985" i="115"/>
  <c r="C985" i="115"/>
  <c r="D985" i="115"/>
  <c r="E985" i="115"/>
  <c r="F985" i="115"/>
  <c r="L985" i="115" s="1"/>
  <c r="G985" i="115"/>
  <c r="A986" i="115"/>
  <c r="C986" i="115"/>
  <c r="D986" i="115"/>
  <c r="E986" i="115"/>
  <c r="F986" i="115"/>
  <c r="G986" i="115"/>
  <c r="A987" i="115"/>
  <c r="C987" i="115"/>
  <c r="D987" i="115"/>
  <c r="E987" i="115"/>
  <c r="F987" i="115"/>
  <c r="L987" i="115" s="1"/>
  <c r="G987" i="115"/>
  <c r="A988" i="115"/>
  <c r="C988" i="115"/>
  <c r="D988" i="115"/>
  <c r="E988" i="115"/>
  <c r="F988" i="115"/>
  <c r="G988" i="115"/>
  <c r="A989" i="115"/>
  <c r="C989" i="115"/>
  <c r="D989" i="115"/>
  <c r="E989" i="115"/>
  <c r="F989" i="115"/>
  <c r="L989" i="115" s="1"/>
  <c r="G989" i="115"/>
  <c r="A990" i="115"/>
  <c r="C990" i="115"/>
  <c r="D990" i="115"/>
  <c r="E990" i="115"/>
  <c r="F990" i="115"/>
  <c r="G990" i="115"/>
  <c r="A991" i="115"/>
  <c r="C991" i="115"/>
  <c r="D991" i="115"/>
  <c r="E991" i="115"/>
  <c r="F991" i="115"/>
  <c r="G991" i="115"/>
  <c r="A992" i="115"/>
  <c r="C992" i="115"/>
  <c r="D992" i="115"/>
  <c r="E992" i="115"/>
  <c r="F992" i="115"/>
  <c r="G992" i="115"/>
  <c r="A993" i="115"/>
  <c r="C993" i="115"/>
  <c r="D993" i="115"/>
  <c r="E993" i="115"/>
  <c r="F993" i="115"/>
  <c r="L993" i="115" s="1"/>
  <c r="G993" i="115"/>
  <c r="A994" i="115"/>
  <c r="C994" i="115"/>
  <c r="D994" i="115"/>
  <c r="E994" i="115"/>
  <c r="F994" i="115"/>
  <c r="G994" i="115"/>
  <c r="A995" i="115"/>
  <c r="C995" i="115"/>
  <c r="D995" i="115"/>
  <c r="E995" i="115"/>
  <c r="F995" i="115"/>
  <c r="L995" i="115" s="1"/>
  <c r="G995" i="115"/>
  <c r="A996" i="115"/>
  <c r="C996" i="115"/>
  <c r="D996" i="115"/>
  <c r="E996" i="115"/>
  <c r="F996" i="115"/>
  <c r="G996" i="115"/>
  <c r="A997" i="115"/>
  <c r="C997" i="115"/>
  <c r="D997" i="115"/>
  <c r="E997" i="115"/>
  <c r="F997" i="115"/>
  <c r="L997" i="115" s="1"/>
  <c r="G997" i="115"/>
  <c r="A998" i="115"/>
  <c r="C998" i="115"/>
  <c r="D998" i="115"/>
  <c r="E998" i="115"/>
  <c r="F998" i="115"/>
  <c r="G998" i="115"/>
  <c r="A999" i="115"/>
  <c r="C999" i="115"/>
  <c r="D999" i="115"/>
  <c r="E999" i="115"/>
  <c r="F999" i="115"/>
  <c r="L999" i="115" s="1"/>
  <c r="G999" i="115"/>
  <c r="A1000" i="115"/>
  <c r="C1000" i="115"/>
  <c r="D1000" i="115"/>
  <c r="E1000" i="115"/>
  <c r="F1000" i="115"/>
  <c r="G1000" i="115"/>
  <c r="A1001" i="115"/>
  <c r="C1001" i="115"/>
  <c r="D1001" i="115"/>
  <c r="E1001" i="115"/>
  <c r="F1001" i="115"/>
  <c r="L1001" i="115" s="1"/>
  <c r="G1001" i="115"/>
  <c r="A1002" i="115"/>
  <c r="C1002" i="115"/>
  <c r="D1002" i="115"/>
  <c r="E1002" i="115"/>
  <c r="F1002" i="115"/>
  <c r="G1002" i="115"/>
  <c r="A1003" i="115"/>
  <c r="C1003" i="115"/>
  <c r="D1003" i="115"/>
  <c r="E1003" i="115"/>
  <c r="F1003" i="115"/>
  <c r="L1003" i="115" s="1"/>
  <c r="G1003" i="115"/>
  <c r="A1004" i="115"/>
  <c r="C1004" i="115"/>
  <c r="D1004" i="115"/>
  <c r="E1004" i="115"/>
  <c r="F1004" i="115"/>
  <c r="G1004" i="115"/>
  <c r="A1005" i="115"/>
  <c r="C1005" i="115"/>
  <c r="D1005" i="115"/>
  <c r="E1005" i="115"/>
  <c r="F1005" i="115"/>
  <c r="L1005" i="115" s="1"/>
  <c r="G1005" i="115"/>
  <c r="A1006" i="115"/>
  <c r="C1006" i="115"/>
  <c r="D1006" i="115"/>
  <c r="E1006" i="115"/>
  <c r="F1006" i="115"/>
  <c r="G1006" i="115"/>
  <c r="A1007" i="115"/>
  <c r="C1007" i="115"/>
  <c r="D1007" i="115"/>
  <c r="E1007" i="115"/>
  <c r="F1007" i="115"/>
  <c r="L1007" i="115" s="1"/>
  <c r="G1007" i="115"/>
  <c r="A1008" i="115"/>
  <c r="C1008" i="115"/>
  <c r="D1008" i="115"/>
  <c r="E1008" i="115"/>
  <c r="F1008" i="115"/>
  <c r="G1008" i="115"/>
  <c r="A1009" i="115"/>
  <c r="C1009" i="115"/>
  <c r="D1009" i="115"/>
  <c r="E1009" i="115"/>
  <c r="F1009" i="115"/>
  <c r="L1009" i="115" s="1"/>
  <c r="G1009" i="115"/>
  <c r="A1010" i="115"/>
  <c r="C1010" i="115"/>
  <c r="D1010" i="115"/>
  <c r="E1010" i="115"/>
  <c r="F1010" i="115"/>
  <c r="G1010" i="115"/>
  <c r="A1011" i="115"/>
  <c r="C1011" i="115"/>
  <c r="D1011" i="115"/>
  <c r="E1011" i="115"/>
  <c r="F1011" i="115"/>
  <c r="L1011" i="115" s="1"/>
  <c r="G1011" i="115"/>
  <c r="A1012" i="115"/>
  <c r="C1012" i="115"/>
  <c r="D1012" i="115"/>
  <c r="E1012" i="115"/>
  <c r="F1012" i="115"/>
  <c r="G1012" i="115"/>
  <c r="A1013" i="115"/>
  <c r="C1013" i="115"/>
  <c r="D1013" i="115"/>
  <c r="E1013" i="115"/>
  <c r="F1013" i="115"/>
  <c r="L1013" i="115" s="1"/>
  <c r="G1013" i="115"/>
  <c r="A1014" i="115"/>
  <c r="C1014" i="115"/>
  <c r="D1014" i="115"/>
  <c r="E1014" i="115"/>
  <c r="F1014" i="115"/>
  <c r="G1014" i="115"/>
  <c r="A1015" i="115"/>
  <c r="C1015" i="115"/>
  <c r="D1015" i="115"/>
  <c r="E1015" i="115"/>
  <c r="F1015" i="115"/>
  <c r="L1015" i="115" s="1"/>
  <c r="G1015" i="115"/>
  <c r="A1016" i="115"/>
  <c r="C1016" i="115"/>
  <c r="D1016" i="115"/>
  <c r="E1016" i="115"/>
  <c r="F1016" i="115"/>
  <c r="G1016" i="115"/>
  <c r="A1017" i="115"/>
  <c r="C1017" i="115"/>
  <c r="D1017" i="115"/>
  <c r="E1017" i="115"/>
  <c r="F1017" i="115"/>
  <c r="L1017" i="115" s="1"/>
  <c r="G1017" i="115"/>
  <c r="A1018" i="115"/>
  <c r="C1018" i="115"/>
  <c r="D1018" i="115"/>
  <c r="E1018" i="115"/>
  <c r="F1018" i="115"/>
  <c r="G1018" i="115"/>
  <c r="A1019" i="115"/>
  <c r="C1019" i="115"/>
  <c r="D1019" i="115"/>
  <c r="E1019" i="115"/>
  <c r="F1019" i="115"/>
  <c r="L1019" i="115" s="1"/>
  <c r="G1019" i="115"/>
  <c r="A1020" i="115"/>
  <c r="C1020" i="115"/>
  <c r="D1020" i="115"/>
  <c r="E1020" i="115"/>
  <c r="F1020" i="115"/>
  <c r="G1020" i="115"/>
  <c r="A1021" i="115"/>
  <c r="C1021" i="115"/>
  <c r="D1021" i="115"/>
  <c r="E1021" i="115"/>
  <c r="F1021" i="115"/>
  <c r="L1021" i="115" s="1"/>
  <c r="G1021" i="115"/>
  <c r="A1022" i="115"/>
  <c r="C1022" i="115"/>
  <c r="D1022" i="115"/>
  <c r="E1022" i="115"/>
  <c r="F1022" i="115"/>
  <c r="G1022" i="115"/>
  <c r="A1023" i="115"/>
  <c r="C1023" i="115"/>
  <c r="D1023" i="115"/>
  <c r="E1023" i="115"/>
  <c r="F1023" i="115"/>
  <c r="L1023" i="115" s="1"/>
  <c r="G1023" i="115"/>
  <c r="A1024" i="115"/>
  <c r="C1024" i="115"/>
  <c r="D1024" i="115"/>
  <c r="E1024" i="115"/>
  <c r="F1024" i="115"/>
  <c r="G1024" i="115"/>
  <c r="A1025" i="115"/>
  <c r="C1025" i="115"/>
  <c r="D1025" i="115"/>
  <c r="E1025" i="115"/>
  <c r="F1025" i="115"/>
  <c r="L1025" i="115" s="1"/>
  <c r="G1025" i="115"/>
  <c r="A1026" i="115"/>
  <c r="C1026" i="115"/>
  <c r="D1026" i="115"/>
  <c r="E1026" i="115"/>
  <c r="F1026" i="115"/>
  <c r="G1026" i="115"/>
  <c r="A1027" i="115"/>
  <c r="C1027" i="115"/>
  <c r="D1027" i="115"/>
  <c r="E1027" i="115"/>
  <c r="F1027" i="115"/>
  <c r="L1027" i="115" s="1"/>
  <c r="G1027" i="115"/>
  <c r="A1028" i="115"/>
  <c r="C1028" i="115"/>
  <c r="D1028" i="115"/>
  <c r="E1028" i="115"/>
  <c r="F1028" i="115"/>
  <c r="G1028" i="115"/>
  <c r="A1029" i="115"/>
  <c r="C1029" i="115"/>
  <c r="D1029" i="115"/>
  <c r="E1029" i="115"/>
  <c r="F1029" i="115"/>
  <c r="L1029" i="115" s="1"/>
  <c r="G1029" i="115"/>
  <c r="A1030" i="115"/>
  <c r="C1030" i="115"/>
  <c r="D1030" i="115"/>
  <c r="E1030" i="115"/>
  <c r="F1030" i="115"/>
  <c r="G1030" i="115"/>
  <c r="A1031" i="115"/>
  <c r="C1031" i="115"/>
  <c r="D1031" i="115"/>
  <c r="E1031" i="115"/>
  <c r="F1031" i="115"/>
  <c r="L1031" i="115" s="1"/>
  <c r="G1031" i="115"/>
  <c r="A1032" i="115"/>
  <c r="C1032" i="115"/>
  <c r="D1032" i="115"/>
  <c r="E1032" i="115"/>
  <c r="F1032" i="115"/>
  <c r="G1032" i="115"/>
  <c r="A1033" i="115"/>
  <c r="C1033" i="115"/>
  <c r="D1033" i="115"/>
  <c r="E1033" i="115"/>
  <c r="F1033" i="115"/>
  <c r="L1033" i="115" s="1"/>
  <c r="G1033" i="115"/>
  <c r="A1034" i="115"/>
  <c r="C1034" i="115"/>
  <c r="D1034" i="115"/>
  <c r="E1034" i="115"/>
  <c r="F1034" i="115"/>
  <c r="G1034" i="115"/>
  <c r="A1035" i="115"/>
  <c r="C1035" i="115"/>
  <c r="D1035" i="115"/>
  <c r="E1035" i="115"/>
  <c r="F1035" i="115"/>
  <c r="L1035" i="115" s="1"/>
  <c r="G1035" i="115"/>
  <c r="A1036" i="115"/>
  <c r="C1036" i="115"/>
  <c r="D1036" i="115"/>
  <c r="E1036" i="115"/>
  <c r="F1036" i="115"/>
  <c r="G1036" i="115"/>
  <c r="A1037" i="115"/>
  <c r="C1037" i="115"/>
  <c r="D1037" i="115"/>
  <c r="E1037" i="115"/>
  <c r="F1037" i="115"/>
  <c r="L1037" i="115" s="1"/>
  <c r="G1037" i="115"/>
  <c r="A1038" i="115"/>
  <c r="C1038" i="115"/>
  <c r="D1038" i="115"/>
  <c r="E1038" i="115"/>
  <c r="F1038" i="115"/>
  <c r="G1038" i="115"/>
  <c r="A1039" i="115"/>
  <c r="C1039" i="115"/>
  <c r="D1039" i="115"/>
  <c r="E1039" i="115"/>
  <c r="F1039" i="115"/>
  <c r="G1039" i="115"/>
  <c r="A1040" i="115"/>
  <c r="C1040" i="115"/>
  <c r="D1040" i="115"/>
  <c r="E1040" i="115"/>
  <c r="F1040" i="115"/>
  <c r="G1040" i="115"/>
  <c r="A1041" i="115"/>
  <c r="C1041" i="115"/>
  <c r="D1041" i="115"/>
  <c r="E1041" i="115"/>
  <c r="F1041" i="115"/>
  <c r="L1041" i="115" s="1"/>
  <c r="G1041" i="115"/>
  <c r="A1042" i="115"/>
  <c r="C1042" i="115"/>
  <c r="D1042" i="115"/>
  <c r="E1042" i="115"/>
  <c r="F1042" i="115"/>
  <c r="G1042" i="115"/>
  <c r="A1043" i="115"/>
  <c r="C1043" i="115"/>
  <c r="D1043" i="115"/>
  <c r="E1043" i="115"/>
  <c r="F1043" i="115"/>
  <c r="G1043" i="115"/>
  <c r="A1044" i="115"/>
  <c r="C1044" i="115"/>
  <c r="D1044" i="115"/>
  <c r="E1044" i="115"/>
  <c r="F1044" i="115"/>
  <c r="G1044" i="115"/>
  <c r="A1045" i="115"/>
  <c r="C1045" i="115"/>
  <c r="D1045" i="115"/>
  <c r="E1045" i="115"/>
  <c r="F1045" i="115"/>
  <c r="L1045" i="115" s="1"/>
  <c r="G1045" i="115"/>
  <c r="A1046" i="115"/>
  <c r="C1046" i="115"/>
  <c r="D1046" i="115"/>
  <c r="E1046" i="115"/>
  <c r="F1046" i="115"/>
  <c r="G1046" i="115"/>
  <c r="A1047" i="115"/>
  <c r="C1047" i="115"/>
  <c r="D1047" i="115"/>
  <c r="E1047" i="115"/>
  <c r="F1047" i="115"/>
  <c r="G1047" i="115"/>
  <c r="A1048" i="115"/>
  <c r="C1048" i="115"/>
  <c r="D1048" i="115"/>
  <c r="E1048" i="115"/>
  <c r="F1048" i="115"/>
  <c r="G1048" i="115"/>
  <c r="A1049" i="115"/>
  <c r="C1049" i="115"/>
  <c r="D1049" i="115"/>
  <c r="E1049" i="115"/>
  <c r="F1049" i="115"/>
  <c r="L1049" i="115" s="1"/>
  <c r="G1049" i="115"/>
  <c r="A1050" i="115"/>
  <c r="C1050" i="115"/>
  <c r="D1050" i="115"/>
  <c r="E1050" i="115"/>
  <c r="F1050" i="115"/>
  <c r="G1050" i="115"/>
  <c r="A1051" i="115"/>
  <c r="C1051" i="115"/>
  <c r="D1051" i="115"/>
  <c r="E1051" i="115"/>
  <c r="F1051" i="115"/>
  <c r="G1051" i="115"/>
  <c r="A1052" i="115"/>
  <c r="C1052" i="115"/>
  <c r="D1052" i="115"/>
  <c r="E1052" i="115"/>
  <c r="F1052" i="115"/>
  <c r="G1052" i="115"/>
  <c r="A1053" i="115"/>
  <c r="C1053" i="115"/>
  <c r="D1053" i="115"/>
  <c r="E1053" i="115"/>
  <c r="F1053" i="115"/>
  <c r="L1053" i="115" s="1"/>
  <c r="G1053" i="115"/>
  <c r="A1054" i="115"/>
  <c r="C1054" i="115"/>
  <c r="D1054" i="115"/>
  <c r="E1054" i="115"/>
  <c r="F1054" i="115"/>
  <c r="G1054" i="115"/>
  <c r="A1055" i="115"/>
  <c r="C1055" i="115"/>
  <c r="D1055" i="115"/>
  <c r="E1055" i="115"/>
  <c r="F1055" i="115"/>
  <c r="G1055" i="115"/>
  <c r="A1056" i="115"/>
  <c r="C1056" i="115"/>
  <c r="D1056" i="115"/>
  <c r="E1056" i="115"/>
  <c r="F1056" i="115"/>
  <c r="G1056" i="115"/>
  <c r="A1057" i="115"/>
  <c r="C1057" i="115"/>
  <c r="D1057" i="115"/>
  <c r="E1057" i="115"/>
  <c r="F1057" i="115"/>
  <c r="L1057" i="115" s="1"/>
  <c r="G1057" i="115"/>
  <c r="A1058" i="115"/>
  <c r="C1058" i="115"/>
  <c r="D1058" i="115"/>
  <c r="E1058" i="115"/>
  <c r="F1058" i="115"/>
  <c r="G1058" i="115"/>
  <c r="A1059" i="115"/>
  <c r="C1059" i="115"/>
  <c r="D1059" i="115"/>
  <c r="E1059" i="115"/>
  <c r="F1059" i="115"/>
  <c r="L1059" i="115" s="1"/>
  <c r="G1059" i="115"/>
  <c r="A1060" i="115"/>
  <c r="C1060" i="115"/>
  <c r="D1060" i="115"/>
  <c r="E1060" i="115"/>
  <c r="F1060" i="115"/>
  <c r="G1060" i="115"/>
  <c r="A1061" i="115"/>
  <c r="C1061" i="115"/>
  <c r="D1061" i="115"/>
  <c r="E1061" i="115"/>
  <c r="F1061" i="115"/>
  <c r="L1061" i="115" s="1"/>
  <c r="G1061" i="115"/>
  <c r="A1062" i="115"/>
  <c r="C1062" i="115"/>
  <c r="D1062" i="115"/>
  <c r="E1062" i="115"/>
  <c r="F1062" i="115"/>
  <c r="G1062" i="115"/>
  <c r="A1063" i="115"/>
  <c r="C1063" i="115"/>
  <c r="D1063" i="115"/>
  <c r="E1063" i="115"/>
  <c r="F1063" i="115"/>
  <c r="L1063" i="115" s="1"/>
  <c r="G1063" i="115"/>
  <c r="A1064" i="115"/>
  <c r="C1064" i="115"/>
  <c r="D1064" i="115"/>
  <c r="E1064" i="115"/>
  <c r="F1064" i="115"/>
  <c r="G1064" i="115"/>
  <c r="A1065" i="115"/>
  <c r="C1065" i="115"/>
  <c r="D1065" i="115"/>
  <c r="E1065" i="115"/>
  <c r="F1065" i="115"/>
  <c r="L1065" i="115" s="1"/>
  <c r="G1065" i="115"/>
  <c r="A1066" i="115"/>
  <c r="C1066" i="115"/>
  <c r="D1066" i="115"/>
  <c r="E1066" i="115"/>
  <c r="F1066" i="115"/>
  <c r="G1066" i="115"/>
  <c r="A1067" i="115"/>
  <c r="C1067" i="115"/>
  <c r="D1067" i="115"/>
  <c r="E1067" i="115"/>
  <c r="F1067" i="115"/>
  <c r="L1067" i="115" s="1"/>
  <c r="G1067" i="115"/>
  <c r="A1068" i="115"/>
  <c r="C1068" i="115"/>
  <c r="D1068" i="115"/>
  <c r="E1068" i="115"/>
  <c r="F1068" i="115"/>
  <c r="G1068" i="115"/>
  <c r="A1069" i="115"/>
  <c r="C1069" i="115"/>
  <c r="D1069" i="115"/>
  <c r="E1069" i="115"/>
  <c r="F1069" i="115"/>
  <c r="L1069" i="115" s="1"/>
  <c r="G1069" i="115"/>
  <c r="A1070" i="115"/>
  <c r="C1070" i="115"/>
  <c r="D1070" i="115"/>
  <c r="E1070" i="115"/>
  <c r="F1070" i="115"/>
  <c r="G1070" i="115"/>
  <c r="A1071" i="115"/>
  <c r="C1071" i="115"/>
  <c r="D1071" i="115"/>
  <c r="E1071" i="115"/>
  <c r="F1071" i="115"/>
  <c r="G1071" i="115"/>
  <c r="A1072" i="115"/>
  <c r="C1072" i="115"/>
  <c r="D1072" i="115"/>
  <c r="E1072" i="115"/>
  <c r="F1072" i="115"/>
  <c r="G1072" i="115"/>
  <c r="A1073" i="115"/>
  <c r="C1073" i="115"/>
  <c r="D1073" i="115"/>
  <c r="E1073" i="115"/>
  <c r="F1073" i="115"/>
  <c r="L1073" i="115" s="1"/>
  <c r="G1073" i="115"/>
  <c r="A1074" i="115"/>
  <c r="C1074" i="115"/>
  <c r="D1074" i="115"/>
  <c r="E1074" i="115"/>
  <c r="F1074" i="115"/>
  <c r="G1074" i="115"/>
  <c r="A1075" i="115"/>
  <c r="C1075" i="115"/>
  <c r="D1075" i="115"/>
  <c r="E1075" i="115"/>
  <c r="F1075" i="115"/>
  <c r="L1075" i="115" s="1"/>
  <c r="G1075" i="115"/>
  <c r="A1076" i="115"/>
  <c r="C1076" i="115"/>
  <c r="D1076" i="115"/>
  <c r="E1076" i="115"/>
  <c r="F1076" i="115"/>
  <c r="G1076" i="115"/>
  <c r="A1077" i="115"/>
  <c r="C1077" i="115"/>
  <c r="D1077" i="115"/>
  <c r="E1077" i="115"/>
  <c r="F1077" i="115"/>
  <c r="L1077" i="115" s="1"/>
  <c r="G1077" i="115"/>
  <c r="A1078" i="115"/>
  <c r="C1078" i="115"/>
  <c r="D1078" i="115"/>
  <c r="E1078" i="115"/>
  <c r="F1078" i="115"/>
  <c r="G1078" i="115"/>
  <c r="A1079" i="115"/>
  <c r="C1079" i="115"/>
  <c r="D1079" i="115"/>
  <c r="E1079" i="115"/>
  <c r="F1079" i="115"/>
  <c r="G1079" i="115"/>
  <c r="A1080" i="115"/>
  <c r="C1080" i="115"/>
  <c r="D1080" i="115"/>
  <c r="E1080" i="115"/>
  <c r="F1080" i="115"/>
  <c r="G1080" i="115"/>
  <c r="A1081" i="115"/>
  <c r="C1081" i="115"/>
  <c r="D1081" i="115"/>
  <c r="E1081" i="115"/>
  <c r="F1081" i="115"/>
  <c r="L1081" i="115" s="1"/>
  <c r="G1081" i="115"/>
  <c r="A1082" i="115"/>
  <c r="C1082" i="115"/>
  <c r="D1082" i="115"/>
  <c r="E1082" i="115"/>
  <c r="F1082" i="115"/>
  <c r="G1082" i="115"/>
  <c r="A1083" i="115"/>
  <c r="C1083" i="115"/>
  <c r="D1083" i="115"/>
  <c r="E1083" i="115"/>
  <c r="F1083" i="115"/>
  <c r="L1083" i="115" s="1"/>
  <c r="G1083" i="115"/>
  <c r="A1084" i="115"/>
  <c r="C1084" i="115"/>
  <c r="D1084" i="115"/>
  <c r="E1084" i="115"/>
  <c r="F1084" i="115"/>
  <c r="G1084" i="115"/>
  <c r="A1085" i="115"/>
  <c r="C1085" i="115"/>
  <c r="D1085" i="115"/>
  <c r="E1085" i="115"/>
  <c r="F1085" i="115"/>
  <c r="L1085" i="115" s="1"/>
  <c r="G1085" i="115"/>
  <c r="A1086" i="115"/>
  <c r="C1086" i="115"/>
  <c r="D1086" i="115"/>
  <c r="E1086" i="115"/>
  <c r="F1086" i="115"/>
  <c r="G1086" i="115"/>
  <c r="A1087" i="115"/>
  <c r="C1087" i="115"/>
  <c r="D1087" i="115"/>
  <c r="E1087" i="115"/>
  <c r="F1087" i="115"/>
  <c r="L1087" i="115" s="1"/>
  <c r="G1087" i="115"/>
  <c r="A1088" i="115"/>
  <c r="C1088" i="115"/>
  <c r="D1088" i="115"/>
  <c r="E1088" i="115"/>
  <c r="F1088" i="115"/>
  <c r="G1088" i="115"/>
  <c r="A1089" i="115"/>
  <c r="C1089" i="115"/>
  <c r="D1089" i="115"/>
  <c r="E1089" i="115"/>
  <c r="F1089" i="115"/>
  <c r="L1089" i="115" s="1"/>
  <c r="G1089" i="115"/>
  <c r="A1090" i="115"/>
  <c r="C1090" i="115"/>
  <c r="D1090" i="115"/>
  <c r="E1090" i="115"/>
  <c r="F1090" i="115"/>
  <c r="G1090" i="115"/>
  <c r="A1091" i="115"/>
  <c r="C1091" i="115"/>
  <c r="D1091" i="115"/>
  <c r="E1091" i="115"/>
  <c r="F1091" i="115"/>
  <c r="L1091" i="115" s="1"/>
  <c r="G1091" i="115"/>
  <c r="A1092" i="115"/>
  <c r="C1092" i="115"/>
  <c r="D1092" i="115"/>
  <c r="E1092" i="115"/>
  <c r="F1092" i="115"/>
  <c r="G1092" i="115"/>
  <c r="A1093" i="115"/>
  <c r="C1093" i="115"/>
  <c r="D1093" i="115"/>
  <c r="E1093" i="115"/>
  <c r="F1093" i="115"/>
  <c r="L1093" i="115" s="1"/>
  <c r="G1093" i="115"/>
  <c r="A1094" i="115"/>
  <c r="C1094" i="115"/>
  <c r="D1094" i="115"/>
  <c r="E1094" i="115"/>
  <c r="F1094" i="115"/>
  <c r="G1094" i="115"/>
  <c r="A1095" i="115"/>
  <c r="C1095" i="115"/>
  <c r="D1095" i="115"/>
  <c r="E1095" i="115"/>
  <c r="F1095" i="115"/>
  <c r="L1095" i="115" s="1"/>
  <c r="G1095" i="115"/>
  <c r="A1096" i="115"/>
  <c r="C1096" i="115"/>
  <c r="D1096" i="115"/>
  <c r="E1096" i="115"/>
  <c r="F1096" i="115"/>
  <c r="G1096" i="115"/>
  <c r="A1097" i="115"/>
  <c r="C1097" i="115"/>
  <c r="D1097" i="115"/>
  <c r="E1097" i="115"/>
  <c r="F1097" i="115"/>
  <c r="L1097" i="115" s="1"/>
  <c r="G1097" i="115"/>
  <c r="A1098" i="115"/>
  <c r="C1098" i="115"/>
  <c r="D1098" i="115"/>
  <c r="E1098" i="115"/>
  <c r="F1098" i="115"/>
  <c r="G1098" i="115"/>
  <c r="A1099" i="115"/>
  <c r="C1099" i="115"/>
  <c r="D1099" i="115"/>
  <c r="E1099" i="115"/>
  <c r="F1099" i="115"/>
  <c r="G1099" i="115"/>
  <c r="A1100" i="115"/>
  <c r="C1100" i="115"/>
  <c r="D1100" i="115"/>
  <c r="E1100" i="115"/>
  <c r="F1100" i="115"/>
  <c r="G1100" i="115"/>
  <c r="A1101" i="115"/>
  <c r="C1101" i="115"/>
  <c r="D1101" i="115"/>
  <c r="E1101" i="115"/>
  <c r="F1101" i="115"/>
  <c r="L1101" i="115" s="1"/>
  <c r="G1101" i="115"/>
  <c r="A1102" i="115"/>
  <c r="C1102" i="115"/>
  <c r="D1102" i="115"/>
  <c r="E1102" i="115"/>
  <c r="F1102" i="115"/>
  <c r="G1102" i="115"/>
  <c r="A1103" i="115"/>
  <c r="C1103" i="115"/>
  <c r="D1103" i="115"/>
  <c r="E1103" i="115"/>
  <c r="F1103" i="115"/>
  <c r="L1103" i="115" s="1"/>
  <c r="G1103" i="115"/>
  <c r="A1104" i="115"/>
  <c r="C1104" i="115"/>
  <c r="D1104" i="115"/>
  <c r="E1104" i="115"/>
  <c r="F1104" i="115"/>
  <c r="G1104" i="115"/>
  <c r="A1105" i="115"/>
  <c r="C1105" i="115"/>
  <c r="D1105" i="115"/>
  <c r="E1105" i="115"/>
  <c r="F1105" i="115"/>
  <c r="L1105" i="115" s="1"/>
  <c r="G1105" i="115"/>
  <c r="A1106" i="115"/>
  <c r="C1106" i="115"/>
  <c r="D1106" i="115"/>
  <c r="E1106" i="115"/>
  <c r="F1106" i="115"/>
  <c r="G1106" i="115"/>
  <c r="A1107" i="115"/>
  <c r="C1107" i="115"/>
  <c r="D1107" i="115"/>
  <c r="E1107" i="115"/>
  <c r="F1107" i="115"/>
  <c r="L1107" i="115" s="1"/>
  <c r="G1107" i="115"/>
  <c r="A1108" i="115"/>
  <c r="C1108" i="115"/>
  <c r="D1108" i="115"/>
  <c r="E1108" i="115"/>
  <c r="F1108" i="115"/>
  <c r="G1108" i="115"/>
  <c r="A1109" i="115"/>
  <c r="C1109" i="115"/>
  <c r="D1109" i="115"/>
  <c r="E1109" i="115"/>
  <c r="F1109" i="115"/>
  <c r="L1109" i="115" s="1"/>
  <c r="G1109" i="115"/>
  <c r="A1110" i="115"/>
  <c r="C1110" i="115"/>
  <c r="D1110" i="115"/>
  <c r="E1110" i="115"/>
  <c r="F1110" i="115"/>
  <c r="G1110" i="115"/>
  <c r="A1111" i="115"/>
  <c r="C1111" i="115"/>
  <c r="D1111" i="115"/>
  <c r="E1111" i="115"/>
  <c r="F1111" i="115"/>
  <c r="L1111" i="115" s="1"/>
  <c r="G1111" i="115"/>
  <c r="A1112" i="115"/>
  <c r="C1112" i="115"/>
  <c r="D1112" i="115"/>
  <c r="E1112" i="115"/>
  <c r="F1112" i="115"/>
  <c r="G1112" i="115"/>
  <c r="A1113" i="115"/>
  <c r="C1113" i="115"/>
  <c r="D1113" i="115"/>
  <c r="E1113" i="115"/>
  <c r="F1113" i="115"/>
  <c r="L1113" i="115" s="1"/>
  <c r="G1113" i="115"/>
  <c r="A1114" i="115"/>
  <c r="C1114" i="115"/>
  <c r="D1114" i="115"/>
  <c r="E1114" i="115"/>
  <c r="F1114" i="115"/>
  <c r="G1114" i="115"/>
  <c r="A1115" i="115"/>
  <c r="C1115" i="115"/>
  <c r="D1115" i="115"/>
  <c r="E1115" i="115"/>
  <c r="F1115" i="115"/>
  <c r="L1115" i="115" s="1"/>
  <c r="G1115" i="115"/>
  <c r="A1116" i="115"/>
  <c r="C1116" i="115"/>
  <c r="D1116" i="115"/>
  <c r="E1116" i="115"/>
  <c r="F1116" i="115"/>
  <c r="G1116" i="115"/>
  <c r="A1117" i="115"/>
  <c r="C1117" i="115"/>
  <c r="D1117" i="115"/>
  <c r="E1117" i="115"/>
  <c r="F1117" i="115"/>
  <c r="L1117" i="115" s="1"/>
  <c r="G1117" i="115"/>
  <c r="A1118" i="115"/>
  <c r="C1118" i="115"/>
  <c r="D1118" i="115"/>
  <c r="E1118" i="115"/>
  <c r="F1118" i="115"/>
  <c r="G1118" i="115"/>
  <c r="A1119" i="115"/>
  <c r="C1119" i="115"/>
  <c r="D1119" i="115"/>
  <c r="E1119" i="115"/>
  <c r="F1119" i="115"/>
  <c r="L1119" i="115" s="1"/>
  <c r="G1119" i="115"/>
  <c r="A1120" i="115"/>
  <c r="C1120" i="115"/>
  <c r="D1120" i="115"/>
  <c r="E1120" i="115"/>
  <c r="F1120" i="115"/>
  <c r="G1120" i="115"/>
  <c r="A1121" i="115"/>
  <c r="C1121" i="115"/>
  <c r="D1121" i="115"/>
  <c r="E1121" i="115"/>
  <c r="F1121" i="115"/>
  <c r="L1121" i="115" s="1"/>
  <c r="G1121" i="115"/>
  <c r="A1122" i="115"/>
  <c r="C1122" i="115"/>
  <c r="D1122" i="115"/>
  <c r="E1122" i="115"/>
  <c r="F1122" i="115"/>
  <c r="G1122" i="115"/>
  <c r="A1123" i="115"/>
  <c r="C1123" i="115"/>
  <c r="D1123" i="115"/>
  <c r="E1123" i="115"/>
  <c r="F1123" i="115"/>
  <c r="L1123" i="115" s="1"/>
  <c r="G1123" i="115"/>
  <c r="A1124" i="115"/>
  <c r="C1124" i="115"/>
  <c r="D1124" i="115"/>
  <c r="E1124" i="115"/>
  <c r="F1124" i="115"/>
  <c r="G1124" i="115"/>
  <c r="A1125" i="115"/>
  <c r="C1125" i="115"/>
  <c r="D1125" i="115"/>
  <c r="E1125" i="115"/>
  <c r="F1125" i="115"/>
  <c r="L1125" i="115" s="1"/>
  <c r="G1125" i="115"/>
  <c r="A1126" i="115"/>
  <c r="C1126" i="115"/>
  <c r="D1126" i="115"/>
  <c r="E1126" i="115"/>
  <c r="F1126" i="115"/>
  <c r="G1126" i="115"/>
  <c r="A1127" i="115"/>
  <c r="C1127" i="115"/>
  <c r="D1127" i="115"/>
  <c r="E1127" i="115"/>
  <c r="F1127" i="115"/>
  <c r="G1127" i="115"/>
  <c r="A1128" i="115"/>
  <c r="C1128" i="115"/>
  <c r="D1128" i="115"/>
  <c r="E1128" i="115"/>
  <c r="F1128" i="115"/>
  <c r="G1128" i="115"/>
  <c r="A1129" i="115"/>
  <c r="C1129" i="115"/>
  <c r="D1129" i="115"/>
  <c r="E1129" i="115"/>
  <c r="F1129" i="115"/>
  <c r="G1129" i="115"/>
  <c r="A1130" i="115"/>
  <c r="C1130" i="115"/>
  <c r="D1130" i="115"/>
  <c r="E1130" i="115"/>
  <c r="F1130" i="115"/>
  <c r="L1130" i="115" s="1"/>
  <c r="G1130" i="115"/>
  <c r="A1131" i="115"/>
  <c r="C1131" i="115"/>
  <c r="D1131" i="115"/>
  <c r="E1131" i="115"/>
  <c r="F1131" i="115"/>
  <c r="G1131" i="115"/>
  <c r="A1132" i="115"/>
  <c r="C1132" i="115"/>
  <c r="D1132" i="115"/>
  <c r="E1132" i="115"/>
  <c r="F1132" i="115"/>
  <c r="G1132" i="115"/>
  <c r="A1133" i="115"/>
  <c r="C1133" i="115"/>
  <c r="D1133" i="115"/>
  <c r="E1133" i="115"/>
  <c r="F1133" i="115"/>
  <c r="G1133" i="115"/>
  <c r="A1134" i="115"/>
  <c r="C1134" i="115"/>
  <c r="D1134" i="115"/>
  <c r="E1134" i="115"/>
  <c r="F1134" i="115"/>
  <c r="L1134" i="115" s="1"/>
  <c r="G1134" i="115"/>
  <c r="A1135" i="115"/>
  <c r="C1135" i="115"/>
  <c r="D1135" i="115"/>
  <c r="E1135" i="115"/>
  <c r="F1135" i="115"/>
  <c r="G1135" i="115"/>
  <c r="A1136" i="115"/>
  <c r="C1136" i="115"/>
  <c r="D1136" i="115"/>
  <c r="E1136" i="115"/>
  <c r="F1136" i="115"/>
  <c r="G1136" i="115"/>
  <c r="A1137" i="115"/>
  <c r="C1137" i="115"/>
  <c r="D1137" i="115"/>
  <c r="E1137" i="115"/>
  <c r="F1137" i="115"/>
  <c r="G1137" i="115"/>
  <c r="A1138" i="115"/>
  <c r="C1138" i="115"/>
  <c r="D1138" i="115"/>
  <c r="E1138" i="115"/>
  <c r="F1138" i="115"/>
  <c r="L1138" i="115" s="1"/>
  <c r="G1138" i="115"/>
  <c r="A1139" i="115"/>
  <c r="C1139" i="115"/>
  <c r="D1139" i="115"/>
  <c r="E1139" i="115"/>
  <c r="F1139" i="115"/>
  <c r="G1139" i="115"/>
  <c r="A1140" i="115"/>
  <c r="C1140" i="115"/>
  <c r="D1140" i="115"/>
  <c r="E1140" i="115"/>
  <c r="F1140" i="115"/>
  <c r="G1140" i="115"/>
  <c r="A1141" i="115"/>
  <c r="C1141" i="115"/>
  <c r="D1141" i="115"/>
  <c r="E1141" i="115"/>
  <c r="F1141" i="115"/>
  <c r="G1141" i="115"/>
  <c r="A1142" i="115"/>
  <c r="C1142" i="115"/>
  <c r="D1142" i="115"/>
  <c r="E1142" i="115"/>
  <c r="F1142" i="115"/>
  <c r="L1142" i="115" s="1"/>
  <c r="G1142" i="115"/>
  <c r="A1143" i="115"/>
  <c r="C1143" i="115"/>
  <c r="D1143" i="115"/>
  <c r="E1143" i="115"/>
  <c r="F1143" i="115"/>
  <c r="G1143" i="115"/>
  <c r="A1144" i="115"/>
  <c r="C1144" i="115"/>
  <c r="D1144" i="115"/>
  <c r="E1144" i="115"/>
  <c r="F1144" i="115"/>
  <c r="G1144" i="115"/>
  <c r="A1145" i="115"/>
  <c r="C1145" i="115"/>
  <c r="D1145" i="115"/>
  <c r="E1145" i="115"/>
  <c r="F1145" i="115"/>
  <c r="G1145" i="115"/>
  <c r="A1146" i="115"/>
  <c r="C1146" i="115"/>
  <c r="D1146" i="115"/>
  <c r="E1146" i="115"/>
  <c r="F1146" i="115"/>
  <c r="L1146" i="115" s="1"/>
  <c r="G1146" i="115"/>
  <c r="A1147" i="115"/>
  <c r="C1147" i="115"/>
  <c r="D1147" i="115"/>
  <c r="E1147" i="115"/>
  <c r="F1147" i="115"/>
  <c r="G1147" i="115"/>
  <c r="A1148" i="115"/>
  <c r="C1148" i="115"/>
  <c r="D1148" i="115"/>
  <c r="E1148" i="115"/>
  <c r="F1148" i="115"/>
  <c r="G1148" i="115"/>
  <c r="A1149" i="115"/>
  <c r="C1149" i="115"/>
  <c r="D1149" i="115"/>
  <c r="E1149" i="115"/>
  <c r="F1149" i="115"/>
  <c r="G1149" i="115"/>
  <c r="A1150" i="115"/>
  <c r="C1150" i="115"/>
  <c r="D1150" i="115"/>
  <c r="E1150" i="115"/>
  <c r="F1150" i="115"/>
  <c r="L1150" i="115" s="1"/>
  <c r="G1150" i="115"/>
  <c r="A1151" i="115"/>
  <c r="C1151" i="115"/>
  <c r="D1151" i="115"/>
  <c r="E1151" i="115"/>
  <c r="F1151" i="115"/>
  <c r="G1151" i="115"/>
  <c r="A1152" i="115"/>
  <c r="C1152" i="115"/>
  <c r="D1152" i="115"/>
  <c r="E1152" i="115"/>
  <c r="F1152" i="115"/>
  <c r="G1152" i="115"/>
  <c r="A1153" i="115"/>
  <c r="C1153" i="115"/>
  <c r="D1153" i="115"/>
  <c r="E1153" i="115"/>
  <c r="F1153" i="115"/>
  <c r="G1153" i="115"/>
  <c r="A1154" i="115"/>
  <c r="C1154" i="115"/>
  <c r="D1154" i="115"/>
  <c r="E1154" i="115"/>
  <c r="F1154" i="115"/>
  <c r="L1154" i="115" s="1"/>
  <c r="G1154" i="115"/>
  <c r="A1155" i="115"/>
  <c r="C1155" i="115"/>
  <c r="D1155" i="115"/>
  <c r="E1155" i="115"/>
  <c r="F1155" i="115"/>
  <c r="G1155" i="115"/>
  <c r="A1156" i="115"/>
  <c r="C1156" i="115"/>
  <c r="D1156" i="115"/>
  <c r="E1156" i="115"/>
  <c r="F1156" i="115"/>
  <c r="G1156" i="115"/>
  <c r="A1157" i="115"/>
  <c r="C1157" i="115"/>
  <c r="D1157" i="115"/>
  <c r="E1157" i="115"/>
  <c r="F1157" i="115"/>
  <c r="G1157" i="115"/>
  <c r="A1158" i="115"/>
  <c r="C1158" i="115"/>
  <c r="D1158" i="115"/>
  <c r="E1158" i="115"/>
  <c r="F1158" i="115"/>
  <c r="L1158" i="115" s="1"/>
  <c r="G1158" i="115"/>
  <c r="A1159" i="115"/>
  <c r="C1159" i="115"/>
  <c r="D1159" i="115"/>
  <c r="E1159" i="115"/>
  <c r="F1159" i="115"/>
  <c r="G1159" i="115"/>
  <c r="A1160" i="115"/>
  <c r="C1160" i="115"/>
  <c r="D1160" i="115"/>
  <c r="E1160" i="115"/>
  <c r="F1160" i="115"/>
  <c r="G1160" i="115"/>
  <c r="A1161" i="115"/>
  <c r="C1161" i="115"/>
  <c r="D1161" i="115"/>
  <c r="E1161" i="115"/>
  <c r="F1161" i="115"/>
  <c r="G1161" i="115"/>
  <c r="A1162" i="115"/>
  <c r="C1162" i="115"/>
  <c r="D1162" i="115"/>
  <c r="E1162" i="115"/>
  <c r="F1162" i="115"/>
  <c r="L1162" i="115" s="1"/>
  <c r="G1162" i="115"/>
  <c r="A1163" i="115"/>
  <c r="C1163" i="115"/>
  <c r="D1163" i="115"/>
  <c r="E1163" i="115"/>
  <c r="F1163" i="115"/>
  <c r="G1163" i="115"/>
  <c r="A1164" i="115"/>
  <c r="C1164" i="115"/>
  <c r="D1164" i="115"/>
  <c r="E1164" i="115"/>
  <c r="F1164" i="115"/>
  <c r="G1164" i="115"/>
  <c r="A1165" i="115"/>
  <c r="C1165" i="115"/>
  <c r="D1165" i="115"/>
  <c r="E1165" i="115"/>
  <c r="F1165" i="115"/>
  <c r="G1165" i="115"/>
  <c r="A1166" i="115"/>
  <c r="C1166" i="115"/>
  <c r="D1166" i="115"/>
  <c r="E1166" i="115"/>
  <c r="F1166" i="115"/>
  <c r="L1166" i="115" s="1"/>
  <c r="G1166" i="115"/>
  <c r="A1167" i="115"/>
  <c r="C1167" i="115"/>
  <c r="D1167" i="115"/>
  <c r="E1167" i="115"/>
  <c r="F1167" i="115"/>
  <c r="G1167" i="115"/>
  <c r="A1168" i="115"/>
  <c r="C1168" i="115"/>
  <c r="D1168" i="115"/>
  <c r="E1168" i="115"/>
  <c r="F1168" i="115"/>
  <c r="G1168" i="115"/>
  <c r="A1169" i="115"/>
  <c r="C1169" i="115"/>
  <c r="D1169" i="115"/>
  <c r="E1169" i="115"/>
  <c r="F1169" i="115"/>
  <c r="G1169" i="115"/>
  <c r="A1170" i="115"/>
  <c r="C1170" i="115"/>
  <c r="D1170" i="115"/>
  <c r="E1170" i="115"/>
  <c r="F1170" i="115"/>
  <c r="L1170" i="115" s="1"/>
  <c r="G1170" i="115"/>
  <c r="A1171" i="115"/>
  <c r="C1171" i="115"/>
  <c r="D1171" i="115"/>
  <c r="E1171" i="115"/>
  <c r="F1171" i="115"/>
  <c r="G1171" i="115"/>
  <c r="A1172" i="115"/>
  <c r="C1172" i="115"/>
  <c r="D1172" i="115"/>
  <c r="E1172" i="115"/>
  <c r="F1172" i="115"/>
  <c r="G1172" i="115"/>
  <c r="A1173" i="115"/>
  <c r="C1173" i="115"/>
  <c r="D1173" i="115"/>
  <c r="E1173" i="115"/>
  <c r="F1173" i="115"/>
  <c r="G1173" i="115"/>
  <c r="A1174" i="115"/>
  <c r="C1174" i="115"/>
  <c r="D1174" i="115"/>
  <c r="E1174" i="115"/>
  <c r="F1174" i="115"/>
  <c r="L1174" i="115" s="1"/>
  <c r="G1174" i="115"/>
  <c r="A1175" i="115"/>
  <c r="C1175" i="115"/>
  <c r="D1175" i="115"/>
  <c r="E1175" i="115"/>
  <c r="F1175" i="115"/>
  <c r="G1175" i="115"/>
  <c r="A1176" i="115"/>
  <c r="C1176" i="115"/>
  <c r="D1176" i="115"/>
  <c r="E1176" i="115"/>
  <c r="F1176" i="115"/>
  <c r="G1176" i="115"/>
  <c r="A1177" i="115"/>
  <c r="C1177" i="115"/>
  <c r="D1177" i="115"/>
  <c r="E1177" i="115"/>
  <c r="F1177" i="115"/>
  <c r="G1177" i="115"/>
  <c r="A1178" i="115"/>
  <c r="C1178" i="115"/>
  <c r="D1178" i="115"/>
  <c r="E1178" i="115"/>
  <c r="F1178" i="115"/>
  <c r="L1178" i="115" s="1"/>
  <c r="G1178" i="115"/>
  <c r="A1179" i="115"/>
  <c r="C1179" i="115"/>
  <c r="D1179" i="115"/>
  <c r="E1179" i="115"/>
  <c r="F1179" i="115"/>
  <c r="G1179" i="115"/>
  <c r="A1180" i="115"/>
  <c r="C1180" i="115"/>
  <c r="D1180" i="115"/>
  <c r="E1180" i="115"/>
  <c r="F1180" i="115"/>
  <c r="G1180" i="115"/>
  <c r="A1181" i="115"/>
  <c r="C1181" i="115"/>
  <c r="D1181" i="115"/>
  <c r="E1181" i="115"/>
  <c r="F1181" i="115"/>
  <c r="G1181" i="115"/>
  <c r="A1182" i="115"/>
  <c r="C1182" i="115"/>
  <c r="D1182" i="115"/>
  <c r="E1182" i="115"/>
  <c r="F1182" i="115"/>
  <c r="L1182" i="115" s="1"/>
  <c r="G1182" i="115"/>
  <c r="A1183" i="115"/>
  <c r="C1183" i="115"/>
  <c r="D1183" i="115"/>
  <c r="E1183" i="115"/>
  <c r="F1183" i="115"/>
  <c r="G1183" i="115"/>
  <c r="A1184" i="115"/>
  <c r="C1184" i="115"/>
  <c r="D1184" i="115"/>
  <c r="E1184" i="115"/>
  <c r="F1184" i="115"/>
  <c r="G1184" i="115"/>
  <c r="A1185" i="115"/>
  <c r="C1185" i="115"/>
  <c r="D1185" i="115"/>
  <c r="E1185" i="115"/>
  <c r="F1185" i="115"/>
  <c r="G1185" i="115"/>
  <c r="A1186" i="115"/>
  <c r="C1186" i="115"/>
  <c r="D1186" i="115"/>
  <c r="E1186" i="115"/>
  <c r="F1186" i="115"/>
  <c r="L1186" i="115" s="1"/>
  <c r="G1186" i="115"/>
  <c r="A1187" i="115"/>
  <c r="C1187" i="115"/>
  <c r="D1187" i="115"/>
  <c r="E1187" i="115"/>
  <c r="F1187" i="115"/>
  <c r="G1187" i="115"/>
  <c r="A1188" i="115"/>
  <c r="C1188" i="115"/>
  <c r="D1188" i="115"/>
  <c r="E1188" i="115"/>
  <c r="F1188" i="115"/>
  <c r="G1188" i="115"/>
  <c r="A1189" i="115"/>
  <c r="C1189" i="115"/>
  <c r="D1189" i="115"/>
  <c r="E1189" i="115"/>
  <c r="F1189" i="115"/>
  <c r="G1189" i="115"/>
  <c r="A1190" i="115"/>
  <c r="C1190" i="115"/>
  <c r="D1190" i="115"/>
  <c r="E1190" i="115"/>
  <c r="F1190" i="115"/>
  <c r="L1190" i="115" s="1"/>
  <c r="G1190" i="115"/>
  <c r="A1191" i="115"/>
  <c r="C1191" i="115"/>
  <c r="D1191" i="115"/>
  <c r="E1191" i="115"/>
  <c r="F1191" i="115"/>
  <c r="G1191" i="115"/>
  <c r="A1192" i="115"/>
  <c r="C1192" i="115"/>
  <c r="D1192" i="115"/>
  <c r="E1192" i="115"/>
  <c r="F1192" i="115"/>
  <c r="G1192" i="115"/>
  <c r="A1193" i="115"/>
  <c r="C1193" i="115"/>
  <c r="D1193" i="115"/>
  <c r="E1193" i="115"/>
  <c r="F1193" i="115"/>
  <c r="G1193" i="115"/>
  <c r="A1194" i="115"/>
  <c r="C1194" i="115"/>
  <c r="D1194" i="115"/>
  <c r="E1194" i="115"/>
  <c r="F1194" i="115"/>
  <c r="L1194" i="115" s="1"/>
  <c r="G1194" i="115"/>
  <c r="A1195" i="115"/>
  <c r="C1195" i="115"/>
  <c r="D1195" i="115"/>
  <c r="E1195" i="115"/>
  <c r="F1195" i="115"/>
  <c r="G1195" i="115"/>
  <c r="A1196" i="115"/>
  <c r="C1196" i="115"/>
  <c r="D1196" i="115"/>
  <c r="E1196" i="115"/>
  <c r="F1196" i="115"/>
  <c r="G1196" i="115"/>
  <c r="A1197" i="115"/>
  <c r="C1197" i="115"/>
  <c r="D1197" i="115"/>
  <c r="E1197" i="115"/>
  <c r="F1197" i="115"/>
  <c r="G1197" i="115"/>
  <c r="A1198" i="115"/>
  <c r="C1198" i="115"/>
  <c r="D1198" i="115"/>
  <c r="E1198" i="115"/>
  <c r="F1198" i="115"/>
  <c r="L1198" i="115" s="1"/>
  <c r="G1198" i="115"/>
  <c r="A1199" i="115"/>
  <c r="C1199" i="115"/>
  <c r="D1199" i="115"/>
  <c r="E1199" i="115"/>
  <c r="F1199" i="115"/>
  <c r="G1199" i="115"/>
  <c r="A1200" i="115"/>
  <c r="C1200" i="115"/>
  <c r="D1200" i="115"/>
  <c r="E1200" i="115"/>
  <c r="F1200" i="115"/>
  <c r="G1200" i="115"/>
  <c r="A1201" i="115"/>
  <c r="C1201" i="115"/>
  <c r="D1201" i="115"/>
  <c r="E1201" i="115"/>
  <c r="F1201" i="115"/>
  <c r="G1201" i="115"/>
  <c r="A1202" i="115"/>
  <c r="C1202" i="115"/>
  <c r="D1202" i="115"/>
  <c r="E1202" i="115"/>
  <c r="F1202" i="115"/>
  <c r="L1202" i="115" s="1"/>
  <c r="G1202" i="115"/>
  <c r="A1203" i="115"/>
  <c r="C1203" i="115"/>
  <c r="D1203" i="115"/>
  <c r="E1203" i="115"/>
  <c r="F1203" i="115"/>
  <c r="G1203" i="115"/>
  <c r="A1204" i="115"/>
  <c r="C1204" i="115"/>
  <c r="D1204" i="115"/>
  <c r="E1204" i="115"/>
  <c r="F1204" i="115"/>
  <c r="G1204" i="115"/>
  <c r="A1205" i="115"/>
  <c r="C1205" i="115"/>
  <c r="D1205" i="115"/>
  <c r="E1205" i="115"/>
  <c r="F1205" i="115"/>
  <c r="G1205" i="115"/>
  <c r="A1206" i="115"/>
  <c r="C1206" i="115"/>
  <c r="D1206" i="115"/>
  <c r="E1206" i="115"/>
  <c r="F1206" i="115"/>
  <c r="L1206" i="115" s="1"/>
  <c r="G1206" i="115"/>
  <c r="A1207" i="115"/>
  <c r="C1207" i="115"/>
  <c r="D1207" i="115"/>
  <c r="E1207" i="115"/>
  <c r="F1207" i="115"/>
  <c r="G1207" i="115"/>
  <c r="A1208" i="115"/>
  <c r="C1208" i="115"/>
  <c r="D1208" i="115"/>
  <c r="E1208" i="115"/>
  <c r="F1208" i="115"/>
  <c r="G1208" i="115"/>
  <c r="A1209" i="115"/>
  <c r="C1209" i="115"/>
  <c r="D1209" i="115"/>
  <c r="E1209" i="115"/>
  <c r="F1209" i="115"/>
  <c r="G1209" i="115"/>
  <c r="A1210" i="115"/>
  <c r="C1210" i="115"/>
  <c r="D1210" i="115"/>
  <c r="E1210" i="115"/>
  <c r="F1210" i="115"/>
  <c r="L1210" i="115" s="1"/>
  <c r="G1210" i="115"/>
  <c r="A1211" i="115"/>
  <c r="C1211" i="115"/>
  <c r="D1211" i="115"/>
  <c r="E1211" i="115"/>
  <c r="F1211" i="115"/>
  <c r="G1211" i="115"/>
  <c r="A1212" i="115"/>
  <c r="C1212" i="115"/>
  <c r="D1212" i="115"/>
  <c r="E1212" i="115"/>
  <c r="F1212" i="115"/>
  <c r="G1212" i="115"/>
  <c r="A1213" i="115"/>
  <c r="C1213" i="115"/>
  <c r="D1213" i="115"/>
  <c r="E1213" i="115"/>
  <c r="F1213" i="115"/>
  <c r="G1213" i="115"/>
  <c r="A1214" i="115"/>
  <c r="C1214" i="115"/>
  <c r="D1214" i="115"/>
  <c r="E1214" i="115"/>
  <c r="F1214" i="115"/>
  <c r="L1214" i="115" s="1"/>
  <c r="G1214" i="115"/>
  <c r="A1215" i="115"/>
  <c r="C1215" i="115"/>
  <c r="D1215" i="115"/>
  <c r="E1215" i="115"/>
  <c r="F1215" i="115"/>
  <c r="G1215" i="115"/>
  <c r="A1216" i="115"/>
  <c r="C1216" i="115"/>
  <c r="D1216" i="115"/>
  <c r="E1216" i="115"/>
  <c r="F1216" i="115"/>
  <c r="G1216" i="115"/>
  <c r="A1217" i="115"/>
  <c r="C1217" i="115"/>
  <c r="D1217" i="115"/>
  <c r="E1217" i="115"/>
  <c r="F1217" i="115"/>
  <c r="G1217" i="115"/>
  <c r="A1218" i="115"/>
  <c r="C1218" i="115"/>
  <c r="D1218" i="115"/>
  <c r="E1218" i="115"/>
  <c r="F1218" i="115"/>
  <c r="L1218" i="115" s="1"/>
  <c r="G1218" i="115"/>
  <c r="A1219" i="115"/>
  <c r="C1219" i="115"/>
  <c r="D1219" i="115"/>
  <c r="E1219" i="115"/>
  <c r="F1219" i="115"/>
  <c r="G1219" i="115"/>
  <c r="A1220" i="115"/>
  <c r="C1220" i="115"/>
  <c r="D1220" i="115"/>
  <c r="E1220" i="115"/>
  <c r="F1220" i="115"/>
  <c r="G1220" i="115"/>
  <c r="A1221" i="115"/>
  <c r="C1221" i="115"/>
  <c r="D1221" i="115"/>
  <c r="E1221" i="115"/>
  <c r="F1221" i="115"/>
  <c r="G1221" i="115"/>
  <c r="A1222" i="115"/>
  <c r="C1222" i="115"/>
  <c r="D1222" i="115"/>
  <c r="E1222" i="115"/>
  <c r="F1222" i="115"/>
  <c r="L1222" i="115" s="1"/>
  <c r="G1222" i="115"/>
  <c r="A1223" i="115"/>
  <c r="C1223" i="115"/>
  <c r="D1223" i="115"/>
  <c r="E1223" i="115"/>
  <c r="F1223" i="115"/>
  <c r="G1223" i="115"/>
  <c r="A1224" i="115"/>
  <c r="C1224" i="115"/>
  <c r="D1224" i="115"/>
  <c r="E1224" i="115"/>
  <c r="F1224" i="115"/>
  <c r="G1224" i="115"/>
  <c r="A1225" i="115"/>
  <c r="C1225" i="115"/>
  <c r="D1225" i="115"/>
  <c r="E1225" i="115"/>
  <c r="F1225" i="115"/>
  <c r="G1225" i="115"/>
  <c r="A1226" i="115"/>
  <c r="C1226" i="115"/>
  <c r="D1226" i="115"/>
  <c r="E1226" i="115"/>
  <c r="F1226" i="115"/>
  <c r="L1226" i="115" s="1"/>
  <c r="G1226" i="115"/>
  <c r="A1227" i="115"/>
  <c r="C1227" i="115"/>
  <c r="D1227" i="115"/>
  <c r="E1227" i="115"/>
  <c r="F1227" i="115"/>
  <c r="G1227" i="115"/>
  <c r="A1228" i="115"/>
  <c r="C1228" i="115"/>
  <c r="D1228" i="115"/>
  <c r="E1228" i="115"/>
  <c r="F1228" i="115"/>
  <c r="G1228" i="115"/>
  <c r="A1229" i="115"/>
  <c r="C1229" i="115"/>
  <c r="D1229" i="115"/>
  <c r="E1229" i="115"/>
  <c r="F1229" i="115"/>
  <c r="G1229" i="115"/>
  <c r="A1230" i="115"/>
  <c r="C1230" i="115"/>
  <c r="D1230" i="115"/>
  <c r="E1230" i="115"/>
  <c r="F1230" i="115"/>
  <c r="L1230" i="115" s="1"/>
  <c r="G1230" i="115"/>
  <c r="A1231" i="115"/>
  <c r="C1231" i="115"/>
  <c r="D1231" i="115"/>
  <c r="E1231" i="115"/>
  <c r="F1231" i="115"/>
  <c r="G1231" i="115"/>
  <c r="A1232" i="115"/>
  <c r="C1232" i="115"/>
  <c r="D1232" i="115"/>
  <c r="E1232" i="115"/>
  <c r="F1232" i="115"/>
  <c r="G1232" i="115"/>
  <c r="A1233" i="115"/>
  <c r="C1233" i="115"/>
  <c r="D1233" i="115"/>
  <c r="E1233" i="115"/>
  <c r="F1233" i="115"/>
  <c r="G1233" i="115"/>
  <c r="A1234" i="115"/>
  <c r="C1234" i="115"/>
  <c r="D1234" i="115"/>
  <c r="E1234" i="115"/>
  <c r="F1234" i="115"/>
  <c r="L1234" i="115" s="1"/>
  <c r="G1234" i="115"/>
  <c r="A1235" i="115"/>
  <c r="C1235" i="115"/>
  <c r="D1235" i="115"/>
  <c r="E1235" i="115"/>
  <c r="F1235" i="115"/>
  <c r="G1235" i="115"/>
  <c r="A1236" i="115"/>
  <c r="C1236" i="115"/>
  <c r="D1236" i="115"/>
  <c r="E1236" i="115"/>
  <c r="F1236" i="115"/>
  <c r="G1236" i="115"/>
  <c r="A1237" i="115"/>
  <c r="C1237" i="115"/>
  <c r="D1237" i="115"/>
  <c r="E1237" i="115"/>
  <c r="F1237" i="115"/>
  <c r="G1237" i="115"/>
  <c r="A1238" i="115"/>
  <c r="C1238" i="115"/>
  <c r="D1238" i="115"/>
  <c r="E1238" i="115"/>
  <c r="F1238" i="115"/>
  <c r="L1238" i="115" s="1"/>
  <c r="G1238" i="115"/>
  <c r="A1239" i="115"/>
  <c r="C1239" i="115"/>
  <c r="D1239" i="115"/>
  <c r="E1239" i="115"/>
  <c r="F1239" i="115"/>
  <c r="G1239" i="115"/>
  <c r="A1240" i="115"/>
  <c r="C1240" i="115"/>
  <c r="D1240" i="115"/>
  <c r="E1240" i="115"/>
  <c r="F1240" i="115"/>
  <c r="G1240" i="115"/>
  <c r="A1241" i="115"/>
  <c r="C1241" i="115"/>
  <c r="D1241" i="115"/>
  <c r="E1241" i="115"/>
  <c r="F1241" i="115"/>
  <c r="G1241" i="115"/>
  <c r="A1242" i="115"/>
  <c r="C1242" i="115"/>
  <c r="D1242" i="115"/>
  <c r="E1242" i="115"/>
  <c r="F1242" i="115"/>
  <c r="L1242" i="115" s="1"/>
  <c r="G1242" i="115"/>
  <c r="A1243" i="115"/>
  <c r="C1243" i="115"/>
  <c r="D1243" i="115"/>
  <c r="E1243" i="115"/>
  <c r="F1243" i="115"/>
  <c r="G1243" i="115"/>
  <c r="A1244" i="115"/>
  <c r="C1244" i="115"/>
  <c r="D1244" i="115"/>
  <c r="E1244" i="115"/>
  <c r="F1244" i="115"/>
  <c r="G1244" i="115"/>
  <c r="A1245" i="115"/>
  <c r="C1245" i="115"/>
  <c r="D1245" i="115"/>
  <c r="E1245" i="115"/>
  <c r="F1245" i="115"/>
  <c r="G1245" i="115"/>
  <c r="A1246" i="115"/>
  <c r="C1246" i="115"/>
  <c r="D1246" i="115"/>
  <c r="E1246" i="115"/>
  <c r="F1246" i="115"/>
  <c r="L1246" i="115" s="1"/>
  <c r="G1246" i="115"/>
  <c r="A1247" i="115"/>
  <c r="C1247" i="115"/>
  <c r="D1247" i="115"/>
  <c r="E1247" i="115"/>
  <c r="F1247" i="115"/>
  <c r="G1247" i="115"/>
  <c r="A1248" i="115"/>
  <c r="C1248" i="115"/>
  <c r="D1248" i="115"/>
  <c r="E1248" i="115"/>
  <c r="F1248" i="115"/>
  <c r="G1248" i="115"/>
  <c r="A1249" i="115"/>
  <c r="C1249" i="115"/>
  <c r="D1249" i="115"/>
  <c r="E1249" i="115"/>
  <c r="F1249" i="115"/>
  <c r="G1249" i="115"/>
  <c r="A1250" i="115"/>
  <c r="C1250" i="115"/>
  <c r="D1250" i="115"/>
  <c r="E1250" i="115"/>
  <c r="F1250" i="115"/>
  <c r="L1250" i="115" s="1"/>
  <c r="G1250" i="115"/>
  <c r="A1251" i="115"/>
  <c r="C1251" i="115"/>
  <c r="D1251" i="115"/>
  <c r="E1251" i="115"/>
  <c r="F1251" i="115"/>
  <c r="G1251" i="115"/>
  <c r="A1252" i="115"/>
  <c r="C1252" i="115"/>
  <c r="D1252" i="115"/>
  <c r="E1252" i="115"/>
  <c r="F1252" i="115"/>
  <c r="G1252" i="115"/>
  <c r="A1253" i="115"/>
  <c r="C1253" i="115"/>
  <c r="D1253" i="115"/>
  <c r="E1253" i="115"/>
  <c r="F1253" i="115"/>
  <c r="G1253" i="115"/>
  <c r="A1254" i="115"/>
  <c r="C1254" i="115"/>
  <c r="D1254" i="115"/>
  <c r="E1254" i="115"/>
  <c r="F1254" i="115"/>
  <c r="L1254" i="115" s="1"/>
  <c r="G1254" i="115"/>
  <c r="A1255" i="115"/>
  <c r="C1255" i="115"/>
  <c r="D1255" i="115"/>
  <c r="E1255" i="115"/>
  <c r="F1255" i="115"/>
  <c r="G1255" i="115"/>
  <c r="A1256" i="115"/>
  <c r="C1256" i="115"/>
  <c r="D1256" i="115"/>
  <c r="E1256" i="115"/>
  <c r="F1256" i="115"/>
  <c r="G1256" i="115"/>
  <c r="A1257" i="115"/>
  <c r="C1257" i="115"/>
  <c r="D1257" i="115"/>
  <c r="E1257" i="115"/>
  <c r="F1257" i="115"/>
  <c r="G1257" i="115"/>
  <c r="A1258" i="115"/>
  <c r="C1258" i="115"/>
  <c r="D1258" i="115"/>
  <c r="E1258" i="115"/>
  <c r="F1258" i="115"/>
  <c r="G1258" i="115"/>
  <c r="A1259" i="115"/>
  <c r="C1259" i="115"/>
  <c r="D1259" i="115"/>
  <c r="E1259" i="115"/>
  <c r="F1259" i="115"/>
  <c r="G1259" i="115"/>
  <c r="A1260" i="115"/>
  <c r="C1260" i="115"/>
  <c r="D1260" i="115"/>
  <c r="E1260" i="115"/>
  <c r="F1260" i="115"/>
  <c r="G1260" i="115"/>
  <c r="A1261" i="115"/>
  <c r="C1261" i="115"/>
  <c r="D1261" i="115"/>
  <c r="E1261" i="115"/>
  <c r="F1261" i="115"/>
  <c r="G1261" i="115"/>
  <c r="A1262" i="115"/>
  <c r="C1262" i="115"/>
  <c r="D1262" i="115"/>
  <c r="E1262" i="115"/>
  <c r="F1262" i="115"/>
  <c r="L1262" i="115" s="1"/>
  <c r="G1262" i="115"/>
  <c r="A1263" i="115"/>
  <c r="C1263" i="115"/>
  <c r="D1263" i="115"/>
  <c r="E1263" i="115"/>
  <c r="F1263" i="115"/>
  <c r="G1263" i="115"/>
  <c r="A1264" i="115"/>
  <c r="C1264" i="115"/>
  <c r="D1264" i="115"/>
  <c r="E1264" i="115"/>
  <c r="F1264" i="115"/>
  <c r="G1264" i="115"/>
  <c r="A1265" i="115"/>
  <c r="C1265" i="115"/>
  <c r="D1265" i="115"/>
  <c r="E1265" i="115"/>
  <c r="F1265" i="115"/>
  <c r="G1265" i="115"/>
  <c r="A1266" i="115"/>
  <c r="C1266" i="115"/>
  <c r="D1266" i="115"/>
  <c r="E1266" i="115"/>
  <c r="F1266" i="115"/>
  <c r="L1266" i="115" s="1"/>
  <c r="G1266" i="115"/>
  <c r="A1267" i="115"/>
  <c r="C1267" i="115"/>
  <c r="D1267" i="115"/>
  <c r="E1267" i="115"/>
  <c r="F1267" i="115"/>
  <c r="G1267" i="115"/>
  <c r="A1268" i="115"/>
  <c r="C1268" i="115"/>
  <c r="D1268" i="115"/>
  <c r="E1268" i="115"/>
  <c r="F1268" i="115"/>
  <c r="G1268" i="115"/>
  <c r="A1269" i="115"/>
  <c r="C1269" i="115"/>
  <c r="D1269" i="115"/>
  <c r="E1269" i="115"/>
  <c r="F1269" i="115"/>
  <c r="G1269" i="115"/>
  <c r="A1270" i="115"/>
  <c r="C1270" i="115"/>
  <c r="D1270" i="115"/>
  <c r="E1270" i="115"/>
  <c r="F1270" i="115"/>
  <c r="L1270" i="115" s="1"/>
  <c r="G1270" i="115"/>
  <c r="A1271" i="115"/>
  <c r="C1271" i="115"/>
  <c r="D1271" i="115"/>
  <c r="E1271" i="115"/>
  <c r="F1271" i="115"/>
  <c r="G1271" i="115"/>
  <c r="A1272" i="115"/>
  <c r="C1272" i="115"/>
  <c r="D1272" i="115"/>
  <c r="E1272" i="115"/>
  <c r="F1272" i="115"/>
  <c r="G1272" i="115"/>
  <c r="A1273" i="115"/>
  <c r="C1273" i="115"/>
  <c r="D1273" i="115"/>
  <c r="E1273" i="115"/>
  <c r="F1273" i="115"/>
  <c r="G1273" i="115"/>
  <c r="A1274" i="115"/>
  <c r="C1274" i="115"/>
  <c r="D1274" i="115"/>
  <c r="E1274" i="115"/>
  <c r="F1274" i="115"/>
  <c r="G1274" i="115"/>
  <c r="A1275" i="115"/>
  <c r="C1275" i="115"/>
  <c r="D1275" i="115"/>
  <c r="E1275" i="115"/>
  <c r="F1275" i="115"/>
  <c r="G1275" i="115"/>
  <c r="A1276" i="115"/>
  <c r="C1276" i="115"/>
  <c r="D1276" i="115"/>
  <c r="E1276" i="115"/>
  <c r="F1276" i="115"/>
  <c r="G1276" i="115"/>
  <c r="A1277" i="115"/>
  <c r="C1277" i="115"/>
  <c r="D1277" i="115"/>
  <c r="E1277" i="115"/>
  <c r="F1277" i="115"/>
  <c r="G1277" i="115"/>
  <c r="A1278" i="115"/>
  <c r="C1278" i="115"/>
  <c r="D1278" i="115"/>
  <c r="E1278" i="115"/>
  <c r="F1278" i="115"/>
  <c r="L1278" i="115" s="1"/>
  <c r="G1278" i="115"/>
  <c r="A1279" i="115"/>
  <c r="C1279" i="115"/>
  <c r="D1279" i="115"/>
  <c r="E1279" i="115"/>
  <c r="F1279" i="115"/>
  <c r="G1279" i="115"/>
  <c r="A1280" i="115"/>
  <c r="C1280" i="115"/>
  <c r="D1280" i="115"/>
  <c r="E1280" i="115"/>
  <c r="F1280" i="115"/>
  <c r="G1280" i="115"/>
  <c r="A1281" i="115"/>
  <c r="C1281" i="115"/>
  <c r="D1281" i="115"/>
  <c r="E1281" i="115"/>
  <c r="F1281" i="115"/>
  <c r="G1281" i="115"/>
  <c r="A1282" i="115"/>
  <c r="C1282" i="115"/>
  <c r="D1282" i="115"/>
  <c r="E1282" i="115"/>
  <c r="F1282" i="115"/>
  <c r="L1282" i="115" s="1"/>
  <c r="G1282" i="115"/>
  <c r="A1283" i="115"/>
  <c r="C1283" i="115"/>
  <c r="D1283" i="115"/>
  <c r="E1283" i="115"/>
  <c r="F1283" i="115"/>
  <c r="G1283" i="115"/>
  <c r="A1284" i="115"/>
  <c r="C1284" i="115"/>
  <c r="D1284" i="115"/>
  <c r="E1284" i="115"/>
  <c r="F1284" i="115"/>
  <c r="G1284" i="115"/>
  <c r="A1285" i="115"/>
  <c r="C1285" i="115"/>
  <c r="D1285" i="115"/>
  <c r="E1285" i="115"/>
  <c r="F1285" i="115"/>
  <c r="G1285" i="115"/>
  <c r="A1286" i="115"/>
  <c r="C1286" i="115"/>
  <c r="D1286" i="115"/>
  <c r="E1286" i="115"/>
  <c r="F1286" i="115"/>
  <c r="L1286" i="115" s="1"/>
  <c r="G1286" i="115"/>
  <c r="A1287" i="115"/>
  <c r="C1287" i="115"/>
  <c r="D1287" i="115"/>
  <c r="E1287" i="115"/>
  <c r="F1287" i="115"/>
  <c r="G1287" i="115"/>
  <c r="A1288" i="115"/>
  <c r="C1288" i="115"/>
  <c r="D1288" i="115"/>
  <c r="E1288" i="115"/>
  <c r="F1288" i="115"/>
  <c r="G1288" i="115"/>
  <c r="A1289" i="115"/>
  <c r="C1289" i="115"/>
  <c r="D1289" i="115"/>
  <c r="E1289" i="115"/>
  <c r="F1289" i="115"/>
  <c r="G1289" i="115"/>
  <c r="A1290" i="115"/>
  <c r="C1290" i="115"/>
  <c r="D1290" i="115"/>
  <c r="E1290" i="115"/>
  <c r="F1290" i="115"/>
  <c r="L1290" i="115" s="1"/>
  <c r="G1290" i="115"/>
  <c r="A1291" i="115"/>
  <c r="C1291" i="115"/>
  <c r="D1291" i="115"/>
  <c r="E1291" i="115"/>
  <c r="F1291" i="115"/>
  <c r="G1291" i="115"/>
  <c r="A1292" i="115"/>
  <c r="C1292" i="115"/>
  <c r="D1292" i="115"/>
  <c r="E1292" i="115"/>
  <c r="F1292" i="115"/>
  <c r="G1292" i="115"/>
  <c r="A1293" i="115"/>
  <c r="C1293" i="115"/>
  <c r="D1293" i="115"/>
  <c r="E1293" i="115"/>
  <c r="F1293" i="115"/>
  <c r="G1293" i="115"/>
  <c r="A1294" i="115"/>
  <c r="C1294" i="115"/>
  <c r="D1294" i="115"/>
  <c r="E1294" i="115"/>
  <c r="F1294" i="115"/>
  <c r="G1294" i="115"/>
  <c r="A1295" i="115"/>
  <c r="C1295" i="115"/>
  <c r="D1295" i="115"/>
  <c r="E1295" i="115"/>
  <c r="F1295" i="115"/>
  <c r="G1295" i="115"/>
  <c r="A1296" i="115"/>
  <c r="C1296" i="115"/>
  <c r="D1296" i="115"/>
  <c r="E1296" i="115"/>
  <c r="F1296" i="115"/>
  <c r="G1296" i="115"/>
  <c r="A1297" i="115"/>
  <c r="C1297" i="115"/>
  <c r="D1297" i="115"/>
  <c r="E1297" i="115"/>
  <c r="F1297" i="115"/>
  <c r="G1297" i="115"/>
  <c r="A1298" i="115"/>
  <c r="C1298" i="115"/>
  <c r="D1298" i="115"/>
  <c r="E1298" i="115"/>
  <c r="F1298" i="115"/>
  <c r="G1298" i="115"/>
  <c r="A1299" i="115"/>
  <c r="C1299" i="115"/>
  <c r="D1299" i="115"/>
  <c r="E1299" i="115"/>
  <c r="F1299" i="115"/>
  <c r="G1299" i="115"/>
  <c r="A1300" i="115"/>
  <c r="C1300" i="115"/>
  <c r="D1300" i="115"/>
  <c r="E1300" i="115"/>
  <c r="F1300" i="115"/>
  <c r="G1300" i="115"/>
  <c r="A1301" i="115"/>
  <c r="C1301" i="115"/>
  <c r="D1301" i="115"/>
  <c r="E1301" i="115"/>
  <c r="F1301" i="115"/>
  <c r="G1301" i="115"/>
  <c r="A1302" i="115"/>
  <c r="C1302" i="115"/>
  <c r="D1302" i="115"/>
  <c r="E1302" i="115"/>
  <c r="F1302" i="115"/>
  <c r="G1302" i="115"/>
  <c r="A1303" i="115"/>
  <c r="C1303" i="115"/>
  <c r="D1303" i="115"/>
  <c r="E1303" i="115"/>
  <c r="F1303" i="115"/>
  <c r="G1303" i="115"/>
  <c r="A1304" i="115"/>
  <c r="C1304" i="115"/>
  <c r="D1304" i="115"/>
  <c r="E1304" i="115"/>
  <c r="F1304" i="115"/>
  <c r="G1304" i="115"/>
  <c r="A1305" i="115"/>
  <c r="C1305" i="115"/>
  <c r="D1305" i="115"/>
  <c r="E1305" i="115"/>
  <c r="F1305" i="115"/>
  <c r="G1305" i="115"/>
  <c r="A1306" i="115"/>
  <c r="C1306" i="115"/>
  <c r="D1306" i="115"/>
  <c r="E1306" i="115"/>
  <c r="F1306" i="115"/>
  <c r="G1306" i="115"/>
  <c r="A1307" i="115"/>
  <c r="C1307" i="115"/>
  <c r="D1307" i="115"/>
  <c r="E1307" i="115"/>
  <c r="F1307" i="115"/>
  <c r="G1307" i="115"/>
  <c r="A1308" i="115"/>
  <c r="C1308" i="115"/>
  <c r="D1308" i="115"/>
  <c r="E1308" i="115"/>
  <c r="F1308" i="115"/>
  <c r="G1308" i="115"/>
  <c r="A1309" i="115"/>
  <c r="C1309" i="115"/>
  <c r="D1309" i="115"/>
  <c r="E1309" i="115"/>
  <c r="F1309" i="115"/>
  <c r="G1309" i="115"/>
  <c r="A1310" i="115"/>
  <c r="C1310" i="115"/>
  <c r="D1310" i="115"/>
  <c r="E1310" i="115"/>
  <c r="F1310" i="115"/>
  <c r="G1310" i="115"/>
  <c r="A1311" i="115"/>
  <c r="C1311" i="115"/>
  <c r="D1311" i="115"/>
  <c r="E1311" i="115"/>
  <c r="F1311" i="115"/>
  <c r="L1311" i="115" s="1"/>
  <c r="G1311" i="115"/>
  <c r="A1312" i="115"/>
  <c r="C1312" i="115"/>
  <c r="D1312" i="115"/>
  <c r="E1312" i="115"/>
  <c r="F1312" i="115"/>
  <c r="G1312" i="115"/>
  <c r="A1313" i="115"/>
  <c r="C1313" i="115"/>
  <c r="D1313" i="115"/>
  <c r="E1313" i="115"/>
  <c r="F1313" i="115"/>
  <c r="G1313" i="115"/>
  <c r="A1314" i="115"/>
  <c r="C1314" i="115"/>
  <c r="D1314" i="115"/>
  <c r="E1314" i="115"/>
  <c r="F1314" i="115"/>
  <c r="G1314" i="115"/>
  <c r="A1315" i="115"/>
  <c r="C1315" i="115"/>
  <c r="D1315" i="115"/>
  <c r="E1315" i="115"/>
  <c r="F1315" i="115"/>
  <c r="L1315" i="115" s="1"/>
  <c r="G1315" i="115"/>
  <c r="A1316" i="115"/>
  <c r="C1316" i="115"/>
  <c r="D1316" i="115"/>
  <c r="E1316" i="115"/>
  <c r="F1316" i="115"/>
  <c r="L1316" i="115" s="1"/>
  <c r="G1316" i="115"/>
  <c r="A1317" i="115"/>
  <c r="C1317" i="115"/>
  <c r="D1317" i="115"/>
  <c r="E1317" i="115"/>
  <c r="F1317" i="115"/>
  <c r="G1317" i="115"/>
  <c r="A1318" i="115"/>
  <c r="C1318" i="115"/>
  <c r="D1318" i="115"/>
  <c r="E1318" i="115"/>
  <c r="F1318" i="115"/>
  <c r="G1318" i="115"/>
  <c r="A1319" i="115"/>
  <c r="C1319" i="115"/>
  <c r="D1319" i="115"/>
  <c r="E1319" i="115"/>
  <c r="F1319" i="115"/>
  <c r="L1319" i="115" s="1"/>
  <c r="G1319" i="115"/>
  <c r="A1320" i="115"/>
  <c r="C1320" i="115"/>
  <c r="D1320" i="115"/>
  <c r="E1320" i="115"/>
  <c r="F1320" i="115"/>
  <c r="G1320" i="115"/>
  <c r="A1321" i="115"/>
  <c r="C1321" i="115"/>
  <c r="D1321" i="115"/>
  <c r="E1321" i="115"/>
  <c r="F1321" i="115"/>
  <c r="G1321" i="115"/>
  <c r="A1322" i="115"/>
  <c r="C1322" i="115"/>
  <c r="D1322" i="115"/>
  <c r="E1322" i="115"/>
  <c r="F1322" i="115"/>
  <c r="G1322" i="115"/>
  <c r="A1323" i="115"/>
  <c r="C1323" i="115"/>
  <c r="D1323" i="115"/>
  <c r="E1323" i="115"/>
  <c r="F1323" i="115"/>
  <c r="L1323" i="115" s="1"/>
  <c r="G1323" i="115"/>
  <c r="A1324" i="115"/>
  <c r="C1324" i="115"/>
  <c r="D1324" i="115"/>
  <c r="E1324" i="115"/>
  <c r="F1324" i="115"/>
  <c r="G1324" i="115"/>
  <c r="A1325" i="115"/>
  <c r="C1325" i="115"/>
  <c r="D1325" i="115"/>
  <c r="E1325" i="115"/>
  <c r="F1325" i="115"/>
  <c r="G1325" i="115"/>
  <c r="A1326" i="115"/>
  <c r="C1326" i="115"/>
  <c r="D1326" i="115"/>
  <c r="E1326" i="115"/>
  <c r="F1326" i="115"/>
  <c r="G1326" i="115"/>
  <c r="A1327" i="115"/>
  <c r="C1327" i="115"/>
  <c r="D1327" i="115"/>
  <c r="E1327" i="115"/>
  <c r="F1327" i="115"/>
  <c r="L1327" i="115" s="1"/>
  <c r="G1327" i="115"/>
  <c r="A1328" i="115"/>
  <c r="C1328" i="115"/>
  <c r="D1328" i="115"/>
  <c r="E1328" i="115"/>
  <c r="F1328" i="115"/>
  <c r="G1328" i="115"/>
  <c r="A1329" i="115"/>
  <c r="C1329" i="115"/>
  <c r="D1329" i="115"/>
  <c r="E1329" i="115"/>
  <c r="F1329" i="115"/>
  <c r="G1329" i="115"/>
  <c r="A1330" i="115"/>
  <c r="C1330" i="115"/>
  <c r="D1330" i="115"/>
  <c r="E1330" i="115"/>
  <c r="F1330" i="115"/>
  <c r="G1330" i="115"/>
  <c r="A1331" i="115"/>
  <c r="C1331" i="115"/>
  <c r="D1331" i="115"/>
  <c r="E1331" i="115"/>
  <c r="F1331" i="115"/>
  <c r="L1331" i="115" s="1"/>
  <c r="G1331" i="115"/>
  <c r="A1332" i="115"/>
  <c r="C1332" i="115"/>
  <c r="D1332" i="115"/>
  <c r="E1332" i="115"/>
  <c r="F1332" i="115"/>
  <c r="G1332" i="115"/>
  <c r="A1333" i="115"/>
  <c r="C1333" i="115"/>
  <c r="D1333" i="115"/>
  <c r="E1333" i="115"/>
  <c r="F1333" i="115"/>
  <c r="G1333" i="115"/>
  <c r="A1334" i="115"/>
  <c r="C1334" i="115"/>
  <c r="D1334" i="115"/>
  <c r="E1334" i="115"/>
  <c r="F1334" i="115"/>
  <c r="G1334" i="115"/>
  <c r="A1335" i="115"/>
  <c r="C1335" i="115"/>
  <c r="D1335" i="115"/>
  <c r="E1335" i="115"/>
  <c r="F1335" i="115"/>
  <c r="L1335" i="115" s="1"/>
  <c r="G1335" i="115"/>
  <c r="A1336" i="115"/>
  <c r="C1336" i="115"/>
  <c r="D1336" i="115"/>
  <c r="E1336" i="115"/>
  <c r="F1336" i="115"/>
  <c r="G1336" i="115"/>
  <c r="A1337" i="115"/>
  <c r="C1337" i="115"/>
  <c r="D1337" i="115"/>
  <c r="E1337" i="115"/>
  <c r="F1337" i="115"/>
  <c r="G1337" i="115"/>
  <c r="A1338" i="115"/>
  <c r="C1338" i="115"/>
  <c r="D1338" i="115"/>
  <c r="E1338" i="115"/>
  <c r="F1338" i="115"/>
  <c r="G1338" i="115"/>
  <c r="A1339" i="115"/>
  <c r="C1339" i="115"/>
  <c r="D1339" i="115"/>
  <c r="E1339" i="115"/>
  <c r="F1339" i="115"/>
  <c r="L1339" i="115" s="1"/>
  <c r="G1339" i="115"/>
  <c r="A1340" i="115"/>
  <c r="C1340" i="115"/>
  <c r="D1340" i="115"/>
  <c r="E1340" i="115"/>
  <c r="F1340" i="115"/>
  <c r="G1340" i="115"/>
  <c r="A1341" i="115"/>
  <c r="C1341" i="115"/>
  <c r="D1341" i="115"/>
  <c r="E1341" i="115"/>
  <c r="F1341" i="115"/>
  <c r="G1341" i="115"/>
  <c r="A1342" i="115"/>
  <c r="C1342" i="115"/>
  <c r="D1342" i="115"/>
  <c r="E1342" i="115"/>
  <c r="F1342" i="115"/>
  <c r="G1342" i="115"/>
  <c r="A1343" i="115"/>
  <c r="C1343" i="115"/>
  <c r="D1343" i="115"/>
  <c r="E1343" i="115"/>
  <c r="F1343" i="115"/>
  <c r="L1343" i="115" s="1"/>
  <c r="G1343" i="115"/>
  <c r="A1344" i="115"/>
  <c r="C1344" i="115"/>
  <c r="D1344" i="115"/>
  <c r="E1344" i="115"/>
  <c r="F1344" i="115"/>
  <c r="G1344" i="115"/>
  <c r="A1345" i="115"/>
  <c r="C1345" i="115"/>
  <c r="D1345" i="115"/>
  <c r="E1345" i="115"/>
  <c r="F1345" i="115"/>
  <c r="G1345" i="115"/>
  <c r="A1346" i="115"/>
  <c r="C1346" i="115"/>
  <c r="D1346" i="115"/>
  <c r="E1346" i="115"/>
  <c r="F1346" i="115"/>
  <c r="G1346" i="115"/>
  <c r="A1347" i="115"/>
  <c r="C1347" i="115"/>
  <c r="D1347" i="115"/>
  <c r="E1347" i="115"/>
  <c r="F1347" i="115"/>
  <c r="L1347" i="115" s="1"/>
  <c r="G1347" i="115"/>
  <c r="A1348" i="115"/>
  <c r="C1348" i="115"/>
  <c r="D1348" i="115"/>
  <c r="E1348" i="115"/>
  <c r="F1348" i="115"/>
  <c r="G1348" i="115"/>
  <c r="A1349" i="115"/>
  <c r="C1349" i="115"/>
  <c r="D1349" i="115"/>
  <c r="E1349" i="115"/>
  <c r="F1349" i="115"/>
  <c r="G1349" i="115"/>
  <c r="A1350" i="115"/>
  <c r="C1350" i="115"/>
  <c r="D1350" i="115"/>
  <c r="E1350" i="115"/>
  <c r="F1350" i="115"/>
  <c r="G1350" i="115"/>
  <c r="A1351" i="115"/>
  <c r="C1351" i="115"/>
  <c r="D1351" i="115"/>
  <c r="E1351" i="115"/>
  <c r="F1351" i="115"/>
  <c r="L1351" i="115" s="1"/>
  <c r="G1351" i="115"/>
  <c r="A1352" i="115"/>
  <c r="C1352" i="115"/>
  <c r="D1352" i="115"/>
  <c r="E1352" i="115"/>
  <c r="F1352" i="115"/>
  <c r="G1352" i="115"/>
  <c r="A1353" i="115"/>
  <c r="C1353" i="115"/>
  <c r="D1353" i="115"/>
  <c r="E1353" i="115"/>
  <c r="F1353" i="115"/>
  <c r="G1353" i="115"/>
  <c r="A1354" i="115"/>
  <c r="C1354" i="115"/>
  <c r="D1354" i="115"/>
  <c r="E1354" i="115"/>
  <c r="F1354" i="115"/>
  <c r="G1354" i="115"/>
  <c r="A1355" i="115"/>
  <c r="C1355" i="115"/>
  <c r="D1355" i="115"/>
  <c r="E1355" i="115"/>
  <c r="F1355" i="115"/>
  <c r="L1355" i="115" s="1"/>
  <c r="G1355" i="115"/>
  <c r="A1356" i="115"/>
  <c r="C1356" i="115"/>
  <c r="D1356" i="115"/>
  <c r="E1356" i="115"/>
  <c r="F1356" i="115"/>
  <c r="G1356" i="115"/>
  <c r="A1357" i="115"/>
  <c r="C1357" i="115"/>
  <c r="D1357" i="115"/>
  <c r="E1357" i="115"/>
  <c r="F1357" i="115"/>
  <c r="G1357" i="115"/>
  <c r="A1358" i="115"/>
  <c r="C1358" i="115"/>
  <c r="D1358" i="115"/>
  <c r="E1358" i="115"/>
  <c r="F1358" i="115"/>
  <c r="G1358" i="115"/>
  <c r="A1359" i="115"/>
  <c r="C1359" i="115"/>
  <c r="D1359" i="115"/>
  <c r="E1359" i="115"/>
  <c r="F1359" i="115"/>
  <c r="L1359" i="115" s="1"/>
  <c r="G1359" i="115"/>
  <c r="A1360" i="115"/>
  <c r="C1360" i="115"/>
  <c r="D1360" i="115"/>
  <c r="E1360" i="115"/>
  <c r="F1360" i="115"/>
  <c r="G1360" i="115"/>
  <c r="A1361" i="115"/>
  <c r="C1361" i="115"/>
  <c r="D1361" i="115"/>
  <c r="E1361" i="115"/>
  <c r="F1361" i="115"/>
  <c r="G1361" i="115"/>
  <c r="A1362" i="115"/>
  <c r="C1362" i="115"/>
  <c r="D1362" i="115"/>
  <c r="E1362" i="115"/>
  <c r="F1362" i="115"/>
  <c r="G1362" i="115"/>
  <c r="A1363" i="115"/>
  <c r="C1363" i="115"/>
  <c r="D1363" i="115"/>
  <c r="E1363" i="115"/>
  <c r="F1363" i="115"/>
  <c r="L1363" i="115" s="1"/>
  <c r="G1363" i="115"/>
  <c r="A1364" i="115"/>
  <c r="C1364" i="115"/>
  <c r="D1364" i="115"/>
  <c r="E1364" i="115"/>
  <c r="F1364" i="115"/>
  <c r="G1364" i="115"/>
  <c r="A1365" i="115"/>
  <c r="C1365" i="115"/>
  <c r="D1365" i="115"/>
  <c r="E1365" i="115"/>
  <c r="F1365" i="115"/>
  <c r="G1365" i="115"/>
  <c r="A1366" i="115"/>
  <c r="C1366" i="115"/>
  <c r="D1366" i="115"/>
  <c r="E1366" i="115"/>
  <c r="F1366" i="115"/>
  <c r="G1366" i="115"/>
  <c r="A1367" i="115"/>
  <c r="C1367" i="115"/>
  <c r="D1367" i="115"/>
  <c r="E1367" i="115"/>
  <c r="F1367" i="115"/>
  <c r="L1367" i="115" s="1"/>
  <c r="G1367" i="115"/>
  <c r="A1368" i="115"/>
  <c r="C1368" i="115"/>
  <c r="D1368" i="115"/>
  <c r="E1368" i="115"/>
  <c r="F1368" i="115"/>
  <c r="G1368" i="115"/>
  <c r="A1369" i="115"/>
  <c r="C1369" i="115"/>
  <c r="D1369" i="115"/>
  <c r="E1369" i="115"/>
  <c r="F1369" i="115"/>
  <c r="G1369" i="115"/>
  <c r="A1370" i="115"/>
  <c r="C1370" i="115"/>
  <c r="D1370" i="115"/>
  <c r="E1370" i="115"/>
  <c r="F1370" i="115"/>
  <c r="G1370" i="115"/>
  <c r="A1371" i="115"/>
  <c r="C1371" i="115"/>
  <c r="D1371" i="115"/>
  <c r="E1371" i="115"/>
  <c r="F1371" i="115"/>
  <c r="L1371" i="115" s="1"/>
  <c r="G1371" i="115"/>
  <c r="A1372" i="115"/>
  <c r="C1372" i="115"/>
  <c r="D1372" i="115"/>
  <c r="E1372" i="115"/>
  <c r="F1372" i="115"/>
  <c r="G1372" i="115"/>
  <c r="A1373" i="115"/>
  <c r="C1373" i="115"/>
  <c r="D1373" i="115"/>
  <c r="E1373" i="115"/>
  <c r="F1373" i="115"/>
  <c r="G1373" i="115"/>
  <c r="A1374" i="115"/>
  <c r="C1374" i="115"/>
  <c r="D1374" i="115"/>
  <c r="E1374" i="115"/>
  <c r="F1374" i="115"/>
  <c r="G1374" i="115"/>
  <c r="A1375" i="115"/>
  <c r="C1375" i="115"/>
  <c r="D1375" i="115"/>
  <c r="E1375" i="115"/>
  <c r="F1375" i="115"/>
  <c r="L1375" i="115" s="1"/>
  <c r="G1375" i="115"/>
  <c r="A1376" i="115"/>
  <c r="C1376" i="115"/>
  <c r="D1376" i="115"/>
  <c r="E1376" i="115"/>
  <c r="F1376" i="115"/>
  <c r="G1376" i="115"/>
  <c r="A1377" i="115"/>
  <c r="C1377" i="115"/>
  <c r="D1377" i="115"/>
  <c r="E1377" i="115"/>
  <c r="F1377" i="115"/>
  <c r="G1377" i="115"/>
  <c r="A1378" i="115"/>
  <c r="C1378" i="115"/>
  <c r="D1378" i="115"/>
  <c r="E1378" i="115"/>
  <c r="F1378" i="115"/>
  <c r="G1378" i="115"/>
  <c r="A1379" i="115"/>
  <c r="C1379" i="115"/>
  <c r="D1379" i="115"/>
  <c r="E1379" i="115"/>
  <c r="F1379" i="115"/>
  <c r="L1379" i="115" s="1"/>
  <c r="G1379" i="115"/>
  <c r="A1380" i="115"/>
  <c r="C1380" i="115"/>
  <c r="D1380" i="115"/>
  <c r="E1380" i="115"/>
  <c r="F1380" i="115"/>
  <c r="G1380" i="115"/>
  <c r="A1381" i="115"/>
  <c r="C1381" i="115"/>
  <c r="D1381" i="115"/>
  <c r="E1381" i="115"/>
  <c r="F1381" i="115"/>
  <c r="G1381" i="115"/>
  <c r="A1382" i="115"/>
  <c r="C1382" i="115"/>
  <c r="D1382" i="115"/>
  <c r="E1382" i="115"/>
  <c r="F1382" i="115"/>
  <c r="G1382" i="115"/>
  <c r="A1383" i="115"/>
  <c r="C1383" i="115"/>
  <c r="D1383" i="115"/>
  <c r="E1383" i="115"/>
  <c r="F1383" i="115"/>
  <c r="L1383" i="115" s="1"/>
  <c r="G1383" i="115"/>
  <c r="A1384" i="115"/>
  <c r="C1384" i="115"/>
  <c r="D1384" i="115"/>
  <c r="E1384" i="115"/>
  <c r="F1384" i="115"/>
  <c r="G1384" i="115"/>
  <c r="A1385" i="115"/>
  <c r="C1385" i="115"/>
  <c r="D1385" i="115"/>
  <c r="E1385" i="115"/>
  <c r="F1385" i="115"/>
  <c r="G1385" i="115"/>
  <c r="A1386" i="115"/>
  <c r="C1386" i="115"/>
  <c r="D1386" i="115"/>
  <c r="E1386" i="115"/>
  <c r="F1386" i="115"/>
  <c r="G1386" i="115"/>
  <c r="A1387" i="115"/>
  <c r="C1387" i="115"/>
  <c r="D1387" i="115"/>
  <c r="E1387" i="115"/>
  <c r="F1387" i="115"/>
  <c r="L1387" i="115" s="1"/>
  <c r="G1387" i="115"/>
  <c r="A1388" i="115"/>
  <c r="C1388" i="115"/>
  <c r="D1388" i="115"/>
  <c r="E1388" i="115"/>
  <c r="F1388" i="115"/>
  <c r="G1388" i="115"/>
  <c r="A1389" i="115"/>
  <c r="C1389" i="115"/>
  <c r="D1389" i="115"/>
  <c r="E1389" i="115"/>
  <c r="F1389" i="115"/>
  <c r="G1389" i="115"/>
  <c r="A1390" i="115"/>
  <c r="C1390" i="115"/>
  <c r="D1390" i="115"/>
  <c r="E1390" i="115"/>
  <c r="F1390" i="115"/>
  <c r="G1390" i="115"/>
  <c r="A1391" i="115"/>
  <c r="C1391" i="115"/>
  <c r="D1391" i="115"/>
  <c r="E1391" i="115"/>
  <c r="F1391" i="115"/>
  <c r="L1391" i="115" s="1"/>
  <c r="G1391" i="115"/>
  <c r="A1392" i="115"/>
  <c r="C1392" i="115"/>
  <c r="D1392" i="115"/>
  <c r="E1392" i="115"/>
  <c r="F1392" i="115"/>
  <c r="G1392" i="115"/>
  <c r="A1393" i="115"/>
  <c r="C1393" i="115"/>
  <c r="D1393" i="115"/>
  <c r="E1393" i="115"/>
  <c r="F1393" i="115"/>
  <c r="G1393" i="115"/>
  <c r="A1394" i="115"/>
  <c r="C1394" i="115"/>
  <c r="D1394" i="115"/>
  <c r="E1394" i="115"/>
  <c r="F1394" i="115"/>
  <c r="G1394" i="115"/>
  <c r="A1395" i="115"/>
  <c r="C1395" i="115"/>
  <c r="D1395" i="115"/>
  <c r="E1395" i="115"/>
  <c r="F1395" i="115"/>
  <c r="L1395" i="115" s="1"/>
  <c r="G1395" i="115"/>
  <c r="A1396" i="115"/>
  <c r="C1396" i="115"/>
  <c r="D1396" i="115"/>
  <c r="E1396" i="115"/>
  <c r="F1396" i="115"/>
  <c r="G1396" i="115"/>
  <c r="A1397" i="115"/>
  <c r="C1397" i="115"/>
  <c r="D1397" i="115"/>
  <c r="E1397" i="115"/>
  <c r="F1397" i="115"/>
  <c r="G1397" i="115"/>
  <c r="A1398" i="115"/>
  <c r="C1398" i="115"/>
  <c r="D1398" i="115"/>
  <c r="E1398" i="115"/>
  <c r="F1398" i="115"/>
  <c r="G1398" i="115"/>
  <c r="A1399" i="115"/>
  <c r="C1399" i="115"/>
  <c r="D1399" i="115"/>
  <c r="E1399" i="115"/>
  <c r="F1399" i="115"/>
  <c r="L1399" i="115" s="1"/>
  <c r="G1399" i="115"/>
  <c r="A1400" i="115"/>
  <c r="C1400" i="115"/>
  <c r="D1400" i="115"/>
  <c r="E1400" i="115"/>
  <c r="F1400" i="115"/>
  <c r="G1400" i="115"/>
  <c r="A1401" i="115"/>
  <c r="C1401" i="115"/>
  <c r="D1401" i="115"/>
  <c r="E1401" i="115"/>
  <c r="F1401" i="115"/>
  <c r="G1401" i="115"/>
  <c r="A1402" i="115"/>
  <c r="C1402" i="115"/>
  <c r="D1402" i="115"/>
  <c r="E1402" i="115"/>
  <c r="F1402" i="115"/>
  <c r="G1402" i="115"/>
  <c r="A1403" i="115"/>
  <c r="C1403" i="115"/>
  <c r="D1403" i="115"/>
  <c r="E1403" i="115"/>
  <c r="F1403" i="115"/>
  <c r="L1403" i="115" s="1"/>
  <c r="G1403" i="115"/>
  <c r="A1404" i="115"/>
  <c r="C1404" i="115"/>
  <c r="D1404" i="115"/>
  <c r="E1404" i="115"/>
  <c r="F1404" i="115"/>
  <c r="G1404" i="115"/>
  <c r="A1405" i="115"/>
  <c r="C1405" i="115"/>
  <c r="D1405" i="115"/>
  <c r="E1405" i="115"/>
  <c r="F1405" i="115"/>
  <c r="G1405" i="115"/>
  <c r="A1406" i="115"/>
  <c r="C1406" i="115"/>
  <c r="D1406" i="115"/>
  <c r="E1406" i="115"/>
  <c r="F1406" i="115"/>
  <c r="G1406" i="115"/>
  <c r="A1407" i="115"/>
  <c r="C1407" i="115"/>
  <c r="D1407" i="115"/>
  <c r="E1407" i="115"/>
  <c r="F1407" i="115"/>
  <c r="L1407" i="115" s="1"/>
  <c r="G1407" i="115"/>
  <c r="A1408" i="115"/>
  <c r="C1408" i="115"/>
  <c r="D1408" i="115"/>
  <c r="E1408" i="115"/>
  <c r="F1408" i="115"/>
  <c r="G1408" i="115"/>
  <c r="A1409" i="115"/>
  <c r="C1409" i="115"/>
  <c r="D1409" i="115"/>
  <c r="E1409" i="115"/>
  <c r="F1409" i="115"/>
  <c r="G1409" i="115"/>
  <c r="A1410" i="115"/>
  <c r="C1410" i="115"/>
  <c r="D1410" i="115"/>
  <c r="E1410" i="115"/>
  <c r="F1410" i="115"/>
  <c r="G1410" i="115"/>
  <c r="A1411" i="115"/>
  <c r="C1411" i="115"/>
  <c r="D1411" i="115"/>
  <c r="E1411" i="115"/>
  <c r="F1411" i="115"/>
  <c r="L1411" i="115" s="1"/>
  <c r="G1411" i="115"/>
  <c r="A1412" i="115"/>
  <c r="C1412" i="115"/>
  <c r="D1412" i="115"/>
  <c r="E1412" i="115"/>
  <c r="F1412" i="115"/>
  <c r="G1412" i="115"/>
  <c r="A1413" i="115"/>
  <c r="C1413" i="115"/>
  <c r="D1413" i="115"/>
  <c r="E1413" i="115"/>
  <c r="F1413" i="115"/>
  <c r="G1413" i="115"/>
  <c r="A1414" i="115"/>
  <c r="C1414" i="115"/>
  <c r="D1414" i="115"/>
  <c r="E1414" i="115"/>
  <c r="F1414" i="115"/>
  <c r="G1414" i="115"/>
  <c r="A1415" i="115"/>
  <c r="C1415" i="115"/>
  <c r="D1415" i="115"/>
  <c r="E1415" i="115"/>
  <c r="F1415" i="115"/>
  <c r="L1415" i="115" s="1"/>
  <c r="G1415" i="115"/>
  <c r="A1416" i="115"/>
  <c r="C1416" i="115"/>
  <c r="D1416" i="115"/>
  <c r="E1416" i="115"/>
  <c r="F1416" i="115"/>
  <c r="G1416" i="115"/>
  <c r="A1417" i="115"/>
  <c r="C1417" i="115"/>
  <c r="D1417" i="115"/>
  <c r="E1417" i="115"/>
  <c r="F1417" i="115"/>
  <c r="G1417" i="115"/>
  <c r="A1418" i="115"/>
  <c r="C1418" i="115"/>
  <c r="D1418" i="115"/>
  <c r="E1418" i="115"/>
  <c r="F1418" i="115"/>
  <c r="G1418" i="115"/>
  <c r="A1419" i="115"/>
  <c r="C1419" i="115"/>
  <c r="D1419" i="115"/>
  <c r="E1419" i="115"/>
  <c r="F1419" i="115"/>
  <c r="L1419" i="115" s="1"/>
  <c r="G1419" i="115"/>
  <c r="A1420" i="115"/>
  <c r="C1420" i="115"/>
  <c r="D1420" i="115"/>
  <c r="E1420" i="115"/>
  <c r="F1420" i="115"/>
  <c r="G1420" i="115"/>
  <c r="A1421" i="115"/>
  <c r="C1421" i="115"/>
  <c r="D1421" i="115"/>
  <c r="E1421" i="115"/>
  <c r="F1421" i="115"/>
  <c r="G1421" i="115"/>
  <c r="A1422" i="115"/>
  <c r="C1422" i="115"/>
  <c r="D1422" i="115"/>
  <c r="E1422" i="115"/>
  <c r="F1422" i="115"/>
  <c r="G1422" i="115"/>
  <c r="A1423" i="115"/>
  <c r="C1423" i="115"/>
  <c r="D1423" i="115"/>
  <c r="E1423" i="115"/>
  <c r="F1423" i="115"/>
  <c r="L1423" i="115" s="1"/>
  <c r="G1423" i="115"/>
  <c r="A1424" i="115"/>
  <c r="C1424" i="115"/>
  <c r="D1424" i="115"/>
  <c r="E1424" i="115"/>
  <c r="F1424" i="115"/>
  <c r="G1424" i="115"/>
  <c r="A1425" i="115"/>
  <c r="C1425" i="115"/>
  <c r="D1425" i="115"/>
  <c r="E1425" i="115"/>
  <c r="F1425" i="115"/>
  <c r="G1425" i="115"/>
  <c r="A1426" i="115"/>
  <c r="C1426" i="115"/>
  <c r="D1426" i="115"/>
  <c r="E1426" i="115"/>
  <c r="F1426" i="115"/>
  <c r="G1426" i="115"/>
  <c r="A1427" i="115"/>
  <c r="C1427" i="115"/>
  <c r="D1427" i="115"/>
  <c r="E1427" i="115"/>
  <c r="F1427" i="115"/>
  <c r="L1427" i="115" s="1"/>
  <c r="G1427" i="115"/>
  <c r="A1428" i="115"/>
  <c r="C1428" i="115"/>
  <c r="D1428" i="115"/>
  <c r="E1428" i="115"/>
  <c r="F1428" i="115"/>
  <c r="G1428" i="115"/>
  <c r="A1429" i="115"/>
  <c r="C1429" i="115"/>
  <c r="D1429" i="115"/>
  <c r="E1429" i="115"/>
  <c r="F1429" i="115"/>
  <c r="G1429" i="115"/>
  <c r="A1430" i="115"/>
  <c r="C1430" i="115"/>
  <c r="D1430" i="115"/>
  <c r="E1430" i="115"/>
  <c r="F1430" i="115"/>
  <c r="G1430" i="115"/>
  <c r="A1431" i="115"/>
  <c r="C1431" i="115"/>
  <c r="D1431" i="115"/>
  <c r="E1431" i="115"/>
  <c r="F1431" i="115"/>
  <c r="L1431" i="115" s="1"/>
  <c r="G1431" i="115"/>
  <c r="A1432" i="115"/>
  <c r="C1432" i="115"/>
  <c r="D1432" i="115"/>
  <c r="E1432" i="115"/>
  <c r="F1432" i="115"/>
  <c r="G1432" i="115"/>
  <c r="A1433" i="115"/>
  <c r="C1433" i="115"/>
  <c r="D1433" i="115"/>
  <c r="E1433" i="115"/>
  <c r="F1433" i="115"/>
  <c r="G1433" i="115"/>
  <c r="A1434" i="115"/>
  <c r="C1434" i="115"/>
  <c r="D1434" i="115"/>
  <c r="E1434" i="115"/>
  <c r="F1434" i="115"/>
  <c r="G1434" i="115"/>
  <c r="A1435" i="115"/>
  <c r="C1435" i="115"/>
  <c r="D1435" i="115"/>
  <c r="E1435" i="115"/>
  <c r="F1435" i="115"/>
  <c r="L1435" i="115" s="1"/>
  <c r="G1435" i="115"/>
  <c r="A1436" i="115"/>
  <c r="C1436" i="115"/>
  <c r="D1436" i="115"/>
  <c r="E1436" i="115"/>
  <c r="F1436" i="115"/>
  <c r="G1436" i="115"/>
  <c r="A1437" i="115"/>
  <c r="C1437" i="115"/>
  <c r="D1437" i="115"/>
  <c r="E1437" i="115"/>
  <c r="F1437" i="115"/>
  <c r="G1437" i="115"/>
  <c r="A1438" i="115"/>
  <c r="C1438" i="115"/>
  <c r="D1438" i="115"/>
  <c r="E1438" i="115"/>
  <c r="F1438" i="115"/>
  <c r="G1438" i="115"/>
  <c r="A1439" i="115"/>
  <c r="C1439" i="115"/>
  <c r="D1439" i="115"/>
  <c r="E1439" i="115"/>
  <c r="F1439" i="115"/>
  <c r="L1439" i="115" s="1"/>
  <c r="G1439" i="115"/>
  <c r="A1440" i="115"/>
  <c r="C1440" i="115"/>
  <c r="D1440" i="115"/>
  <c r="E1440" i="115"/>
  <c r="F1440" i="115"/>
  <c r="G1440" i="115"/>
  <c r="A1441" i="115"/>
  <c r="C1441" i="115"/>
  <c r="D1441" i="115"/>
  <c r="E1441" i="115"/>
  <c r="F1441" i="115"/>
  <c r="G1441" i="115"/>
  <c r="A1442" i="115"/>
  <c r="C1442" i="115"/>
  <c r="D1442" i="115"/>
  <c r="E1442" i="115"/>
  <c r="F1442" i="115"/>
  <c r="G1442" i="115"/>
  <c r="A1443" i="115"/>
  <c r="C1443" i="115"/>
  <c r="D1443" i="115"/>
  <c r="E1443" i="115"/>
  <c r="F1443" i="115"/>
  <c r="L1443" i="115" s="1"/>
  <c r="G1443" i="115"/>
  <c r="A1444" i="115"/>
  <c r="C1444" i="115"/>
  <c r="D1444" i="115"/>
  <c r="E1444" i="115"/>
  <c r="F1444" i="115"/>
  <c r="G1444" i="115"/>
  <c r="A1445" i="115"/>
  <c r="C1445" i="115"/>
  <c r="D1445" i="115"/>
  <c r="E1445" i="115"/>
  <c r="F1445" i="115"/>
  <c r="G1445" i="115"/>
  <c r="A1446" i="115"/>
  <c r="C1446" i="115"/>
  <c r="D1446" i="115"/>
  <c r="E1446" i="115"/>
  <c r="F1446" i="115"/>
  <c r="G1446" i="115"/>
  <c r="A1447" i="115"/>
  <c r="C1447" i="115"/>
  <c r="D1447" i="115"/>
  <c r="E1447" i="115"/>
  <c r="F1447" i="115"/>
  <c r="L1447" i="115" s="1"/>
  <c r="G1447" i="115"/>
  <c r="A1448" i="115"/>
  <c r="C1448" i="115"/>
  <c r="D1448" i="115"/>
  <c r="E1448" i="115"/>
  <c r="F1448" i="115"/>
  <c r="G1448" i="115"/>
  <c r="A1449" i="115"/>
  <c r="C1449" i="115"/>
  <c r="D1449" i="115"/>
  <c r="E1449" i="115"/>
  <c r="F1449" i="115"/>
  <c r="G1449" i="115"/>
  <c r="A1450" i="115"/>
  <c r="C1450" i="115"/>
  <c r="D1450" i="115"/>
  <c r="E1450" i="115"/>
  <c r="F1450" i="115"/>
  <c r="G1450" i="115"/>
  <c r="A1451" i="115"/>
  <c r="C1451" i="115"/>
  <c r="D1451" i="115"/>
  <c r="E1451" i="115"/>
  <c r="F1451" i="115"/>
  <c r="L1451" i="115" s="1"/>
  <c r="G1451" i="115"/>
  <c r="A1452" i="115"/>
  <c r="C1452" i="115"/>
  <c r="D1452" i="115"/>
  <c r="E1452" i="115"/>
  <c r="F1452" i="115"/>
  <c r="G1452" i="115"/>
  <c r="A1453" i="115"/>
  <c r="C1453" i="115"/>
  <c r="D1453" i="115"/>
  <c r="E1453" i="115"/>
  <c r="F1453" i="115"/>
  <c r="G1453" i="115"/>
  <c r="A1454" i="115"/>
  <c r="C1454" i="115"/>
  <c r="D1454" i="115"/>
  <c r="E1454" i="115"/>
  <c r="F1454" i="115"/>
  <c r="G1454" i="115"/>
  <c r="A1455" i="115"/>
  <c r="C1455" i="115"/>
  <c r="D1455" i="115"/>
  <c r="E1455" i="115"/>
  <c r="F1455" i="115"/>
  <c r="L1455" i="115" s="1"/>
  <c r="G1455" i="115"/>
  <c r="A1456" i="115"/>
  <c r="C1456" i="115"/>
  <c r="D1456" i="115"/>
  <c r="E1456" i="115"/>
  <c r="F1456" i="115"/>
  <c r="G1456" i="115"/>
  <c r="A1457" i="115"/>
  <c r="C1457" i="115"/>
  <c r="D1457" i="115"/>
  <c r="E1457" i="115"/>
  <c r="F1457" i="115"/>
  <c r="G1457" i="115"/>
  <c r="A1458" i="115"/>
  <c r="C1458" i="115"/>
  <c r="D1458" i="115"/>
  <c r="E1458" i="115"/>
  <c r="F1458" i="115"/>
  <c r="G1458" i="115"/>
  <c r="A1459" i="115"/>
  <c r="C1459" i="115"/>
  <c r="D1459" i="115"/>
  <c r="E1459" i="115"/>
  <c r="F1459" i="115"/>
  <c r="L1459" i="115" s="1"/>
  <c r="G1459" i="115"/>
  <c r="A1460" i="115"/>
  <c r="C1460" i="115"/>
  <c r="D1460" i="115"/>
  <c r="E1460" i="115"/>
  <c r="F1460" i="115"/>
  <c r="G1460" i="115"/>
  <c r="A1461" i="115"/>
  <c r="C1461" i="115"/>
  <c r="D1461" i="115"/>
  <c r="E1461" i="115"/>
  <c r="F1461" i="115"/>
  <c r="G1461" i="115"/>
  <c r="A1462" i="115"/>
  <c r="C1462" i="115"/>
  <c r="D1462" i="115"/>
  <c r="E1462" i="115"/>
  <c r="F1462" i="115"/>
  <c r="G1462" i="115"/>
  <c r="A1463" i="115"/>
  <c r="C1463" i="115"/>
  <c r="D1463" i="115"/>
  <c r="E1463" i="115"/>
  <c r="F1463" i="115"/>
  <c r="L1463" i="115" s="1"/>
  <c r="G1463" i="115"/>
  <c r="A1464" i="115"/>
  <c r="C1464" i="115"/>
  <c r="D1464" i="115"/>
  <c r="E1464" i="115"/>
  <c r="F1464" i="115"/>
  <c r="G1464" i="115"/>
  <c r="A1465" i="115"/>
  <c r="C1465" i="115"/>
  <c r="D1465" i="115"/>
  <c r="E1465" i="115"/>
  <c r="F1465" i="115"/>
  <c r="G1465" i="115"/>
  <c r="A1466" i="115"/>
  <c r="C1466" i="115"/>
  <c r="D1466" i="115"/>
  <c r="E1466" i="115"/>
  <c r="F1466" i="115"/>
  <c r="G1466" i="115"/>
  <c r="A1467" i="115"/>
  <c r="C1467" i="115"/>
  <c r="D1467" i="115"/>
  <c r="E1467" i="115"/>
  <c r="F1467" i="115"/>
  <c r="L1467" i="115" s="1"/>
  <c r="G1467" i="115"/>
  <c r="A1468" i="115"/>
  <c r="C1468" i="115"/>
  <c r="D1468" i="115"/>
  <c r="E1468" i="115"/>
  <c r="F1468" i="115"/>
  <c r="G1468" i="115"/>
  <c r="A1469" i="115"/>
  <c r="C1469" i="115"/>
  <c r="D1469" i="115"/>
  <c r="E1469" i="115"/>
  <c r="F1469" i="115"/>
  <c r="G1469" i="115"/>
  <c r="A1470" i="115"/>
  <c r="C1470" i="115"/>
  <c r="D1470" i="115"/>
  <c r="E1470" i="115"/>
  <c r="F1470" i="115"/>
  <c r="G1470" i="115"/>
  <c r="A1471" i="115"/>
  <c r="C1471" i="115"/>
  <c r="D1471" i="115"/>
  <c r="E1471" i="115"/>
  <c r="F1471" i="115"/>
  <c r="L1471" i="115" s="1"/>
  <c r="G1471" i="115"/>
  <c r="A1472" i="115"/>
  <c r="C1472" i="115"/>
  <c r="D1472" i="115"/>
  <c r="E1472" i="115"/>
  <c r="F1472" i="115"/>
  <c r="G1472" i="115"/>
  <c r="A1473" i="115"/>
  <c r="C1473" i="115"/>
  <c r="D1473" i="115"/>
  <c r="E1473" i="115"/>
  <c r="F1473" i="115"/>
  <c r="G1473" i="115"/>
  <c r="A1474" i="115"/>
  <c r="C1474" i="115"/>
  <c r="D1474" i="115"/>
  <c r="E1474" i="115"/>
  <c r="F1474" i="115"/>
  <c r="G1474" i="115"/>
  <c r="A1475" i="115"/>
  <c r="C1475" i="115"/>
  <c r="D1475" i="115"/>
  <c r="E1475" i="115"/>
  <c r="F1475" i="115"/>
  <c r="L1475" i="115" s="1"/>
  <c r="G1475" i="115"/>
  <c r="A1476" i="115"/>
  <c r="C1476" i="115"/>
  <c r="D1476" i="115"/>
  <c r="E1476" i="115"/>
  <c r="F1476" i="115"/>
  <c r="G1476" i="115"/>
  <c r="A1477" i="115"/>
  <c r="C1477" i="115"/>
  <c r="D1477" i="115"/>
  <c r="E1477" i="115"/>
  <c r="F1477" i="115"/>
  <c r="G1477" i="115"/>
  <c r="A1478" i="115"/>
  <c r="C1478" i="115"/>
  <c r="D1478" i="115"/>
  <c r="E1478" i="115"/>
  <c r="F1478" i="115"/>
  <c r="G1478" i="115"/>
  <c r="A1479" i="115"/>
  <c r="C1479" i="115"/>
  <c r="D1479" i="115"/>
  <c r="E1479" i="115"/>
  <c r="F1479" i="115"/>
  <c r="L1479" i="115" s="1"/>
  <c r="G1479" i="115"/>
  <c r="A1480" i="115"/>
  <c r="C1480" i="115"/>
  <c r="D1480" i="115"/>
  <c r="E1480" i="115"/>
  <c r="F1480" i="115"/>
  <c r="G1480" i="115"/>
  <c r="A1481" i="115"/>
  <c r="C1481" i="115"/>
  <c r="D1481" i="115"/>
  <c r="E1481" i="115"/>
  <c r="F1481" i="115"/>
  <c r="G1481" i="115"/>
  <c r="A1482" i="115"/>
  <c r="C1482" i="115"/>
  <c r="D1482" i="115"/>
  <c r="E1482" i="115"/>
  <c r="F1482" i="115"/>
  <c r="G1482" i="115"/>
  <c r="A1483" i="115"/>
  <c r="C1483" i="115"/>
  <c r="D1483" i="115"/>
  <c r="E1483" i="115"/>
  <c r="F1483" i="115"/>
  <c r="L1483" i="115" s="1"/>
  <c r="G1483" i="115"/>
  <c r="A1484" i="115"/>
  <c r="C1484" i="115"/>
  <c r="D1484" i="115"/>
  <c r="E1484" i="115"/>
  <c r="F1484" i="115"/>
  <c r="G1484" i="115"/>
  <c r="A1485" i="115"/>
  <c r="C1485" i="115"/>
  <c r="D1485" i="115"/>
  <c r="E1485" i="115"/>
  <c r="F1485" i="115"/>
  <c r="G1485" i="115"/>
  <c r="A1486" i="115"/>
  <c r="C1486" i="115"/>
  <c r="D1486" i="115"/>
  <c r="E1486" i="115"/>
  <c r="F1486" i="115"/>
  <c r="G1486" i="115"/>
  <c r="A1487" i="115"/>
  <c r="C1487" i="115"/>
  <c r="D1487" i="115"/>
  <c r="E1487" i="115"/>
  <c r="F1487" i="115"/>
  <c r="L1487" i="115" s="1"/>
  <c r="G1487" i="115"/>
  <c r="A1488" i="115"/>
  <c r="C1488" i="115"/>
  <c r="D1488" i="115"/>
  <c r="E1488" i="115"/>
  <c r="F1488" i="115"/>
  <c r="G1488" i="115"/>
  <c r="A1489" i="115"/>
  <c r="C1489" i="115"/>
  <c r="D1489" i="115"/>
  <c r="E1489" i="115"/>
  <c r="F1489" i="115"/>
  <c r="G1489" i="115"/>
  <c r="A1490" i="115"/>
  <c r="C1490" i="115"/>
  <c r="D1490" i="115"/>
  <c r="E1490" i="115"/>
  <c r="F1490" i="115"/>
  <c r="G1490" i="115"/>
  <c r="A1491" i="115"/>
  <c r="C1491" i="115"/>
  <c r="D1491" i="115"/>
  <c r="E1491" i="115"/>
  <c r="F1491" i="115"/>
  <c r="L1491" i="115" s="1"/>
  <c r="G1491" i="115"/>
  <c r="A1492" i="115"/>
  <c r="C1492" i="115"/>
  <c r="D1492" i="115"/>
  <c r="E1492" i="115"/>
  <c r="F1492" i="115"/>
  <c r="G1492" i="115"/>
  <c r="A1493" i="115"/>
  <c r="C1493" i="115"/>
  <c r="D1493" i="115"/>
  <c r="E1493" i="115"/>
  <c r="F1493" i="115"/>
  <c r="G1493" i="115"/>
  <c r="A1494" i="115"/>
  <c r="C1494" i="115"/>
  <c r="D1494" i="115"/>
  <c r="E1494" i="115"/>
  <c r="F1494" i="115"/>
  <c r="G1494" i="115"/>
  <c r="A1495" i="115"/>
  <c r="C1495" i="115"/>
  <c r="D1495" i="115"/>
  <c r="E1495" i="115"/>
  <c r="F1495" i="115"/>
  <c r="L1495" i="115" s="1"/>
  <c r="G1495" i="115"/>
  <c r="A1496" i="115"/>
  <c r="C1496" i="115"/>
  <c r="D1496" i="115"/>
  <c r="E1496" i="115"/>
  <c r="F1496" i="115"/>
  <c r="G1496" i="115"/>
  <c r="A1497" i="115"/>
  <c r="C1497" i="115"/>
  <c r="D1497" i="115"/>
  <c r="E1497" i="115"/>
  <c r="F1497" i="115"/>
  <c r="G1497" i="115"/>
  <c r="A1498" i="115"/>
  <c r="C1498" i="115"/>
  <c r="D1498" i="115"/>
  <c r="E1498" i="115"/>
  <c r="F1498" i="115"/>
  <c r="G1498" i="115"/>
  <c r="A1499" i="115"/>
  <c r="C1499" i="115"/>
  <c r="D1499" i="115"/>
  <c r="E1499" i="115"/>
  <c r="F1499" i="115"/>
  <c r="L1499" i="115" s="1"/>
  <c r="G1499" i="115"/>
  <c r="A1500" i="115"/>
  <c r="C1500" i="115"/>
  <c r="D1500" i="115"/>
  <c r="E1500" i="115"/>
  <c r="F1500" i="115"/>
  <c r="G1500" i="115"/>
  <c r="A1501" i="115"/>
  <c r="C1501" i="115"/>
  <c r="D1501" i="115"/>
  <c r="E1501" i="115"/>
  <c r="F1501" i="115"/>
  <c r="G1501" i="115"/>
  <c r="A1502" i="115"/>
  <c r="C1502" i="115"/>
  <c r="D1502" i="115"/>
  <c r="E1502" i="115"/>
  <c r="F1502" i="115"/>
  <c r="G1502" i="115"/>
  <c r="A1503" i="115"/>
  <c r="C1503" i="115"/>
  <c r="D1503" i="115"/>
  <c r="E1503" i="115"/>
  <c r="F1503" i="115"/>
  <c r="L1503" i="115" s="1"/>
  <c r="G1503" i="115"/>
  <c r="A1504" i="115"/>
  <c r="C1504" i="115"/>
  <c r="D1504" i="115"/>
  <c r="E1504" i="115"/>
  <c r="F1504" i="115"/>
  <c r="G1504" i="115"/>
  <c r="A1505" i="115"/>
  <c r="C1505" i="115"/>
  <c r="D1505" i="115"/>
  <c r="E1505" i="115"/>
  <c r="F1505" i="115"/>
  <c r="G1505" i="115"/>
  <c r="A1506" i="115"/>
  <c r="C1506" i="115"/>
  <c r="D1506" i="115"/>
  <c r="E1506" i="115"/>
  <c r="F1506" i="115"/>
  <c r="G1506" i="115"/>
  <c r="A1507" i="115"/>
  <c r="C1507" i="115"/>
  <c r="D1507" i="115"/>
  <c r="E1507" i="115"/>
  <c r="F1507" i="115"/>
  <c r="L1507" i="115" s="1"/>
  <c r="G1507" i="115"/>
  <c r="A1508" i="115"/>
  <c r="C1508" i="115"/>
  <c r="D1508" i="115"/>
  <c r="E1508" i="115"/>
  <c r="F1508" i="115"/>
  <c r="G1508" i="115"/>
  <c r="A1509" i="115"/>
  <c r="C1509" i="115"/>
  <c r="D1509" i="115"/>
  <c r="E1509" i="115"/>
  <c r="F1509" i="115"/>
  <c r="G1509" i="115"/>
  <c r="A1510" i="115"/>
  <c r="C1510" i="115"/>
  <c r="D1510" i="115"/>
  <c r="E1510" i="115"/>
  <c r="F1510" i="115"/>
  <c r="G1510" i="115"/>
  <c r="A1511" i="115"/>
  <c r="C1511" i="115"/>
  <c r="D1511" i="115"/>
  <c r="E1511" i="115"/>
  <c r="F1511" i="115"/>
  <c r="L1511" i="115" s="1"/>
  <c r="G1511" i="115"/>
  <c r="A1512" i="115"/>
  <c r="C1512" i="115"/>
  <c r="D1512" i="115"/>
  <c r="E1512" i="115"/>
  <c r="F1512" i="115"/>
  <c r="G1512" i="115"/>
  <c r="A1513" i="115"/>
  <c r="C1513" i="115"/>
  <c r="D1513" i="115"/>
  <c r="E1513" i="115"/>
  <c r="F1513" i="115"/>
  <c r="G1513" i="115"/>
  <c r="A1514" i="115"/>
  <c r="C1514" i="115"/>
  <c r="D1514" i="115"/>
  <c r="E1514" i="115"/>
  <c r="F1514" i="115"/>
  <c r="G1514" i="115"/>
  <c r="A1515" i="115"/>
  <c r="C1515" i="115"/>
  <c r="D1515" i="115"/>
  <c r="E1515" i="115"/>
  <c r="F1515" i="115"/>
  <c r="L1515" i="115" s="1"/>
  <c r="G1515" i="115"/>
  <c r="A1516" i="115"/>
  <c r="C1516" i="115"/>
  <c r="D1516" i="115"/>
  <c r="E1516" i="115"/>
  <c r="F1516" i="115"/>
  <c r="G1516" i="115"/>
  <c r="A1517" i="115"/>
  <c r="C1517" i="115"/>
  <c r="D1517" i="115"/>
  <c r="E1517" i="115"/>
  <c r="F1517" i="115"/>
  <c r="G1517" i="115"/>
  <c r="A1518" i="115"/>
  <c r="C1518" i="115"/>
  <c r="D1518" i="115"/>
  <c r="E1518" i="115"/>
  <c r="F1518" i="115"/>
  <c r="G1518" i="115"/>
  <c r="A1519" i="115"/>
  <c r="C1519" i="115"/>
  <c r="D1519" i="115"/>
  <c r="E1519" i="115"/>
  <c r="F1519" i="115"/>
  <c r="L1519" i="115" s="1"/>
  <c r="G1519" i="115"/>
  <c r="A1520" i="115"/>
  <c r="C1520" i="115"/>
  <c r="D1520" i="115"/>
  <c r="E1520" i="115"/>
  <c r="F1520" i="115"/>
  <c r="G1520" i="115"/>
  <c r="A1521" i="115"/>
  <c r="C1521" i="115"/>
  <c r="D1521" i="115"/>
  <c r="E1521" i="115"/>
  <c r="F1521" i="115"/>
  <c r="G1521" i="115"/>
  <c r="A1522" i="115"/>
  <c r="C1522" i="115"/>
  <c r="D1522" i="115"/>
  <c r="E1522" i="115"/>
  <c r="F1522" i="115"/>
  <c r="G1522" i="115"/>
  <c r="A1523" i="115"/>
  <c r="C1523" i="115"/>
  <c r="D1523" i="115"/>
  <c r="E1523" i="115"/>
  <c r="F1523" i="115"/>
  <c r="L1523" i="115" s="1"/>
  <c r="G1523" i="115"/>
  <c r="A1524" i="115"/>
  <c r="C1524" i="115"/>
  <c r="D1524" i="115"/>
  <c r="E1524" i="115"/>
  <c r="F1524" i="115"/>
  <c r="G1524" i="115"/>
  <c r="A1525" i="115"/>
  <c r="C1525" i="115"/>
  <c r="D1525" i="115"/>
  <c r="E1525" i="115"/>
  <c r="F1525" i="115"/>
  <c r="G1525" i="115"/>
  <c r="A1526" i="115"/>
  <c r="C1526" i="115"/>
  <c r="D1526" i="115"/>
  <c r="E1526" i="115"/>
  <c r="F1526" i="115"/>
  <c r="G1526" i="115"/>
  <c r="A1527" i="115"/>
  <c r="C1527" i="115"/>
  <c r="D1527" i="115"/>
  <c r="E1527" i="115"/>
  <c r="F1527" i="115"/>
  <c r="L1527" i="115" s="1"/>
  <c r="G1527" i="115"/>
  <c r="A1528" i="115"/>
  <c r="C1528" i="115"/>
  <c r="D1528" i="115"/>
  <c r="E1528" i="115"/>
  <c r="F1528" i="115"/>
  <c r="G1528" i="115"/>
  <c r="A1529" i="115"/>
  <c r="C1529" i="115"/>
  <c r="D1529" i="115"/>
  <c r="E1529" i="115"/>
  <c r="F1529" i="115"/>
  <c r="G1529" i="115"/>
  <c r="A1530" i="115"/>
  <c r="C1530" i="115"/>
  <c r="D1530" i="115"/>
  <c r="E1530" i="115"/>
  <c r="F1530" i="115"/>
  <c r="G1530" i="115"/>
  <c r="A1531" i="115"/>
  <c r="C1531" i="115"/>
  <c r="D1531" i="115"/>
  <c r="E1531" i="115"/>
  <c r="F1531" i="115"/>
  <c r="L1531" i="115" s="1"/>
  <c r="G1531" i="115"/>
  <c r="A1532" i="115"/>
  <c r="C1532" i="115"/>
  <c r="D1532" i="115"/>
  <c r="E1532" i="115"/>
  <c r="F1532" i="115"/>
  <c r="G1532" i="115"/>
  <c r="A1533" i="115"/>
  <c r="C1533" i="115"/>
  <c r="D1533" i="115"/>
  <c r="E1533" i="115"/>
  <c r="F1533" i="115"/>
  <c r="G1533" i="115"/>
  <c r="A1534" i="115"/>
  <c r="C1534" i="115"/>
  <c r="D1534" i="115"/>
  <c r="E1534" i="115"/>
  <c r="F1534" i="115"/>
  <c r="G1534" i="115"/>
  <c r="A1535" i="115"/>
  <c r="C1535" i="115"/>
  <c r="D1535" i="115"/>
  <c r="E1535" i="115"/>
  <c r="F1535" i="115"/>
  <c r="L1535" i="115" s="1"/>
  <c r="G1535" i="115"/>
  <c r="A1536" i="115"/>
  <c r="C1536" i="115"/>
  <c r="D1536" i="115"/>
  <c r="E1536" i="115"/>
  <c r="F1536" i="115"/>
  <c r="G1536" i="115"/>
  <c r="A1537" i="115"/>
  <c r="C1537" i="115"/>
  <c r="D1537" i="115"/>
  <c r="E1537" i="115"/>
  <c r="F1537" i="115"/>
  <c r="G1537" i="115"/>
  <c r="A1538" i="115"/>
  <c r="C1538" i="115"/>
  <c r="D1538" i="115"/>
  <c r="E1538" i="115"/>
  <c r="F1538" i="115"/>
  <c r="G1538" i="115"/>
  <c r="A1539" i="115"/>
  <c r="C1539" i="115"/>
  <c r="D1539" i="115"/>
  <c r="E1539" i="115"/>
  <c r="F1539" i="115"/>
  <c r="L1539" i="115" s="1"/>
  <c r="G1539" i="115"/>
  <c r="A1540" i="115"/>
  <c r="C1540" i="115"/>
  <c r="D1540" i="115"/>
  <c r="E1540" i="115"/>
  <c r="F1540" i="115"/>
  <c r="G1540" i="115"/>
  <c r="A1541" i="115"/>
  <c r="C1541" i="115"/>
  <c r="D1541" i="115"/>
  <c r="E1541" i="115"/>
  <c r="F1541" i="115"/>
  <c r="G1541" i="115"/>
  <c r="A1542" i="115"/>
  <c r="C1542" i="115"/>
  <c r="D1542" i="115"/>
  <c r="E1542" i="115"/>
  <c r="F1542" i="115"/>
  <c r="G1542" i="115"/>
  <c r="A1543" i="115"/>
  <c r="C1543" i="115"/>
  <c r="D1543" i="115"/>
  <c r="E1543" i="115"/>
  <c r="F1543" i="115"/>
  <c r="L1543" i="115" s="1"/>
  <c r="G1543" i="115"/>
  <c r="A1544" i="115"/>
  <c r="C1544" i="115"/>
  <c r="D1544" i="115"/>
  <c r="E1544" i="115"/>
  <c r="F1544" i="115"/>
  <c r="G1544" i="115"/>
  <c r="A1545" i="115"/>
  <c r="C1545" i="115"/>
  <c r="D1545" i="115"/>
  <c r="E1545" i="115"/>
  <c r="F1545" i="115"/>
  <c r="G1545" i="115"/>
  <c r="A1546" i="115"/>
  <c r="C1546" i="115"/>
  <c r="D1546" i="115"/>
  <c r="E1546" i="115"/>
  <c r="F1546" i="115"/>
  <c r="G1546" i="115"/>
  <c r="A1547" i="115"/>
  <c r="C1547" i="115"/>
  <c r="D1547" i="115"/>
  <c r="E1547" i="115"/>
  <c r="F1547" i="115"/>
  <c r="L1547" i="115" s="1"/>
  <c r="G1547" i="115"/>
  <c r="A1548" i="115"/>
  <c r="C1548" i="115"/>
  <c r="D1548" i="115"/>
  <c r="E1548" i="115"/>
  <c r="F1548" i="115"/>
  <c r="G1548" i="115"/>
  <c r="A1549" i="115"/>
  <c r="C1549" i="115"/>
  <c r="D1549" i="115"/>
  <c r="E1549" i="115"/>
  <c r="F1549" i="115"/>
  <c r="G1549" i="115"/>
  <c r="A1550" i="115"/>
  <c r="C1550" i="115"/>
  <c r="D1550" i="115"/>
  <c r="E1550" i="115"/>
  <c r="F1550" i="115"/>
  <c r="G1550" i="115"/>
  <c r="A1551" i="115"/>
  <c r="C1551" i="115"/>
  <c r="D1551" i="115"/>
  <c r="E1551" i="115"/>
  <c r="F1551" i="115"/>
  <c r="L1551" i="115" s="1"/>
  <c r="G1551" i="115"/>
  <c r="A1552" i="115"/>
  <c r="C1552" i="115"/>
  <c r="D1552" i="115"/>
  <c r="E1552" i="115"/>
  <c r="F1552" i="115"/>
  <c r="G1552" i="115"/>
  <c r="A1553" i="115"/>
  <c r="C1553" i="115"/>
  <c r="D1553" i="115"/>
  <c r="E1553" i="115"/>
  <c r="F1553" i="115"/>
  <c r="G1553" i="115"/>
  <c r="A1554" i="115"/>
  <c r="C1554" i="115"/>
  <c r="D1554" i="115"/>
  <c r="E1554" i="115"/>
  <c r="F1554" i="115"/>
  <c r="G1554" i="115"/>
  <c r="A1555" i="115"/>
  <c r="C1555" i="115"/>
  <c r="D1555" i="115"/>
  <c r="E1555" i="115"/>
  <c r="F1555" i="115"/>
  <c r="L1555" i="115" s="1"/>
  <c r="G1555" i="115"/>
  <c r="A1556" i="115"/>
  <c r="C1556" i="115"/>
  <c r="D1556" i="115"/>
  <c r="E1556" i="115"/>
  <c r="F1556" i="115"/>
  <c r="G1556" i="115"/>
  <c r="A1557" i="115"/>
  <c r="C1557" i="115"/>
  <c r="D1557" i="115"/>
  <c r="E1557" i="115"/>
  <c r="F1557" i="115"/>
  <c r="G1557" i="115"/>
  <c r="A1558" i="115"/>
  <c r="C1558" i="115"/>
  <c r="D1558" i="115"/>
  <c r="E1558" i="115"/>
  <c r="F1558" i="115"/>
  <c r="G1558" i="115"/>
  <c r="A1559" i="115"/>
  <c r="C1559" i="115"/>
  <c r="D1559" i="115"/>
  <c r="E1559" i="115"/>
  <c r="F1559" i="115"/>
  <c r="L1559" i="115" s="1"/>
  <c r="G1559" i="115"/>
  <c r="A1560" i="115"/>
  <c r="C1560" i="115"/>
  <c r="D1560" i="115"/>
  <c r="E1560" i="115"/>
  <c r="F1560" i="115"/>
  <c r="G1560" i="115"/>
  <c r="A1561" i="115"/>
  <c r="C1561" i="115"/>
  <c r="D1561" i="115"/>
  <c r="E1561" i="115"/>
  <c r="F1561" i="115"/>
  <c r="G1561" i="115"/>
  <c r="A1562" i="115"/>
  <c r="C1562" i="115"/>
  <c r="D1562" i="115"/>
  <c r="E1562" i="115"/>
  <c r="F1562" i="115"/>
  <c r="G1562" i="115"/>
  <c r="A1563" i="115"/>
  <c r="C1563" i="115"/>
  <c r="D1563" i="115"/>
  <c r="E1563" i="115"/>
  <c r="F1563" i="115"/>
  <c r="L1563" i="115" s="1"/>
  <c r="G1563" i="115"/>
  <c r="A1564" i="115"/>
  <c r="C1564" i="115"/>
  <c r="D1564" i="115"/>
  <c r="E1564" i="115"/>
  <c r="F1564" i="115"/>
  <c r="G1564" i="115"/>
  <c r="A1565" i="115"/>
  <c r="C1565" i="115"/>
  <c r="D1565" i="115"/>
  <c r="E1565" i="115"/>
  <c r="F1565" i="115"/>
  <c r="G1565" i="115"/>
  <c r="A1566" i="115"/>
  <c r="C1566" i="115"/>
  <c r="D1566" i="115"/>
  <c r="E1566" i="115"/>
  <c r="F1566" i="115"/>
  <c r="G1566" i="115"/>
  <c r="A1567" i="115"/>
  <c r="C1567" i="115"/>
  <c r="D1567" i="115"/>
  <c r="E1567" i="115"/>
  <c r="F1567" i="115"/>
  <c r="L1567" i="115" s="1"/>
  <c r="G1567" i="115"/>
  <c r="A1568" i="115"/>
  <c r="C1568" i="115"/>
  <c r="D1568" i="115"/>
  <c r="E1568" i="115"/>
  <c r="F1568" i="115"/>
  <c r="G1568" i="115"/>
  <c r="A1569" i="115"/>
  <c r="C1569" i="115"/>
  <c r="D1569" i="115"/>
  <c r="E1569" i="115"/>
  <c r="F1569" i="115"/>
  <c r="G1569" i="115"/>
  <c r="A1570" i="115"/>
  <c r="C1570" i="115"/>
  <c r="D1570" i="115"/>
  <c r="E1570" i="115"/>
  <c r="F1570" i="115"/>
  <c r="G1570" i="115"/>
  <c r="A1571" i="115"/>
  <c r="C1571" i="115"/>
  <c r="D1571" i="115"/>
  <c r="E1571" i="115"/>
  <c r="F1571" i="115"/>
  <c r="L1571" i="115" s="1"/>
  <c r="G1571" i="115"/>
  <c r="A1572" i="115"/>
  <c r="C1572" i="115"/>
  <c r="D1572" i="115"/>
  <c r="E1572" i="115"/>
  <c r="F1572" i="115"/>
  <c r="G1572" i="115"/>
  <c r="A1573" i="115"/>
  <c r="C1573" i="115"/>
  <c r="D1573" i="115"/>
  <c r="E1573" i="115"/>
  <c r="F1573" i="115"/>
  <c r="G1573" i="115"/>
  <c r="A1574" i="115"/>
  <c r="C1574" i="115"/>
  <c r="D1574" i="115"/>
  <c r="E1574" i="115"/>
  <c r="F1574" i="115"/>
  <c r="G1574" i="115"/>
  <c r="A1575" i="115"/>
  <c r="C1575" i="115"/>
  <c r="D1575" i="115"/>
  <c r="E1575" i="115"/>
  <c r="F1575" i="115"/>
  <c r="L1575" i="115" s="1"/>
  <c r="G1575" i="115"/>
  <c r="A1576" i="115"/>
  <c r="C1576" i="115"/>
  <c r="D1576" i="115"/>
  <c r="E1576" i="115"/>
  <c r="F1576" i="115"/>
  <c r="G1576" i="115"/>
  <c r="A1577" i="115"/>
  <c r="C1577" i="115"/>
  <c r="D1577" i="115"/>
  <c r="E1577" i="115"/>
  <c r="F1577" i="115"/>
  <c r="G1577" i="115"/>
  <c r="A1578" i="115"/>
  <c r="C1578" i="115"/>
  <c r="D1578" i="115"/>
  <c r="E1578" i="115"/>
  <c r="F1578" i="115"/>
  <c r="G1578" i="115"/>
  <c r="A1579" i="115"/>
  <c r="C1579" i="115"/>
  <c r="D1579" i="115"/>
  <c r="E1579" i="115"/>
  <c r="F1579" i="115"/>
  <c r="L1579" i="115" s="1"/>
  <c r="G1579" i="115"/>
  <c r="A1580" i="115"/>
  <c r="C1580" i="115"/>
  <c r="D1580" i="115"/>
  <c r="E1580" i="115"/>
  <c r="F1580" i="115"/>
  <c r="G1580" i="115"/>
  <c r="A1581" i="115"/>
  <c r="C1581" i="115"/>
  <c r="D1581" i="115"/>
  <c r="E1581" i="115"/>
  <c r="F1581" i="115"/>
  <c r="G1581" i="115"/>
  <c r="A1582" i="115"/>
  <c r="C1582" i="115"/>
  <c r="D1582" i="115"/>
  <c r="E1582" i="115"/>
  <c r="F1582" i="115"/>
  <c r="G1582" i="115"/>
  <c r="A1583" i="115"/>
  <c r="C1583" i="115"/>
  <c r="D1583" i="115"/>
  <c r="E1583" i="115"/>
  <c r="F1583" i="115"/>
  <c r="L1583" i="115" s="1"/>
  <c r="G1583" i="115"/>
  <c r="A1584" i="115"/>
  <c r="C1584" i="115"/>
  <c r="D1584" i="115"/>
  <c r="E1584" i="115"/>
  <c r="F1584" i="115"/>
  <c r="G1584" i="115"/>
  <c r="A1585" i="115"/>
  <c r="C1585" i="115"/>
  <c r="D1585" i="115"/>
  <c r="E1585" i="115"/>
  <c r="F1585" i="115"/>
  <c r="G1585" i="115"/>
  <c r="A1586" i="115"/>
  <c r="C1586" i="115"/>
  <c r="D1586" i="115"/>
  <c r="E1586" i="115"/>
  <c r="F1586" i="115"/>
  <c r="G1586" i="115"/>
  <c r="A1587" i="115"/>
  <c r="C1587" i="115"/>
  <c r="D1587" i="115"/>
  <c r="E1587" i="115"/>
  <c r="F1587" i="115"/>
  <c r="L1587" i="115" s="1"/>
  <c r="G1587" i="115"/>
  <c r="A1588" i="115"/>
  <c r="C1588" i="115"/>
  <c r="D1588" i="115"/>
  <c r="E1588" i="115"/>
  <c r="F1588" i="115"/>
  <c r="G1588" i="115"/>
  <c r="A1589" i="115"/>
  <c r="C1589" i="115"/>
  <c r="D1589" i="115"/>
  <c r="E1589" i="115"/>
  <c r="F1589" i="115"/>
  <c r="G1589" i="115"/>
  <c r="A1590" i="115"/>
  <c r="C1590" i="115"/>
  <c r="D1590" i="115"/>
  <c r="E1590" i="115"/>
  <c r="F1590" i="115"/>
  <c r="G1590" i="115"/>
  <c r="A1591" i="115"/>
  <c r="C1591" i="115"/>
  <c r="D1591" i="115"/>
  <c r="E1591" i="115"/>
  <c r="F1591" i="115"/>
  <c r="G1591" i="115"/>
  <c r="A1592" i="115"/>
  <c r="C1592" i="115"/>
  <c r="D1592" i="115"/>
  <c r="E1592" i="115"/>
  <c r="F1592" i="115"/>
  <c r="G1592" i="115"/>
  <c r="A1593" i="115"/>
  <c r="C1593" i="115"/>
  <c r="D1593" i="115"/>
  <c r="E1593" i="115"/>
  <c r="F1593" i="115"/>
  <c r="G1593" i="115"/>
  <c r="A1594" i="115"/>
  <c r="C1594" i="115"/>
  <c r="D1594" i="115"/>
  <c r="E1594" i="115"/>
  <c r="F1594" i="115"/>
  <c r="G1594" i="115"/>
  <c r="A1595" i="115"/>
  <c r="C1595" i="115"/>
  <c r="D1595" i="115"/>
  <c r="E1595" i="115"/>
  <c r="F1595" i="115"/>
  <c r="L1595" i="115" s="1"/>
  <c r="G1595" i="115"/>
  <c r="A1596" i="115"/>
  <c r="C1596" i="115"/>
  <c r="D1596" i="115"/>
  <c r="E1596" i="115"/>
  <c r="F1596" i="115"/>
  <c r="G1596" i="115"/>
  <c r="A1597" i="115"/>
  <c r="C1597" i="115"/>
  <c r="D1597" i="115"/>
  <c r="E1597" i="115"/>
  <c r="F1597" i="115"/>
  <c r="L1597" i="115" s="1"/>
  <c r="G1597" i="115"/>
  <c r="A1598" i="115"/>
  <c r="C1598" i="115"/>
  <c r="D1598" i="115"/>
  <c r="E1598" i="115"/>
  <c r="F1598" i="115"/>
  <c r="G1598" i="115"/>
  <c r="A1599" i="115"/>
  <c r="C1599" i="115"/>
  <c r="D1599" i="115"/>
  <c r="E1599" i="115"/>
  <c r="F1599" i="115"/>
  <c r="L1599" i="115" s="1"/>
  <c r="G1599" i="115"/>
  <c r="A1600" i="115"/>
  <c r="C1600" i="115"/>
  <c r="D1600" i="115"/>
  <c r="E1600" i="115"/>
  <c r="F1600" i="115"/>
  <c r="G1600" i="115"/>
  <c r="A1601" i="115"/>
  <c r="C1601" i="115"/>
  <c r="D1601" i="115"/>
  <c r="E1601" i="115"/>
  <c r="F1601" i="115"/>
  <c r="L1601" i="115" s="1"/>
  <c r="G1601" i="115"/>
  <c r="A1602" i="115"/>
  <c r="C1602" i="115"/>
  <c r="D1602" i="115"/>
  <c r="E1602" i="115"/>
  <c r="F1602" i="115"/>
  <c r="G1602" i="115"/>
  <c r="A1603" i="115"/>
  <c r="C1603" i="115"/>
  <c r="D1603" i="115"/>
  <c r="E1603" i="115"/>
  <c r="F1603" i="115"/>
  <c r="L1603" i="115" s="1"/>
  <c r="G1603" i="115"/>
  <c r="A1604" i="115"/>
  <c r="C1604" i="115"/>
  <c r="D1604" i="115"/>
  <c r="E1604" i="115"/>
  <c r="F1604" i="115"/>
  <c r="G1604" i="115"/>
  <c r="A1605" i="115"/>
  <c r="C1605" i="115"/>
  <c r="D1605" i="115"/>
  <c r="E1605" i="115"/>
  <c r="F1605" i="115"/>
  <c r="L1605" i="115" s="1"/>
  <c r="G1605" i="115"/>
  <c r="A1606" i="115"/>
  <c r="C1606" i="115"/>
  <c r="D1606" i="115"/>
  <c r="E1606" i="115"/>
  <c r="F1606" i="115"/>
  <c r="G1606" i="115"/>
  <c r="A1607" i="115"/>
  <c r="C1607" i="115"/>
  <c r="D1607" i="115"/>
  <c r="E1607" i="115"/>
  <c r="F1607" i="115"/>
  <c r="L1607" i="115" s="1"/>
  <c r="G1607" i="115"/>
  <c r="A1608" i="115"/>
  <c r="C1608" i="115"/>
  <c r="D1608" i="115"/>
  <c r="E1608" i="115"/>
  <c r="F1608" i="115"/>
  <c r="G1608" i="115"/>
  <c r="A1609" i="115"/>
  <c r="C1609" i="115"/>
  <c r="D1609" i="115"/>
  <c r="E1609" i="115"/>
  <c r="F1609" i="115"/>
  <c r="L1609" i="115" s="1"/>
  <c r="G1609" i="115"/>
  <c r="A1610" i="115"/>
  <c r="C1610" i="115"/>
  <c r="D1610" i="115"/>
  <c r="E1610" i="115"/>
  <c r="F1610" i="115"/>
  <c r="G1610" i="115"/>
  <c r="A1611" i="115"/>
  <c r="C1611" i="115"/>
  <c r="D1611" i="115"/>
  <c r="E1611" i="115"/>
  <c r="F1611" i="115"/>
  <c r="L1611" i="115" s="1"/>
  <c r="G1611" i="115"/>
  <c r="A1612" i="115"/>
  <c r="C1612" i="115"/>
  <c r="D1612" i="115"/>
  <c r="E1612" i="115"/>
  <c r="F1612" i="115"/>
  <c r="G1612" i="115"/>
  <c r="A1613" i="115"/>
  <c r="C1613" i="115"/>
  <c r="D1613" i="115"/>
  <c r="E1613" i="115"/>
  <c r="F1613" i="115"/>
  <c r="G1613" i="115"/>
  <c r="A1614" i="115"/>
  <c r="C1614" i="115"/>
  <c r="D1614" i="115"/>
  <c r="E1614" i="115"/>
  <c r="F1614" i="115"/>
  <c r="G1614" i="115"/>
  <c r="A1615" i="115"/>
  <c r="C1615" i="115"/>
  <c r="D1615" i="115"/>
  <c r="E1615" i="115"/>
  <c r="F1615" i="115"/>
  <c r="L1615" i="115" s="1"/>
  <c r="G1615" i="115"/>
  <c r="A1616" i="115"/>
  <c r="C1616" i="115"/>
  <c r="D1616" i="115"/>
  <c r="E1616" i="115"/>
  <c r="F1616" i="115"/>
  <c r="G1616" i="115"/>
  <c r="A1617" i="115"/>
  <c r="C1617" i="115"/>
  <c r="D1617" i="115"/>
  <c r="E1617" i="115"/>
  <c r="F1617" i="115"/>
  <c r="L1617" i="115" s="1"/>
  <c r="G1617" i="115"/>
  <c r="A1618" i="115"/>
  <c r="C1618" i="115"/>
  <c r="D1618" i="115"/>
  <c r="E1618" i="115"/>
  <c r="F1618" i="115"/>
  <c r="G1618" i="115"/>
  <c r="A1619" i="115"/>
  <c r="C1619" i="115"/>
  <c r="D1619" i="115"/>
  <c r="E1619" i="115"/>
  <c r="F1619" i="115"/>
  <c r="L1619" i="115" s="1"/>
  <c r="G1619" i="115"/>
  <c r="A1620" i="115"/>
  <c r="C1620" i="115"/>
  <c r="D1620" i="115"/>
  <c r="E1620" i="115"/>
  <c r="F1620" i="115"/>
  <c r="G1620" i="115"/>
  <c r="A1621" i="115"/>
  <c r="C1621" i="115"/>
  <c r="D1621" i="115"/>
  <c r="E1621" i="115"/>
  <c r="F1621" i="115"/>
  <c r="L1621" i="115" s="1"/>
  <c r="G1621" i="115"/>
  <c r="A1622" i="115"/>
  <c r="C1622" i="115"/>
  <c r="D1622" i="115"/>
  <c r="E1622" i="115"/>
  <c r="F1622" i="115"/>
  <c r="G1622" i="115"/>
  <c r="A1623" i="115"/>
  <c r="C1623" i="115"/>
  <c r="D1623" i="115"/>
  <c r="E1623" i="115"/>
  <c r="F1623" i="115"/>
  <c r="L1623" i="115" s="1"/>
  <c r="G1623" i="115"/>
  <c r="A1624" i="115"/>
  <c r="C1624" i="115"/>
  <c r="D1624" i="115"/>
  <c r="E1624" i="115"/>
  <c r="F1624" i="115"/>
  <c r="G1624" i="115"/>
  <c r="A1625" i="115"/>
  <c r="C1625" i="115"/>
  <c r="D1625" i="115"/>
  <c r="E1625" i="115"/>
  <c r="F1625" i="115"/>
  <c r="L1625" i="115" s="1"/>
  <c r="G1625" i="115"/>
  <c r="A1626" i="115"/>
  <c r="C1626" i="115"/>
  <c r="D1626" i="115"/>
  <c r="E1626" i="115"/>
  <c r="F1626" i="115"/>
  <c r="G1626" i="115"/>
  <c r="A1627" i="115"/>
  <c r="C1627" i="115"/>
  <c r="D1627" i="115"/>
  <c r="E1627" i="115"/>
  <c r="F1627" i="115"/>
  <c r="L1627" i="115" s="1"/>
  <c r="G1627" i="115"/>
  <c r="A1628" i="115"/>
  <c r="C1628" i="115"/>
  <c r="D1628" i="115"/>
  <c r="E1628" i="115"/>
  <c r="F1628" i="115"/>
  <c r="G1628" i="115"/>
  <c r="A1629" i="115"/>
  <c r="C1629" i="115"/>
  <c r="D1629" i="115"/>
  <c r="E1629" i="115"/>
  <c r="F1629" i="115"/>
  <c r="L1629" i="115" s="1"/>
  <c r="G1629" i="115"/>
  <c r="A1630" i="115"/>
  <c r="C1630" i="115"/>
  <c r="D1630" i="115"/>
  <c r="E1630" i="115"/>
  <c r="F1630" i="115"/>
  <c r="G1630" i="115"/>
  <c r="A1631" i="115"/>
  <c r="C1631" i="115"/>
  <c r="D1631" i="115"/>
  <c r="E1631" i="115"/>
  <c r="F1631" i="115"/>
  <c r="L1631" i="115" s="1"/>
  <c r="G1631" i="115"/>
  <c r="A1632" i="115"/>
  <c r="C1632" i="115"/>
  <c r="D1632" i="115"/>
  <c r="E1632" i="115"/>
  <c r="F1632" i="115"/>
  <c r="G1632" i="115"/>
  <c r="A1633" i="115"/>
  <c r="C1633" i="115"/>
  <c r="D1633" i="115"/>
  <c r="E1633" i="115"/>
  <c r="F1633" i="115"/>
  <c r="L1633" i="115" s="1"/>
  <c r="G1633" i="115"/>
  <c r="A1634" i="115"/>
  <c r="C1634" i="115"/>
  <c r="D1634" i="115"/>
  <c r="E1634" i="115"/>
  <c r="F1634" i="115"/>
  <c r="G1634" i="115"/>
  <c r="A1635" i="115"/>
  <c r="C1635" i="115"/>
  <c r="D1635" i="115"/>
  <c r="E1635" i="115"/>
  <c r="F1635" i="115"/>
  <c r="L1635" i="115" s="1"/>
  <c r="G1635" i="115"/>
  <c r="A1636" i="115"/>
  <c r="C1636" i="115"/>
  <c r="D1636" i="115"/>
  <c r="E1636" i="115"/>
  <c r="F1636" i="115"/>
  <c r="G1636" i="115"/>
  <c r="A1637" i="115"/>
  <c r="C1637" i="115"/>
  <c r="D1637" i="115"/>
  <c r="E1637" i="115"/>
  <c r="F1637" i="115"/>
  <c r="L1637" i="115" s="1"/>
  <c r="G1637" i="115"/>
  <c r="A1638" i="115"/>
  <c r="C1638" i="115"/>
  <c r="D1638" i="115"/>
  <c r="E1638" i="115"/>
  <c r="F1638" i="115"/>
  <c r="G1638" i="115"/>
  <c r="A1639" i="115"/>
  <c r="C1639" i="115"/>
  <c r="D1639" i="115"/>
  <c r="E1639" i="115"/>
  <c r="F1639" i="115"/>
  <c r="L1639" i="115" s="1"/>
  <c r="G1639" i="115"/>
  <c r="A1640" i="115"/>
  <c r="C1640" i="115"/>
  <c r="D1640" i="115"/>
  <c r="E1640" i="115"/>
  <c r="F1640" i="115"/>
  <c r="G1640" i="115"/>
  <c r="A1641" i="115"/>
  <c r="C1641" i="115"/>
  <c r="D1641" i="115"/>
  <c r="E1641" i="115"/>
  <c r="F1641" i="115"/>
  <c r="G1641" i="115"/>
  <c r="A1642" i="115"/>
  <c r="C1642" i="115"/>
  <c r="D1642" i="115"/>
  <c r="E1642" i="115"/>
  <c r="F1642" i="115"/>
  <c r="L1642" i="115" s="1"/>
  <c r="G1642" i="115"/>
  <c r="A1643" i="115"/>
  <c r="C1643" i="115"/>
  <c r="D1643" i="115"/>
  <c r="E1643" i="115"/>
  <c r="F1643" i="115"/>
  <c r="G1643" i="115"/>
  <c r="A1644" i="115"/>
  <c r="C1644" i="115"/>
  <c r="D1644" i="115"/>
  <c r="E1644" i="115"/>
  <c r="F1644" i="115"/>
  <c r="G1644" i="115"/>
  <c r="A1645" i="115"/>
  <c r="C1645" i="115"/>
  <c r="D1645" i="115"/>
  <c r="E1645" i="115"/>
  <c r="F1645" i="115"/>
  <c r="G1645" i="115"/>
  <c r="A1646" i="115"/>
  <c r="C1646" i="115"/>
  <c r="D1646" i="115"/>
  <c r="E1646" i="115"/>
  <c r="F1646" i="115"/>
  <c r="L1646" i="115" s="1"/>
  <c r="G1646" i="115"/>
  <c r="A1647" i="115"/>
  <c r="C1647" i="115"/>
  <c r="D1647" i="115"/>
  <c r="E1647" i="115"/>
  <c r="F1647" i="115"/>
  <c r="G1647" i="115"/>
  <c r="A1648" i="115"/>
  <c r="C1648" i="115"/>
  <c r="D1648" i="115"/>
  <c r="E1648" i="115"/>
  <c r="F1648" i="115"/>
  <c r="G1648" i="115"/>
  <c r="A1649" i="115"/>
  <c r="C1649" i="115"/>
  <c r="D1649" i="115"/>
  <c r="E1649" i="115"/>
  <c r="F1649" i="115"/>
  <c r="G1649" i="115"/>
  <c r="A1650" i="115"/>
  <c r="C1650" i="115"/>
  <c r="D1650" i="115"/>
  <c r="E1650" i="115"/>
  <c r="F1650" i="115"/>
  <c r="L1650" i="115" s="1"/>
  <c r="G1650" i="115"/>
  <c r="A1651" i="115"/>
  <c r="C1651" i="115"/>
  <c r="D1651" i="115"/>
  <c r="E1651" i="115"/>
  <c r="F1651" i="115"/>
  <c r="G1651" i="115"/>
  <c r="A1652" i="115"/>
  <c r="C1652" i="115"/>
  <c r="D1652" i="115"/>
  <c r="E1652" i="115"/>
  <c r="F1652" i="115"/>
  <c r="G1652" i="115"/>
  <c r="A1653" i="115"/>
  <c r="C1653" i="115"/>
  <c r="D1653" i="115"/>
  <c r="E1653" i="115"/>
  <c r="F1653" i="115"/>
  <c r="G1653" i="115"/>
  <c r="A1654" i="115"/>
  <c r="C1654" i="115"/>
  <c r="D1654" i="115"/>
  <c r="E1654" i="115"/>
  <c r="F1654" i="115"/>
  <c r="L1654" i="115" s="1"/>
  <c r="G1654" i="115"/>
  <c r="A1655" i="115"/>
  <c r="C1655" i="115"/>
  <c r="D1655" i="115"/>
  <c r="E1655" i="115"/>
  <c r="F1655" i="115"/>
  <c r="G1655" i="115"/>
  <c r="A1656" i="115"/>
  <c r="C1656" i="115"/>
  <c r="D1656" i="115"/>
  <c r="E1656" i="115"/>
  <c r="F1656" i="115"/>
  <c r="G1656" i="115"/>
  <c r="A1657" i="115"/>
  <c r="C1657" i="115"/>
  <c r="D1657" i="115"/>
  <c r="E1657" i="115"/>
  <c r="F1657" i="115"/>
  <c r="G1657" i="115"/>
  <c r="A1658" i="115"/>
  <c r="C1658" i="115"/>
  <c r="D1658" i="115"/>
  <c r="E1658" i="115"/>
  <c r="F1658" i="115"/>
  <c r="L1658" i="115" s="1"/>
  <c r="G1658" i="115"/>
  <c r="A1659" i="115"/>
  <c r="C1659" i="115"/>
  <c r="D1659" i="115"/>
  <c r="E1659" i="115"/>
  <c r="F1659" i="115"/>
  <c r="G1659" i="115"/>
  <c r="A1660" i="115"/>
  <c r="C1660" i="115"/>
  <c r="D1660" i="115"/>
  <c r="E1660" i="115"/>
  <c r="F1660" i="115"/>
  <c r="G1660" i="115"/>
  <c r="A1661" i="115"/>
  <c r="C1661" i="115"/>
  <c r="D1661" i="115"/>
  <c r="E1661" i="115"/>
  <c r="F1661" i="115"/>
  <c r="G1661" i="115"/>
  <c r="A1662" i="115"/>
  <c r="C1662" i="115"/>
  <c r="D1662" i="115"/>
  <c r="E1662" i="115"/>
  <c r="F1662" i="115"/>
  <c r="L1662" i="115" s="1"/>
  <c r="G1662" i="115"/>
  <c r="A1663" i="115"/>
  <c r="C1663" i="115"/>
  <c r="D1663" i="115"/>
  <c r="E1663" i="115"/>
  <c r="F1663" i="115"/>
  <c r="G1663" i="115"/>
  <c r="A1664" i="115"/>
  <c r="C1664" i="115"/>
  <c r="D1664" i="115"/>
  <c r="E1664" i="115"/>
  <c r="F1664" i="115"/>
  <c r="G1664" i="115"/>
  <c r="A1665" i="115"/>
  <c r="C1665" i="115"/>
  <c r="D1665" i="115"/>
  <c r="E1665" i="115"/>
  <c r="F1665" i="115"/>
  <c r="G1665" i="115"/>
  <c r="A1666" i="115"/>
  <c r="C1666" i="115"/>
  <c r="D1666" i="115"/>
  <c r="E1666" i="115"/>
  <c r="F1666" i="115"/>
  <c r="L1666" i="115" s="1"/>
  <c r="G1666" i="115"/>
  <c r="A1667" i="115"/>
  <c r="C1667" i="115"/>
  <c r="D1667" i="115"/>
  <c r="E1667" i="115"/>
  <c r="F1667" i="115"/>
  <c r="G1667" i="115"/>
  <c r="A1668" i="115"/>
  <c r="C1668" i="115"/>
  <c r="D1668" i="115"/>
  <c r="E1668" i="115"/>
  <c r="F1668" i="115"/>
  <c r="G1668" i="115"/>
  <c r="A1669" i="115"/>
  <c r="C1669" i="115"/>
  <c r="D1669" i="115"/>
  <c r="E1669" i="115"/>
  <c r="F1669" i="115"/>
  <c r="G1669" i="115"/>
  <c r="A1670" i="115"/>
  <c r="C1670" i="115"/>
  <c r="D1670" i="115"/>
  <c r="E1670" i="115"/>
  <c r="F1670" i="115"/>
  <c r="L1670" i="115" s="1"/>
  <c r="G1670" i="115"/>
  <c r="A1671" i="115"/>
  <c r="C1671" i="115"/>
  <c r="D1671" i="115"/>
  <c r="E1671" i="115"/>
  <c r="F1671" i="115"/>
  <c r="G1671" i="115"/>
  <c r="A1672" i="115"/>
  <c r="C1672" i="115"/>
  <c r="D1672" i="115"/>
  <c r="E1672" i="115"/>
  <c r="F1672" i="115"/>
  <c r="G1672" i="115"/>
  <c r="A1673" i="115"/>
  <c r="C1673" i="115"/>
  <c r="D1673" i="115"/>
  <c r="E1673" i="115"/>
  <c r="F1673" i="115"/>
  <c r="G1673" i="115"/>
  <c r="A1674" i="115"/>
  <c r="C1674" i="115"/>
  <c r="D1674" i="115"/>
  <c r="E1674" i="115"/>
  <c r="F1674" i="115"/>
  <c r="L1674" i="115" s="1"/>
  <c r="G1674" i="115"/>
  <c r="A1675" i="115"/>
  <c r="C1675" i="115"/>
  <c r="D1675" i="115"/>
  <c r="E1675" i="115"/>
  <c r="F1675" i="115"/>
  <c r="G1675" i="115"/>
  <c r="A1676" i="115"/>
  <c r="C1676" i="115"/>
  <c r="D1676" i="115"/>
  <c r="E1676" i="115"/>
  <c r="F1676" i="115"/>
  <c r="G1676" i="115"/>
  <c r="A1677" i="115"/>
  <c r="C1677" i="115"/>
  <c r="D1677" i="115"/>
  <c r="E1677" i="115"/>
  <c r="F1677" i="115"/>
  <c r="G1677" i="115"/>
  <c r="A1678" i="115"/>
  <c r="C1678" i="115"/>
  <c r="D1678" i="115"/>
  <c r="E1678" i="115"/>
  <c r="F1678" i="115"/>
  <c r="L1678" i="115" s="1"/>
  <c r="G1678" i="115"/>
  <c r="A1679" i="115"/>
  <c r="C1679" i="115"/>
  <c r="D1679" i="115"/>
  <c r="E1679" i="115"/>
  <c r="F1679" i="115"/>
  <c r="G1679" i="115"/>
  <c r="A1680" i="115"/>
  <c r="C1680" i="115"/>
  <c r="D1680" i="115"/>
  <c r="E1680" i="115"/>
  <c r="F1680" i="115"/>
  <c r="G1680" i="115"/>
  <c r="A1681" i="115"/>
  <c r="C1681" i="115"/>
  <c r="D1681" i="115"/>
  <c r="E1681" i="115"/>
  <c r="F1681" i="115"/>
  <c r="G1681" i="115"/>
  <c r="A1682" i="115"/>
  <c r="C1682" i="115"/>
  <c r="D1682" i="115"/>
  <c r="E1682" i="115"/>
  <c r="F1682" i="115"/>
  <c r="L1682" i="115" s="1"/>
  <c r="G1682" i="115"/>
  <c r="A1683" i="115"/>
  <c r="C1683" i="115"/>
  <c r="D1683" i="115"/>
  <c r="E1683" i="115"/>
  <c r="F1683" i="115"/>
  <c r="G1683" i="115"/>
  <c r="A1684" i="115"/>
  <c r="C1684" i="115"/>
  <c r="D1684" i="115"/>
  <c r="E1684" i="115"/>
  <c r="F1684" i="115"/>
  <c r="G1684" i="115"/>
  <c r="A1685" i="115"/>
  <c r="C1685" i="115"/>
  <c r="D1685" i="115"/>
  <c r="E1685" i="115"/>
  <c r="F1685" i="115"/>
  <c r="G1685" i="115"/>
  <c r="A1686" i="115"/>
  <c r="C1686" i="115"/>
  <c r="D1686" i="115"/>
  <c r="E1686" i="115"/>
  <c r="F1686" i="115"/>
  <c r="L1686" i="115" s="1"/>
  <c r="G1686" i="115"/>
  <c r="A1687" i="115"/>
  <c r="C1687" i="115"/>
  <c r="D1687" i="115"/>
  <c r="E1687" i="115"/>
  <c r="F1687" i="115"/>
  <c r="G1687" i="115"/>
  <c r="A1688" i="115"/>
  <c r="C1688" i="115"/>
  <c r="D1688" i="115"/>
  <c r="E1688" i="115"/>
  <c r="F1688" i="115"/>
  <c r="G1688" i="115"/>
  <c r="A1689" i="115"/>
  <c r="C1689" i="115"/>
  <c r="D1689" i="115"/>
  <c r="E1689" i="115"/>
  <c r="F1689" i="115"/>
  <c r="G1689" i="115"/>
  <c r="A1690" i="115"/>
  <c r="C1690" i="115"/>
  <c r="D1690" i="115"/>
  <c r="E1690" i="115"/>
  <c r="F1690" i="115"/>
  <c r="L1690" i="115" s="1"/>
  <c r="G1690" i="115"/>
  <c r="A1691" i="115"/>
  <c r="C1691" i="115"/>
  <c r="D1691" i="115"/>
  <c r="E1691" i="115"/>
  <c r="F1691" i="115"/>
  <c r="G1691" i="115"/>
  <c r="A1692" i="115"/>
  <c r="C1692" i="115"/>
  <c r="D1692" i="115"/>
  <c r="E1692" i="115"/>
  <c r="F1692" i="115"/>
  <c r="G1692" i="115"/>
  <c r="A1693" i="115"/>
  <c r="C1693" i="115"/>
  <c r="D1693" i="115"/>
  <c r="E1693" i="115"/>
  <c r="F1693" i="115"/>
  <c r="G1693" i="115"/>
  <c r="A1694" i="115"/>
  <c r="C1694" i="115"/>
  <c r="D1694" i="115"/>
  <c r="E1694" i="115"/>
  <c r="F1694" i="115"/>
  <c r="L1694" i="115" s="1"/>
  <c r="G1694" i="115"/>
  <c r="A1695" i="115"/>
  <c r="C1695" i="115"/>
  <c r="D1695" i="115"/>
  <c r="E1695" i="115"/>
  <c r="F1695" i="115"/>
  <c r="G1695" i="115"/>
  <c r="A1696" i="115"/>
  <c r="C1696" i="115"/>
  <c r="D1696" i="115"/>
  <c r="E1696" i="115"/>
  <c r="F1696" i="115"/>
  <c r="G1696" i="115"/>
  <c r="A1697" i="115"/>
  <c r="C1697" i="115"/>
  <c r="D1697" i="115"/>
  <c r="E1697" i="115"/>
  <c r="F1697" i="115"/>
  <c r="G1697" i="115"/>
  <c r="A1698" i="115"/>
  <c r="C1698" i="115"/>
  <c r="D1698" i="115"/>
  <c r="E1698" i="115"/>
  <c r="F1698" i="115"/>
  <c r="G1698" i="115"/>
  <c r="A1699" i="115"/>
  <c r="C1699" i="115"/>
  <c r="D1699" i="115"/>
  <c r="E1699" i="115"/>
  <c r="F1699" i="115"/>
  <c r="G1699" i="115"/>
  <c r="A1700" i="115"/>
  <c r="C1700" i="115"/>
  <c r="D1700" i="115"/>
  <c r="E1700" i="115"/>
  <c r="F1700" i="115"/>
  <c r="G1700" i="115"/>
  <c r="A1701" i="115"/>
  <c r="C1701" i="115"/>
  <c r="D1701" i="115"/>
  <c r="E1701" i="115"/>
  <c r="F1701" i="115"/>
  <c r="G1701" i="115"/>
  <c r="A1702" i="115"/>
  <c r="C1702" i="115"/>
  <c r="D1702" i="115"/>
  <c r="E1702" i="115"/>
  <c r="F1702" i="115"/>
  <c r="L1702" i="115" s="1"/>
  <c r="G1702" i="115"/>
  <c r="A1703" i="115"/>
  <c r="C1703" i="115"/>
  <c r="D1703" i="115"/>
  <c r="E1703" i="115"/>
  <c r="F1703" i="115"/>
  <c r="G1703" i="115"/>
  <c r="A1704" i="115"/>
  <c r="C1704" i="115"/>
  <c r="D1704" i="115"/>
  <c r="E1704" i="115"/>
  <c r="F1704" i="115"/>
  <c r="G1704" i="115"/>
  <c r="A1705" i="115"/>
  <c r="C1705" i="115"/>
  <c r="D1705" i="115"/>
  <c r="E1705" i="115"/>
  <c r="F1705" i="115"/>
  <c r="G1705" i="115"/>
  <c r="A1706" i="115"/>
  <c r="C1706" i="115"/>
  <c r="D1706" i="115"/>
  <c r="E1706" i="115"/>
  <c r="F1706" i="115"/>
  <c r="L1706" i="115" s="1"/>
  <c r="G1706" i="115"/>
  <c r="A1707" i="115"/>
  <c r="C1707" i="115"/>
  <c r="D1707" i="115"/>
  <c r="E1707" i="115"/>
  <c r="F1707" i="115"/>
  <c r="G1707" i="115"/>
  <c r="A1708" i="115"/>
  <c r="C1708" i="115"/>
  <c r="D1708" i="115"/>
  <c r="E1708" i="115"/>
  <c r="F1708" i="115"/>
  <c r="G1708" i="115"/>
  <c r="A1709" i="115"/>
  <c r="C1709" i="115"/>
  <c r="D1709" i="115"/>
  <c r="E1709" i="115"/>
  <c r="F1709" i="115"/>
  <c r="G1709" i="115"/>
  <c r="A1710" i="115"/>
  <c r="C1710" i="115"/>
  <c r="D1710" i="115"/>
  <c r="E1710" i="115"/>
  <c r="F1710" i="115"/>
  <c r="L1710" i="115" s="1"/>
  <c r="G1710" i="115"/>
  <c r="A1711" i="115"/>
  <c r="C1711" i="115"/>
  <c r="D1711" i="115"/>
  <c r="E1711" i="115"/>
  <c r="F1711" i="115"/>
  <c r="G1711" i="115"/>
  <c r="A1712" i="115"/>
  <c r="C1712" i="115"/>
  <c r="D1712" i="115"/>
  <c r="E1712" i="115"/>
  <c r="F1712" i="115"/>
  <c r="G1712" i="115"/>
  <c r="A1713" i="115"/>
  <c r="C1713" i="115"/>
  <c r="D1713" i="115"/>
  <c r="E1713" i="115"/>
  <c r="F1713" i="115"/>
  <c r="G1713" i="115"/>
  <c r="A1714" i="115"/>
  <c r="C1714" i="115"/>
  <c r="D1714" i="115"/>
  <c r="E1714" i="115"/>
  <c r="F1714" i="115"/>
  <c r="L1714" i="115" s="1"/>
  <c r="G1714" i="115"/>
  <c r="A1715" i="115"/>
  <c r="C1715" i="115"/>
  <c r="D1715" i="115"/>
  <c r="E1715" i="115"/>
  <c r="F1715" i="115"/>
  <c r="G1715" i="115"/>
  <c r="A1716" i="115"/>
  <c r="C1716" i="115"/>
  <c r="D1716" i="115"/>
  <c r="E1716" i="115"/>
  <c r="F1716" i="115"/>
  <c r="G1716" i="115"/>
  <c r="A1717" i="115"/>
  <c r="C1717" i="115"/>
  <c r="D1717" i="115"/>
  <c r="E1717" i="115"/>
  <c r="F1717" i="115"/>
  <c r="G1717" i="115"/>
  <c r="A1718" i="115"/>
  <c r="C1718" i="115"/>
  <c r="D1718" i="115"/>
  <c r="E1718" i="115"/>
  <c r="F1718" i="115"/>
  <c r="L1718" i="115" s="1"/>
  <c r="G1718" i="115"/>
  <c r="A1719" i="115"/>
  <c r="C1719" i="115"/>
  <c r="D1719" i="115"/>
  <c r="E1719" i="115"/>
  <c r="F1719" i="115"/>
  <c r="G1719" i="115"/>
  <c r="A1720" i="115"/>
  <c r="C1720" i="115"/>
  <c r="D1720" i="115"/>
  <c r="E1720" i="115"/>
  <c r="F1720" i="115"/>
  <c r="G1720" i="115"/>
  <c r="A1721" i="115"/>
  <c r="C1721" i="115"/>
  <c r="D1721" i="115"/>
  <c r="E1721" i="115"/>
  <c r="F1721" i="115"/>
  <c r="G1721" i="115"/>
  <c r="A1722" i="115"/>
  <c r="C1722" i="115"/>
  <c r="D1722" i="115"/>
  <c r="E1722" i="115"/>
  <c r="F1722" i="115"/>
  <c r="L1722" i="115" s="1"/>
  <c r="G1722" i="115"/>
  <c r="A1723" i="115"/>
  <c r="C1723" i="115"/>
  <c r="D1723" i="115"/>
  <c r="E1723" i="115"/>
  <c r="F1723" i="115"/>
  <c r="G1723" i="115"/>
  <c r="A1724" i="115"/>
  <c r="C1724" i="115"/>
  <c r="D1724" i="115"/>
  <c r="E1724" i="115"/>
  <c r="F1724" i="115"/>
  <c r="G1724" i="115"/>
  <c r="A1725" i="115"/>
  <c r="C1725" i="115"/>
  <c r="D1725" i="115"/>
  <c r="E1725" i="115"/>
  <c r="F1725" i="115"/>
  <c r="G1725" i="115"/>
  <c r="A1726" i="115"/>
  <c r="C1726" i="115"/>
  <c r="D1726" i="115"/>
  <c r="E1726" i="115"/>
  <c r="F1726" i="115"/>
  <c r="L1726" i="115" s="1"/>
  <c r="G1726" i="115"/>
  <c r="A1727" i="115"/>
  <c r="C1727" i="115"/>
  <c r="D1727" i="115"/>
  <c r="E1727" i="115"/>
  <c r="F1727" i="115"/>
  <c r="G1727" i="115"/>
  <c r="A1728" i="115"/>
  <c r="C1728" i="115"/>
  <c r="D1728" i="115"/>
  <c r="E1728" i="115"/>
  <c r="F1728" i="115"/>
  <c r="G1728" i="115"/>
  <c r="A1729" i="115"/>
  <c r="C1729" i="115"/>
  <c r="D1729" i="115"/>
  <c r="E1729" i="115"/>
  <c r="F1729" i="115"/>
  <c r="G1729" i="115"/>
  <c r="A1730" i="115"/>
  <c r="C1730" i="115"/>
  <c r="D1730" i="115"/>
  <c r="E1730" i="115"/>
  <c r="F1730" i="115"/>
  <c r="L1730" i="115" s="1"/>
  <c r="G1730" i="115"/>
  <c r="A1731" i="115"/>
  <c r="C1731" i="115"/>
  <c r="D1731" i="115"/>
  <c r="E1731" i="115"/>
  <c r="F1731" i="115"/>
  <c r="G1731" i="115"/>
  <c r="A1732" i="115"/>
  <c r="C1732" i="115"/>
  <c r="D1732" i="115"/>
  <c r="E1732" i="115"/>
  <c r="F1732" i="115"/>
  <c r="G1732" i="115"/>
  <c r="A1733" i="115"/>
  <c r="C1733" i="115"/>
  <c r="D1733" i="115"/>
  <c r="E1733" i="115"/>
  <c r="F1733" i="115"/>
  <c r="G1733" i="115"/>
  <c r="A1734" i="115"/>
  <c r="C1734" i="115"/>
  <c r="D1734" i="115"/>
  <c r="E1734" i="115"/>
  <c r="F1734" i="115"/>
  <c r="L1734" i="115" s="1"/>
  <c r="G1734" i="115"/>
  <c r="A1735" i="115"/>
  <c r="C1735" i="115"/>
  <c r="D1735" i="115"/>
  <c r="E1735" i="115"/>
  <c r="F1735" i="115"/>
  <c r="G1735" i="115"/>
  <c r="A1736" i="115"/>
  <c r="C1736" i="115"/>
  <c r="D1736" i="115"/>
  <c r="E1736" i="115"/>
  <c r="F1736" i="115"/>
  <c r="G1736" i="115"/>
  <c r="A1737" i="115"/>
  <c r="C1737" i="115"/>
  <c r="D1737" i="115"/>
  <c r="E1737" i="115"/>
  <c r="F1737" i="115"/>
  <c r="G1737" i="115"/>
  <c r="A1738" i="115"/>
  <c r="C1738" i="115"/>
  <c r="D1738" i="115"/>
  <c r="E1738" i="115"/>
  <c r="F1738" i="115"/>
  <c r="L1738" i="115" s="1"/>
  <c r="G1738" i="115"/>
  <c r="A1739" i="115"/>
  <c r="C1739" i="115"/>
  <c r="D1739" i="115"/>
  <c r="E1739" i="115"/>
  <c r="F1739" i="115"/>
  <c r="G1739" i="115"/>
  <c r="A1740" i="115"/>
  <c r="C1740" i="115"/>
  <c r="D1740" i="115"/>
  <c r="E1740" i="115"/>
  <c r="F1740" i="115"/>
  <c r="G1740" i="115"/>
  <c r="A1741" i="115"/>
  <c r="C1741" i="115"/>
  <c r="D1741" i="115"/>
  <c r="E1741" i="115"/>
  <c r="F1741" i="115"/>
  <c r="G1741" i="115"/>
  <c r="A1742" i="115"/>
  <c r="C1742" i="115"/>
  <c r="D1742" i="115"/>
  <c r="E1742" i="115"/>
  <c r="F1742" i="115"/>
  <c r="L1742" i="115" s="1"/>
  <c r="G1742" i="115"/>
  <c r="A1743" i="115"/>
  <c r="C1743" i="115"/>
  <c r="D1743" i="115"/>
  <c r="E1743" i="115"/>
  <c r="F1743" i="115"/>
  <c r="G1743" i="115"/>
  <c r="A1744" i="115"/>
  <c r="C1744" i="115"/>
  <c r="D1744" i="115"/>
  <c r="E1744" i="115"/>
  <c r="F1744" i="115"/>
  <c r="G1744" i="115"/>
  <c r="A1745" i="115"/>
  <c r="C1745" i="115"/>
  <c r="D1745" i="115"/>
  <c r="E1745" i="115"/>
  <c r="F1745" i="115"/>
  <c r="G1745" i="115"/>
  <c r="A1746" i="115"/>
  <c r="C1746" i="115"/>
  <c r="D1746" i="115"/>
  <c r="E1746" i="115"/>
  <c r="F1746" i="115"/>
  <c r="G1746" i="115"/>
  <c r="A1747" i="115"/>
  <c r="C1747" i="115"/>
  <c r="D1747" i="115"/>
  <c r="E1747" i="115"/>
  <c r="F1747" i="115"/>
  <c r="G1747" i="115"/>
  <c r="A1748" i="115"/>
  <c r="C1748" i="115"/>
  <c r="D1748" i="115"/>
  <c r="E1748" i="115"/>
  <c r="F1748" i="115"/>
  <c r="G1748" i="115"/>
  <c r="A1749" i="115"/>
  <c r="C1749" i="115"/>
  <c r="D1749" i="115"/>
  <c r="E1749" i="115"/>
  <c r="F1749" i="115"/>
  <c r="G1749" i="115"/>
  <c r="A1750" i="115"/>
  <c r="C1750" i="115"/>
  <c r="D1750" i="115"/>
  <c r="E1750" i="115"/>
  <c r="F1750" i="115"/>
  <c r="L1750" i="115" s="1"/>
  <c r="G1750" i="115"/>
  <c r="A1751" i="115"/>
  <c r="C1751" i="115"/>
  <c r="D1751" i="115"/>
  <c r="E1751" i="115"/>
  <c r="F1751" i="115"/>
  <c r="G1751" i="115"/>
  <c r="A1752" i="115"/>
  <c r="C1752" i="115"/>
  <c r="D1752" i="115"/>
  <c r="E1752" i="115"/>
  <c r="F1752" i="115"/>
  <c r="G1752" i="115"/>
  <c r="A1753" i="115"/>
  <c r="C1753" i="115"/>
  <c r="D1753" i="115"/>
  <c r="E1753" i="115"/>
  <c r="F1753" i="115"/>
  <c r="G1753" i="115"/>
  <c r="A1754" i="115"/>
  <c r="C1754" i="115"/>
  <c r="D1754" i="115"/>
  <c r="E1754" i="115"/>
  <c r="F1754" i="115"/>
  <c r="L1754" i="115" s="1"/>
  <c r="G1754" i="115"/>
  <c r="A1755" i="115"/>
  <c r="C1755" i="115"/>
  <c r="D1755" i="115"/>
  <c r="E1755" i="115"/>
  <c r="F1755" i="115"/>
  <c r="G1755" i="115"/>
  <c r="A1756" i="115"/>
  <c r="C1756" i="115"/>
  <c r="D1756" i="115"/>
  <c r="E1756" i="115"/>
  <c r="F1756" i="115"/>
  <c r="G1756" i="115"/>
  <c r="A1757" i="115"/>
  <c r="C1757" i="115"/>
  <c r="D1757" i="115"/>
  <c r="E1757" i="115"/>
  <c r="F1757" i="115"/>
  <c r="G1757" i="115"/>
  <c r="A1758" i="115"/>
  <c r="C1758" i="115"/>
  <c r="D1758" i="115"/>
  <c r="E1758" i="115"/>
  <c r="F1758" i="115"/>
  <c r="L1758" i="115" s="1"/>
  <c r="G1758" i="115"/>
  <c r="A1759" i="115"/>
  <c r="C1759" i="115"/>
  <c r="D1759" i="115"/>
  <c r="E1759" i="115"/>
  <c r="F1759" i="115"/>
  <c r="G1759" i="115"/>
  <c r="A1760" i="115"/>
  <c r="C1760" i="115"/>
  <c r="D1760" i="115"/>
  <c r="E1760" i="115"/>
  <c r="F1760" i="115"/>
  <c r="G1760" i="115"/>
  <c r="A1761" i="115"/>
  <c r="C1761" i="115"/>
  <c r="D1761" i="115"/>
  <c r="E1761" i="115"/>
  <c r="F1761" i="115"/>
  <c r="G1761" i="115"/>
  <c r="A1762" i="115"/>
  <c r="C1762" i="115"/>
  <c r="D1762" i="115"/>
  <c r="E1762" i="115"/>
  <c r="F1762" i="115"/>
  <c r="L1762" i="115" s="1"/>
  <c r="G1762" i="115"/>
  <c r="A1763" i="115"/>
  <c r="C1763" i="115"/>
  <c r="D1763" i="115"/>
  <c r="E1763" i="115"/>
  <c r="F1763" i="115"/>
  <c r="G1763" i="115"/>
  <c r="A1764" i="115"/>
  <c r="C1764" i="115"/>
  <c r="D1764" i="115"/>
  <c r="E1764" i="115"/>
  <c r="F1764" i="115"/>
  <c r="G1764" i="115"/>
  <c r="A1765" i="115"/>
  <c r="C1765" i="115"/>
  <c r="D1765" i="115"/>
  <c r="E1765" i="115"/>
  <c r="F1765" i="115"/>
  <c r="G1765" i="115"/>
  <c r="A1766" i="115"/>
  <c r="C1766" i="115"/>
  <c r="D1766" i="115"/>
  <c r="E1766" i="115"/>
  <c r="F1766" i="115"/>
  <c r="L1766" i="115" s="1"/>
  <c r="G1766" i="115"/>
  <c r="A1767" i="115"/>
  <c r="C1767" i="115"/>
  <c r="D1767" i="115"/>
  <c r="E1767" i="115"/>
  <c r="F1767" i="115"/>
  <c r="G1767" i="115"/>
  <c r="A1768" i="115"/>
  <c r="C1768" i="115"/>
  <c r="D1768" i="115"/>
  <c r="E1768" i="115"/>
  <c r="F1768" i="115"/>
  <c r="G1768" i="115"/>
  <c r="A1769" i="115"/>
  <c r="C1769" i="115"/>
  <c r="D1769" i="115"/>
  <c r="E1769" i="115"/>
  <c r="F1769" i="115"/>
  <c r="G1769" i="115"/>
  <c r="A1770" i="115"/>
  <c r="C1770" i="115"/>
  <c r="D1770" i="115"/>
  <c r="E1770" i="115"/>
  <c r="F1770" i="115"/>
  <c r="L1770" i="115" s="1"/>
  <c r="G1770" i="115"/>
  <c r="A1771" i="115"/>
  <c r="C1771" i="115"/>
  <c r="D1771" i="115"/>
  <c r="E1771" i="115"/>
  <c r="F1771" i="115"/>
  <c r="G1771" i="115"/>
  <c r="A1772" i="115"/>
  <c r="C1772" i="115"/>
  <c r="D1772" i="115"/>
  <c r="E1772" i="115"/>
  <c r="F1772" i="115"/>
  <c r="G1772" i="115"/>
  <c r="A1773" i="115"/>
  <c r="C1773" i="115"/>
  <c r="D1773" i="115"/>
  <c r="E1773" i="115"/>
  <c r="F1773" i="115"/>
  <c r="G1773" i="115"/>
  <c r="A1774" i="115"/>
  <c r="C1774" i="115"/>
  <c r="D1774" i="115"/>
  <c r="E1774" i="115"/>
  <c r="F1774" i="115"/>
  <c r="L1774" i="115" s="1"/>
  <c r="G1774" i="115"/>
  <c r="A1775" i="115"/>
  <c r="C1775" i="115"/>
  <c r="D1775" i="115"/>
  <c r="E1775" i="115"/>
  <c r="F1775" i="115"/>
  <c r="G1775" i="115"/>
  <c r="A1776" i="115"/>
  <c r="C1776" i="115"/>
  <c r="D1776" i="115"/>
  <c r="E1776" i="115"/>
  <c r="F1776" i="115"/>
  <c r="G1776" i="115"/>
  <c r="A1777" i="115"/>
  <c r="C1777" i="115"/>
  <c r="D1777" i="115"/>
  <c r="E1777" i="115"/>
  <c r="F1777" i="115"/>
  <c r="G1777" i="115"/>
  <c r="A1778" i="115"/>
  <c r="C1778" i="115"/>
  <c r="D1778" i="115"/>
  <c r="E1778" i="115"/>
  <c r="F1778" i="115"/>
  <c r="L1778" i="115" s="1"/>
  <c r="G1778" i="115"/>
  <c r="A1779" i="115"/>
  <c r="C1779" i="115"/>
  <c r="D1779" i="115"/>
  <c r="E1779" i="115"/>
  <c r="F1779" i="115"/>
  <c r="G1779" i="115"/>
  <c r="A1780" i="115"/>
  <c r="C1780" i="115"/>
  <c r="D1780" i="115"/>
  <c r="E1780" i="115"/>
  <c r="F1780" i="115"/>
  <c r="G1780" i="115"/>
  <c r="A1781" i="115"/>
  <c r="C1781" i="115"/>
  <c r="D1781" i="115"/>
  <c r="E1781" i="115"/>
  <c r="F1781" i="115"/>
  <c r="G1781" i="115"/>
  <c r="A1782" i="115"/>
  <c r="C1782" i="115"/>
  <c r="D1782" i="115"/>
  <c r="E1782" i="115"/>
  <c r="F1782" i="115"/>
  <c r="G1782" i="115"/>
  <c r="A1783" i="115"/>
  <c r="C1783" i="115"/>
  <c r="D1783" i="115"/>
  <c r="E1783" i="115"/>
  <c r="F1783" i="115"/>
  <c r="G1783" i="115"/>
  <c r="A1784" i="115"/>
  <c r="C1784" i="115"/>
  <c r="D1784" i="115"/>
  <c r="E1784" i="115"/>
  <c r="F1784" i="115"/>
  <c r="G1784" i="115"/>
  <c r="A1785" i="115"/>
  <c r="C1785" i="115"/>
  <c r="D1785" i="115"/>
  <c r="E1785" i="115"/>
  <c r="F1785" i="115"/>
  <c r="G1785" i="115"/>
  <c r="A1786" i="115"/>
  <c r="C1786" i="115"/>
  <c r="D1786" i="115"/>
  <c r="E1786" i="115"/>
  <c r="F1786" i="115"/>
  <c r="L1786" i="115" s="1"/>
  <c r="G1786" i="115"/>
  <c r="A1787" i="115"/>
  <c r="C1787" i="115"/>
  <c r="D1787" i="115"/>
  <c r="E1787" i="115"/>
  <c r="F1787" i="115"/>
  <c r="G1787" i="115"/>
  <c r="A1788" i="115"/>
  <c r="C1788" i="115"/>
  <c r="D1788" i="115"/>
  <c r="E1788" i="115"/>
  <c r="F1788" i="115"/>
  <c r="G1788" i="115"/>
  <c r="A1789" i="115"/>
  <c r="C1789" i="115"/>
  <c r="D1789" i="115"/>
  <c r="E1789" i="115"/>
  <c r="F1789" i="115"/>
  <c r="G1789" i="115"/>
  <c r="A1790" i="115"/>
  <c r="C1790" i="115"/>
  <c r="D1790" i="115"/>
  <c r="E1790" i="115"/>
  <c r="F1790" i="115"/>
  <c r="L1790" i="115" s="1"/>
  <c r="G1790" i="115"/>
  <c r="A1791" i="115"/>
  <c r="C1791" i="115"/>
  <c r="D1791" i="115"/>
  <c r="E1791" i="115"/>
  <c r="F1791" i="115"/>
  <c r="G1791" i="115"/>
  <c r="A1792" i="115"/>
  <c r="C1792" i="115"/>
  <c r="D1792" i="115"/>
  <c r="E1792" i="115"/>
  <c r="F1792" i="115"/>
  <c r="G1792" i="115"/>
  <c r="A1793" i="115"/>
  <c r="C1793" i="115"/>
  <c r="D1793" i="115"/>
  <c r="E1793" i="115"/>
  <c r="F1793" i="115"/>
  <c r="G1793" i="115"/>
  <c r="A1794" i="115"/>
  <c r="C1794" i="115"/>
  <c r="D1794" i="115"/>
  <c r="E1794" i="115"/>
  <c r="F1794" i="115"/>
  <c r="L1794" i="115" s="1"/>
  <c r="G1794" i="115"/>
  <c r="A1795" i="115"/>
  <c r="C1795" i="115"/>
  <c r="D1795" i="115"/>
  <c r="E1795" i="115"/>
  <c r="F1795" i="115"/>
  <c r="G1795" i="115"/>
  <c r="A1796" i="115"/>
  <c r="C1796" i="115"/>
  <c r="D1796" i="115"/>
  <c r="E1796" i="115"/>
  <c r="F1796" i="115"/>
  <c r="G1796" i="115"/>
  <c r="A1797" i="115"/>
  <c r="C1797" i="115"/>
  <c r="D1797" i="115"/>
  <c r="E1797" i="115"/>
  <c r="F1797" i="115"/>
  <c r="G1797" i="115"/>
  <c r="A1798" i="115"/>
  <c r="C1798" i="115"/>
  <c r="D1798" i="115"/>
  <c r="E1798" i="115"/>
  <c r="F1798" i="115"/>
  <c r="L1798" i="115" s="1"/>
  <c r="G1798" i="115"/>
  <c r="A1799" i="115"/>
  <c r="C1799" i="115"/>
  <c r="D1799" i="115"/>
  <c r="E1799" i="115"/>
  <c r="F1799" i="115"/>
  <c r="G1799" i="115"/>
  <c r="A1800" i="115"/>
  <c r="C1800" i="115"/>
  <c r="D1800" i="115"/>
  <c r="E1800" i="115"/>
  <c r="F1800" i="115"/>
  <c r="G1800" i="115"/>
  <c r="A1801" i="115"/>
  <c r="C1801" i="115"/>
  <c r="D1801" i="115"/>
  <c r="E1801" i="115"/>
  <c r="F1801" i="115"/>
  <c r="G1801" i="115"/>
  <c r="A1802" i="115"/>
  <c r="C1802" i="115"/>
  <c r="D1802" i="115"/>
  <c r="E1802" i="115"/>
  <c r="F1802" i="115"/>
  <c r="G1802" i="115"/>
  <c r="A1803" i="115"/>
  <c r="C1803" i="115"/>
  <c r="D1803" i="115"/>
  <c r="E1803" i="115"/>
  <c r="F1803" i="115"/>
  <c r="G1803" i="115"/>
  <c r="A1804" i="115"/>
  <c r="C1804" i="115"/>
  <c r="D1804" i="115"/>
  <c r="E1804" i="115"/>
  <c r="F1804" i="115"/>
  <c r="G1804" i="115"/>
  <c r="A1805" i="115"/>
  <c r="C1805" i="115"/>
  <c r="D1805" i="115"/>
  <c r="E1805" i="115"/>
  <c r="F1805" i="115"/>
  <c r="G1805" i="115"/>
  <c r="A1806" i="115"/>
  <c r="C1806" i="115"/>
  <c r="D1806" i="115"/>
  <c r="E1806" i="115"/>
  <c r="F1806" i="115"/>
  <c r="G1806" i="115"/>
  <c r="A1807" i="115"/>
  <c r="C1807" i="115"/>
  <c r="D1807" i="115"/>
  <c r="E1807" i="115"/>
  <c r="F1807" i="115"/>
  <c r="G1807" i="115"/>
  <c r="A1808" i="115"/>
  <c r="C1808" i="115"/>
  <c r="D1808" i="115"/>
  <c r="E1808" i="115"/>
  <c r="F1808" i="115"/>
  <c r="L1808" i="115" s="1"/>
  <c r="G1808" i="115"/>
  <c r="A1809" i="115"/>
  <c r="C1809" i="115"/>
  <c r="D1809" i="115"/>
  <c r="E1809" i="115"/>
  <c r="F1809" i="115"/>
  <c r="G1809" i="115"/>
  <c r="A1810" i="115"/>
  <c r="C1810" i="115"/>
  <c r="D1810" i="115"/>
  <c r="E1810" i="115"/>
  <c r="F1810" i="115"/>
  <c r="L1810" i="115" s="1"/>
  <c r="G1810" i="115"/>
  <c r="A1811" i="115"/>
  <c r="C1811" i="115"/>
  <c r="D1811" i="115"/>
  <c r="E1811" i="115"/>
  <c r="F1811" i="115"/>
  <c r="G1811" i="115"/>
  <c r="A1812" i="115"/>
  <c r="C1812" i="115"/>
  <c r="D1812" i="115"/>
  <c r="E1812" i="115"/>
  <c r="F1812" i="115"/>
  <c r="L1812" i="115" s="1"/>
  <c r="G1812" i="115"/>
  <c r="A1813" i="115"/>
  <c r="C1813" i="115"/>
  <c r="D1813" i="115"/>
  <c r="E1813" i="115"/>
  <c r="F1813" i="115"/>
  <c r="G1813" i="115"/>
  <c r="A1814" i="115"/>
  <c r="C1814" i="115"/>
  <c r="D1814" i="115"/>
  <c r="E1814" i="115"/>
  <c r="F1814" i="115"/>
  <c r="L1814" i="115" s="1"/>
  <c r="G1814" i="115"/>
  <c r="A1815" i="115"/>
  <c r="C1815" i="115"/>
  <c r="D1815" i="115"/>
  <c r="E1815" i="115"/>
  <c r="F1815" i="115"/>
  <c r="G1815" i="115"/>
  <c r="A1816" i="115"/>
  <c r="C1816" i="115"/>
  <c r="D1816" i="115"/>
  <c r="E1816" i="115"/>
  <c r="F1816" i="115"/>
  <c r="L1816" i="115" s="1"/>
  <c r="G1816" i="115"/>
  <c r="A1817" i="115"/>
  <c r="C1817" i="115"/>
  <c r="D1817" i="115"/>
  <c r="E1817" i="115"/>
  <c r="F1817" i="115"/>
  <c r="G1817" i="115"/>
  <c r="A1818" i="115"/>
  <c r="C1818" i="115"/>
  <c r="D1818" i="115"/>
  <c r="E1818" i="115"/>
  <c r="F1818" i="115"/>
  <c r="L1818" i="115" s="1"/>
  <c r="G1818" i="115"/>
  <c r="A1819" i="115"/>
  <c r="C1819" i="115"/>
  <c r="D1819" i="115"/>
  <c r="E1819" i="115"/>
  <c r="F1819" i="115"/>
  <c r="G1819" i="115"/>
  <c r="A1820" i="115"/>
  <c r="C1820" i="115"/>
  <c r="D1820" i="115"/>
  <c r="E1820" i="115"/>
  <c r="F1820" i="115"/>
  <c r="L1820" i="115" s="1"/>
  <c r="G1820" i="115"/>
  <c r="A1821" i="115"/>
  <c r="C1821" i="115"/>
  <c r="D1821" i="115"/>
  <c r="E1821" i="115"/>
  <c r="F1821" i="115"/>
  <c r="G1821" i="115"/>
  <c r="A1822" i="115"/>
  <c r="C1822" i="115"/>
  <c r="D1822" i="115"/>
  <c r="E1822" i="115"/>
  <c r="F1822" i="115"/>
  <c r="L1822" i="115" s="1"/>
  <c r="G1822" i="115"/>
  <c r="A1823" i="115"/>
  <c r="C1823" i="115"/>
  <c r="D1823" i="115"/>
  <c r="E1823" i="115"/>
  <c r="F1823" i="115"/>
  <c r="G1823" i="115"/>
  <c r="A1824" i="115"/>
  <c r="C1824" i="115"/>
  <c r="D1824" i="115"/>
  <c r="E1824" i="115"/>
  <c r="F1824" i="115"/>
  <c r="G1824" i="115"/>
  <c r="A1825" i="115"/>
  <c r="C1825" i="115"/>
  <c r="D1825" i="115"/>
  <c r="E1825" i="115"/>
  <c r="F1825" i="115"/>
  <c r="G1825" i="115"/>
  <c r="A1826" i="115"/>
  <c r="C1826" i="115"/>
  <c r="D1826" i="115"/>
  <c r="E1826" i="115"/>
  <c r="F1826" i="115"/>
  <c r="L1826" i="115" s="1"/>
  <c r="G1826" i="115"/>
  <c r="A1827" i="115"/>
  <c r="C1827" i="115"/>
  <c r="D1827" i="115"/>
  <c r="E1827" i="115"/>
  <c r="F1827" i="115"/>
  <c r="G1827" i="115"/>
  <c r="A1828" i="115"/>
  <c r="C1828" i="115"/>
  <c r="D1828" i="115"/>
  <c r="E1828" i="115"/>
  <c r="F1828" i="115"/>
  <c r="L1828" i="115" s="1"/>
  <c r="G1828" i="115"/>
  <c r="A1829" i="115"/>
  <c r="C1829" i="115"/>
  <c r="D1829" i="115"/>
  <c r="E1829" i="115"/>
  <c r="F1829" i="115"/>
  <c r="G1829" i="115"/>
  <c r="A1830" i="115"/>
  <c r="C1830" i="115"/>
  <c r="D1830" i="115"/>
  <c r="E1830" i="115"/>
  <c r="F1830" i="115"/>
  <c r="L1830" i="115" s="1"/>
  <c r="G1830" i="115"/>
  <c r="A1831" i="115"/>
  <c r="C1831" i="115"/>
  <c r="D1831" i="115"/>
  <c r="E1831" i="115"/>
  <c r="F1831" i="115"/>
  <c r="G1831" i="115"/>
  <c r="A1832" i="115"/>
  <c r="C1832" i="115"/>
  <c r="D1832" i="115"/>
  <c r="E1832" i="115"/>
  <c r="F1832" i="115"/>
  <c r="L1832" i="115" s="1"/>
  <c r="G1832" i="115"/>
  <c r="A1833" i="115"/>
  <c r="C1833" i="115"/>
  <c r="D1833" i="115"/>
  <c r="E1833" i="115"/>
  <c r="F1833" i="115"/>
  <c r="G1833" i="115"/>
  <c r="A1834" i="115"/>
  <c r="C1834" i="115"/>
  <c r="D1834" i="115"/>
  <c r="E1834" i="115"/>
  <c r="F1834" i="115"/>
  <c r="L1834" i="115" s="1"/>
  <c r="G1834" i="115"/>
  <c r="A1835" i="115"/>
  <c r="C1835" i="115"/>
  <c r="D1835" i="115"/>
  <c r="E1835" i="115"/>
  <c r="F1835" i="115"/>
  <c r="G1835" i="115"/>
  <c r="A1836" i="115"/>
  <c r="C1836" i="115"/>
  <c r="D1836" i="115"/>
  <c r="E1836" i="115"/>
  <c r="F1836" i="115"/>
  <c r="L1836" i="115" s="1"/>
  <c r="G1836" i="115"/>
  <c r="A1837" i="115"/>
  <c r="C1837" i="115"/>
  <c r="D1837" i="115"/>
  <c r="E1837" i="115"/>
  <c r="F1837" i="115"/>
  <c r="G1837" i="115"/>
  <c r="A1838" i="115"/>
  <c r="C1838" i="115"/>
  <c r="D1838" i="115"/>
  <c r="E1838" i="115"/>
  <c r="F1838" i="115"/>
  <c r="L1838" i="115" s="1"/>
  <c r="G1838" i="115"/>
  <c r="A1839" i="115"/>
  <c r="C1839" i="115"/>
  <c r="D1839" i="115"/>
  <c r="E1839" i="115"/>
  <c r="F1839" i="115"/>
  <c r="G1839" i="115"/>
  <c r="A1840" i="115"/>
  <c r="C1840" i="115"/>
  <c r="D1840" i="115"/>
  <c r="E1840" i="115"/>
  <c r="F1840" i="115"/>
  <c r="G1840" i="115"/>
  <c r="A1841" i="115"/>
  <c r="C1841" i="115"/>
  <c r="D1841" i="115"/>
  <c r="E1841" i="115"/>
  <c r="F1841" i="115"/>
  <c r="G1841" i="115"/>
  <c r="A1842" i="115"/>
  <c r="C1842" i="115"/>
  <c r="D1842" i="115"/>
  <c r="E1842" i="115"/>
  <c r="F1842" i="115"/>
  <c r="L1842" i="115" s="1"/>
  <c r="G1842" i="115"/>
  <c r="A1843" i="115"/>
  <c r="C1843" i="115"/>
  <c r="D1843" i="115"/>
  <c r="E1843" i="115"/>
  <c r="F1843" i="115"/>
  <c r="G1843" i="115"/>
  <c r="A1844" i="115"/>
  <c r="C1844" i="115"/>
  <c r="D1844" i="115"/>
  <c r="E1844" i="115"/>
  <c r="F1844" i="115"/>
  <c r="L1844" i="115" s="1"/>
  <c r="G1844" i="115"/>
  <c r="A1845" i="115"/>
  <c r="C1845" i="115"/>
  <c r="D1845" i="115"/>
  <c r="E1845" i="115"/>
  <c r="F1845" i="115"/>
  <c r="G1845" i="115"/>
  <c r="A1846" i="115"/>
  <c r="C1846" i="115"/>
  <c r="D1846" i="115"/>
  <c r="E1846" i="115"/>
  <c r="F1846" i="115"/>
  <c r="L1846" i="115" s="1"/>
  <c r="G1846" i="115"/>
  <c r="A1847" i="115"/>
  <c r="C1847" i="115"/>
  <c r="D1847" i="115"/>
  <c r="E1847" i="115"/>
  <c r="F1847" i="115"/>
  <c r="G1847" i="115"/>
  <c r="A1848" i="115"/>
  <c r="C1848" i="115"/>
  <c r="D1848" i="115"/>
  <c r="E1848" i="115"/>
  <c r="F1848" i="115"/>
  <c r="L1848" i="115" s="1"/>
  <c r="G1848" i="115"/>
  <c r="A1849" i="115"/>
  <c r="C1849" i="115"/>
  <c r="D1849" i="115"/>
  <c r="E1849" i="115"/>
  <c r="F1849" i="115"/>
  <c r="G1849" i="115"/>
  <c r="A1850" i="115"/>
  <c r="C1850" i="115"/>
  <c r="D1850" i="115"/>
  <c r="E1850" i="115"/>
  <c r="F1850" i="115"/>
  <c r="L1850" i="115" s="1"/>
  <c r="G1850" i="115"/>
  <c r="A1851" i="115"/>
  <c r="C1851" i="115"/>
  <c r="D1851" i="115"/>
  <c r="E1851" i="115"/>
  <c r="F1851" i="115"/>
  <c r="G1851" i="115"/>
  <c r="A1852" i="115"/>
  <c r="C1852" i="115"/>
  <c r="D1852" i="115"/>
  <c r="E1852" i="115"/>
  <c r="F1852" i="115"/>
  <c r="L1852" i="115" s="1"/>
  <c r="G1852" i="115"/>
  <c r="A1853" i="115"/>
  <c r="C1853" i="115"/>
  <c r="D1853" i="115"/>
  <c r="E1853" i="115"/>
  <c r="F1853" i="115"/>
  <c r="G1853" i="115"/>
  <c r="A1854" i="115"/>
  <c r="C1854" i="115"/>
  <c r="D1854" i="115"/>
  <c r="E1854" i="115"/>
  <c r="F1854" i="115"/>
  <c r="L1854" i="115" s="1"/>
  <c r="G1854" i="115"/>
  <c r="A1855" i="115"/>
  <c r="C1855" i="115"/>
  <c r="D1855" i="115"/>
  <c r="E1855" i="115"/>
  <c r="F1855" i="115"/>
  <c r="G1855" i="115"/>
  <c r="A1856" i="115"/>
  <c r="C1856" i="115"/>
  <c r="D1856" i="115"/>
  <c r="E1856" i="115"/>
  <c r="F1856" i="115"/>
  <c r="L1856" i="115" s="1"/>
  <c r="G1856" i="115"/>
  <c r="A1857" i="115"/>
  <c r="C1857" i="115"/>
  <c r="D1857" i="115"/>
  <c r="E1857" i="115"/>
  <c r="F1857" i="115"/>
  <c r="G1857" i="115"/>
  <c r="A1858" i="115"/>
  <c r="C1858" i="115"/>
  <c r="D1858" i="115"/>
  <c r="E1858" i="115"/>
  <c r="F1858" i="115"/>
  <c r="L1858" i="115" s="1"/>
  <c r="G1858" i="115"/>
  <c r="A1859" i="115"/>
  <c r="C1859" i="115"/>
  <c r="D1859" i="115"/>
  <c r="E1859" i="115"/>
  <c r="F1859" i="115"/>
  <c r="G1859" i="115"/>
  <c r="A1860" i="115"/>
  <c r="C1860" i="115"/>
  <c r="D1860" i="115"/>
  <c r="E1860" i="115"/>
  <c r="F1860" i="115"/>
  <c r="L1860" i="115" s="1"/>
  <c r="G1860" i="115"/>
  <c r="A1861" i="115"/>
  <c r="C1861" i="115"/>
  <c r="D1861" i="115"/>
  <c r="E1861" i="115"/>
  <c r="F1861" i="115"/>
  <c r="G1861" i="115"/>
  <c r="A1862" i="115"/>
  <c r="C1862" i="115"/>
  <c r="D1862" i="115"/>
  <c r="E1862" i="115"/>
  <c r="F1862" i="115"/>
  <c r="L1862" i="115" s="1"/>
  <c r="G1862" i="115"/>
  <c r="A1863" i="115"/>
  <c r="C1863" i="115"/>
  <c r="D1863" i="115"/>
  <c r="E1863" i="115"/>
  <c r="F1863" i="115"/>
  <c r="G1863" i="115"/>
  <c r="A1864" i="115"/>
  <c r="C1864" i="115"/>
  <c r="D1864" i="115"/>
  <c r="E1864" i="115"/>
  <c r="F1864" i="115"/>
  <c r="L1864" i="115" s="1"/>
  <c r="G1864" i="115"/>
  <c r="A1865" i="115"/>
  <c r="C1865" i="115"/>
  <c r="D1865" i="115"/>
  <c r="E1865" i="115"/>
  <c r="F1865" i="115"/>
  <c r="G1865" i="115"/>
  <c r="A1866" i="115"/>
  <c r="C1866" i="115"/>
  <c r="D1866" i="115"/>
  <c r="E1866" i="115"/>
  <c r="F1866" i="115"/>
  <c r="L1866" i="115" s="1"/>
  <c r="G1866" i="115"/>
  <c r="A1867" i="115"/>
  <c r="C1867" i="115"/>
  <c r="D1867" i="115"/>
  <c r="E1867" i="115"/>
  <c r="F1867" i="115"/>
  <c r="G1867" i="115"/>
  <c r="A1868" i="115"/>
  <c r="C1868" i="115"/>
  <c r="D1868" i="115"/>
  <c r="E1868" i="115"/>
  <c r="F1868" i="115"/>
  <c r="L1868" i="115" s="1"/>
  <c r="G1868" i="115"/>
  <c r="A1869" i="115"/>
  <c r="C1869" i="115"/>
  <c r="D1869" i="115"/>
  <c r="E1869" i="115"/>
  <c r="F1869" i="115"/>
  <c r="G1869" i="115"/>
  <c r="A1870" i="115"/>
  <c r="C1870" i="115"/>
  <c r="D1870" i="115"/>
  <c r="E1870" i="115"/>
  <c r="F1870" i="115"/>
  <c r="L1870" i="115" s="1"/>
  <c r="G1870" i="115"/>
  <c r="A1871" i="115"/>
  <c r="C1871" i="115"/>
  <c r="D1871" i="115"/>
  <c r="E1871" i="115"/>
  <c r="F1871" i="115"/>
  <c r="G1871" i="115"/>
  <c r="A1872" i="115"/>
  <c r="C1872" i="115"/>
  <c r="D1872" i="115"/>
  <c r="E1872" i="115"/>
  <c r="F1872" i="115"/>
  <c r="L1872" i="115" s="1"/>
  <c r="G1872" i="115"/>
  <c r="A1873" i="115"/>
  <c r="C1873" i="115"/>
  <c r="D1873" i="115"/>
  <c r="E1873" i="115"/>
  <c r="F1873" i="115"/>
  <c r="G1873" i="115"/>
  <c r="A1874" i="115"/>
  <c r="C1874" i="115"/>
  <c r="D1874" i="115"/>
  <c r="E1874" i="115"/>
  <c r="F1874" i="115"/>
  <c r="L1874" i="115" s="1"/>
  <c r="G1874" i="115"/>
  <c r="A1875" i="115"/>
  <c r="C1875" i="115"/>
  <c r="D1875" i="115"/>
  <c r="E1875" i="115"/>
  <c r="F1875" i="115"/>
  <c r="G1875" i="115"/>
  <c r="A1876" i="115"/>
  <c r="C1876" i="115"/>
  <c r="D1876" i="115"/>
  <c r="E1876" i="115"/>
  <c r="F1876" i="115"/>
  <c r="L1876" i="115" s="1"/>
  <c r="G1876" i="115"/>
  <c r="A1877" i="115"/>
  <c r="C1877" i="115"/>
  <c r="D1877" i="115"/>
  <c r="E1877" i="115"/>
  <c r="F1877" i="115"/>
  <c r="G1877" i="115"/>
  <c r="A1878" i="115"/>
  <c r="C1878" i="115"/>
  <c r="D1878" i="115"/>
  <c r="E1878" i="115"/>
  <c r="F1878" i="115"/>
  <c r="L1878" i="115" s="1"/>
  <c r="G1878" i="115"/>
  <c r="A1879" i="115"/>
  <c r="C1879" i="115"/>
  <c r="D1879" i="115"/>
  <c r="E1879" i="115"/>
  <c r="F1879" i="115"/>
  <c r="G1879" i="115"/>
  <c r="A1880" i="115"/>
  <c r="C1880" i="115"/>
  <c r="D1880" i="115"/>
  <c r="E1880" i="115"/>
  <c r="F1880" i="115"/>
  <c r="L1880" i="115" s="1"/>
  <c r="G1880" i="115"/>
  <c r="A1881" i="115"/>
  <c r="C1881" i="115"/>
  <c r="D1881" i="115"/>
  <c r="E1881" i="115"/>
  <c r="F1881" i="115"/>
  <c r="G1881" i="115"/>
  <c r="A1882" i="115"/>
  <c r="C1882" i="115"/>
  <c r="D1882" i="115"/>
  <c r="E1882" i="115"/>
  <c r="F1882" i="115"/>
  <c r="L1882" i="115" s="1"/>
  <c r="G1882" i="115"/>
  <c r="A1883" i="115"/>
  <c r="C1883" i="115"/>
  <c r="D1883" i="115"/>
  <c r="E1883" i="115"/>
  <c r="F1883" i="115"/>
  <c r="G1883" i="115"/>
  <c r="A1884" i="115"/>
  <c r="C1884" i="115"/>
  <c r="D1884" i="115"/>
  <c r="E1884" i="115"/>
  <c r="F1884" i="115"/>
  <c r="L1884" i="115" s="1"/>
  <c r="G1884" i="115"/>
  <c r="A1885" i="115"/>
  <c r="C1885" i="115"/>
  <c r="D1885" i="115"/>
  <c r="E1885" i="115"/>
  <c r="F1885" i="115"/>
  <c r="G1885" i="115"/>
  <c r="A1886" i="115"/>
  <c r="C1886" i="115"/>
  <c r="D1886" i="115"/>
  <c r="E1886" i="115"/>
  <c r="F1886" i="115"/>
  <c r="L1886" i="115" s="1"/>
  <c r="G1886" i="115"/>
  <c r="A1887" i="115"/>
  <c r="C1887" i="115"/>
  <c r="D1887" i="115"/>
  <c r="E1887" i="115"/>
  <c r="F1887" i="115"/>
  <c r="G1887" i="115"/>
  <c r="A1888" i="115"/>
  <c r="C1888" i="115"/>
  <c r="D1888" i="115"/>
  <c r="E1888" i="115"/>
  <c r="F1888" i="115"/>
  <c r="L1888" i="115" s="1"/>
  <c r="G1888" i="115"/>
  <c r="A1889" i="115"/>
  <c r="C1889" i="115"/>
  <c r="D1889" i="115"/>
  <c r="E1889" i="115"/>
  <c r="F1889" i="115"/>
  <c r="G1889" i="115"/>
  <c r="A1890" i="115"/>
  <c r="C1890" i="115"/>
  <c r="D1890" i="115"/>
  <c r="E1890" i="115"/>
  <c r="F1890" i="115"/>
  <c r="L1890" i="115" s="1"/>
  <c r="G1890" i="115"/>
  <c r="A1891" i="115"/>
  <c r="C1891" i="115"/>
  <c r="D1891" i="115"/>
  <c r="E1891" i="115"/>
  <c r="F1891" i="115"/>
  <c r="G1891" i="115"/>
  <c r="A1892" i="115"/>
  <c r="C1892" i="115"/>
  <c r="D1892" i="115"/>
  <c r="E1892" i="115"/>
  <c r="F1892" i="115"/>
  <c r="L1892" i="115" s="1"/>
  <c r="G1892" i="115"/>
  <c r="A1893" i="115"/>
  <c r="C1893" i="115"/>
  <c r="D1893" i="115"/>
  <c r="E1893" i="115"/>
  <c r="F1893" i="115"/>
  <c r="G1893" i="115"/>
  <c r="A1894" i="115"/>
  <c r="C1894" i="115"/>
  <c r="D1894" i="115"/>
  <c r="E1894" i="115"/>
  <c r="F1894" i="115"/>
  <c r="L1894" i="115" s="1"/>
  <c r="G1894" i="115"/>
  <c r="A1895" i="115"/>
  <c r="C1895" i="115"/>
  <c r="D1895" i="115"/>
  <c r="E1895" i="115"/>
  <c r="F1895" i="115"/>
  <c r="G1895" i="115"/>
  <c r="A1896" i="115"/>
  <c r="C1896" i="115"/>
  <c r="D1896" i="115"/>
  <c r="E1896" i="115"/>
  <c r="F1896" i="115"/>
  <c r="G1896" i="115"/>
  <c r="A1897" i="115"/>
  <c r="C1897" i="115"/>
  <c r="D1897" i="115"/>
  <c r="E1897" i="115"/>
  <c r="F1897" i="115"/>
  <c r="G1897" i="115"/>
  <c r="A1898" i="115"/>
  <c r="C1898" i="115"/>
  <c r="D1898" i="115"/>
  <c r="E1898" i="115"/>
  <c r="F1898" i="115"/>
  <c r="L1898" i="115" s="1"/>
  <c r="G1898" i="115"/>
  <c r="A1899" i="115"/>
  <c r="C1899" i="115"/>
  <c r="D1899" i="115"/>
  <c r="E1899" i="115"/>
  <c r="F1899" i="115"/>
  <c r="G1899" i="115"/>
  <c r="A1900" i="115"/>
  <c r="C1900" i="115"/>
  <c r="D1900" i="115"/>
  <c r="E1900" i="115"/>
  <c r="F1900" i="115"/>
  <c r="L1900" i="115" s="1"/>
  <c r="G1900" i="115"/>
  <c r="A1901" i="115"/>
  <c r="C1901" i="115"/>
  <c r="D1901" i="115"/>
  <c r="E1901" i="115"/>
  <c r="F1901" i="115"/>
  <c r="G1901" i="115"/>
  <c r="A1902" i="115"/>
  <c r="C1902" i="115"/>
  <c r="D1902" i="115"/>
  <c r="E1902" i="115"/>
  <c r="F1902" i="115"/>
  <c r="G1902" i="115"/>
  <c r="A1903" i="115"/>
  <c r="C1903" i="115"/>
  <c r="D1903" i="115"/>
  <c r="E1903" i="115"/>
  <c r="F1903" i="115"/>
  <c r="G1903" i="115"/>
  <c r="A1904" i="115"/>
  <c r="C1904" i="115"/>
  <c r="D1904" i="115"/>
  <c r="E1904" i="115"/>
  <c r="F1904" i="115"/>
  <c r="L1904" i="115" s="1"/>
  <c r="G1904" i="115"/>
  <c r="A1905" i="115"/>
  <c r="C1905" i="115"/>
  <c r="D1905" i="115"/>
  <c r="E1905" i="115"/>
  <c r="F1905" i="115"/>
  <c r="G1905" i="115"/>
  <c r="A1906" i="115"/>
  <c r="C1906" i="115"/>
  <c r="D1906" i="115"/>
  <c r="E1906" i="115"/>
  <c r="F1906" i="115"/>
  <c r="L1906" i="115" s="1"/>
  <c r="G1906" i="115"/>
  <c r="A1907" i="115"/>
  <c r="C1907" i="115"/>
  <c r="D1907" i="115"/>
  <c r="E1907" i="115"/>
  <c r="F1907" i="115"/>
  <c r="G1907" i="115"/>
  <c r="A1908" i="115"/>
  <c r="C1908" i="115"/>
  <c r="D1908" i="115"/>
  <c r="E1908" i="115"/>
  <c r="F1908" i="115"/>
  <c r="L1908" i="115" s="1"/>
  <c r="G1908" i="115"/>
  <c r="A1909" i="115"/>
  <c r="C1909" i="115"/>
  <c r="D1909" i="115"/>
  <c r="E1909" i="115"/>
  <c r="F1909" i="115"/>
  <c r="G1909" i="115"/>
  <c r="A1910" i="115"/>
  <c r="C1910" i="115"/>
  <c r="D1910" i="115"/>
  <c r="E1910" i="115"/>
  <c r="F1910" i="115"/>
  <c r="G1910" i="115"/>
  <c r="A1911" i="115"/>
  <c r="C1911" i="115"/>
  <c r="D1911" i="115"/>
  <c r="E1911" i="115"/>
  <c r="F1911" i="115"/>
  <c r="G1911" i="115"/>
  <c r="A1912" i="115"/>
  <c r="C1912" i="115"/>
  <c r="D1912" i="115"/>
  <c r="E1912" i="115"/>
  <c r="F1912" i="115"/>
  <c r="L1912" i="115" s="1"/>
  <c r="G1912" i="115"/>
  <c r="A1913" i="115"/>
  <c r="C1913" i="115"/>
  <c r="D1913" i="115"/>
  <c r="E1913" i="115"/>
  <c r="F1913" i="115"/>
  <c r="G1913" i="115"/>
  <c r="A1914" i="115"/>
  <c r="C1914" i="115"/>
  <c r="D1914" i="115"/>
  <c r="E1914" i="115"/>
  <c r="F1914" i="115"/>
  <c r="G1914" i="115"/>
  <c r="A1915" i="115"/>
  <c r="C1915" i="115"/>
  <c r="D1915" i="115"/>
  <c r="E1915" i="115"/>
  <c r="F1915" i="115"/>
  <c r="G1915" i="115"/>
  <c r="A1916" i="115"/>
  <c r="C1916" i="115"/>
  <c r="D1916" i="115"/>
  <c r="E1916" i="115"/>
  <c r="F1916" i="115"/>
  <c r="L1916" i="115" s="1"/>
  <c r="G1916" i="115"/>
  <c r="A1917" i="115"/>
  <c r="C1917" i="115"/>
  <c r="D1917" i="115"/>
  <c r="E1917" i="115"/>
  <c r="F1917" i="115"/>
  <c r="G1917" i="115"/>
  <c r="A1918" i="115"/>
  <c r="C1918" i="115"/>
  <c r="D1918" i="115"/>
  <c r="E1918" i="115"/>
  <c r="F1918" i="115"/>
  <c r="L1918" i="115" s="1"/>
  <c r="G1918" i="115"/>
  <c r="A1919" i="115"/>
  <c r="C1919" i="115"/>
  <c r="D1919" i="115"/>
  <c r="E1919" i="115"/>
  <c r="F1919" i="115"/>
  <c r="G1919" i="115"/>
  <c r="A1920" i="115"/>
  <c r="C1920" i="115"/>
  <c r="D1920" i="115"/>
  <c r="E1920" i="115"/>
  <c r="F1920" i="115"/>
  <c r="L1920" i="115" s="1"/>
  <c r="G1920" i="115"/>
  <c r="A1921" i="115"/>
  <c r="C1921" i="115"/>
  <c r="D1921" i="115"/>
  <c r="E1921" i="115"/>
  <c r="F1921" i="115"/>
  <c r="G1921" i="115"/>
  <c r="A1922" i="115"/>
  <c r="C1922" i="115"/>
  <c r="D1922" i="115"/>
  <c r="E1922" i="115"/>
  <c r="F1922" i="115"/>
  <c r="G1922" i="115"/>
  <c r="A1923" i="115"/>
  <c r="C1923" i="115"/>
  <c r="D1923" i="115"/>
  <c r="E1923" i="115"/>
  <c r="F1923" i="115"/>
  <c r="G1923" i="115"/>
  <c r="A1924" i="115"/>
  <c r="C1924" i="115"/>
  <c r="D1924" i="115"/>
  <c r="E1924" i="115"/>
  <c r="F1924" i="115"/>
  <c r="L1924" i="115" s="1"/>
  <c r="G1924" i="115"/>
  <c r="A1925" i="115"/>
  <c r="C1925" i="115"/>
  <c r="D1925" i="115"/>
  <c r="E1925" i="115"/>
  <c r="F1925" i="115"/>
  <c r="G1925" i="115"/>
  <c r="A1926" i="115"/>
  <c r="C1926" i="115"/>
  <c r="D1926" i="115"/>
  <c r="E1926" i="115"/>
  <c r="F1926" i="115"/>
  <c r="G1926" i="115"/>
  <c r="A1927" i="115"/>
  <c r="C1927" i="115"/>
  <c r="D1927" i="115"/>
  <c r="E1927" i="115"/>
  <c r="F1927" i="115"/>
  <c r="G1927" i="115"/>
  <c r="A1928" i="115"/>
  <c r="C1928" i="115"/>
  <c r="D1928" i="115"/>
  <c r="E1928" i="115"/>
  <c r="F1928" i="115"/>
  <c r="G1928" i="115"/>
  <c r="A1929" i="115"/>
  <c r="C1929" i="115"/>
  <c r="D1929" i="115"/>
  <c r="E1929" i="115"/>
  <c r="F1929" i="115"/>
  <c r="G1929" i="115"/>
  <c r="A1930" i="115"/>
  <c r="C1930" i="115"/>
  <c r="D1930" i="115"/>
  <c r="E1930" i="115"/>
  <c r="F1930" i="115"/>
  <c r="G1930" i="115"/>
  <c r="A1931" i="115"/>
  <c r="C1931" i="115"/>
  <c r="D1931" i="115"/>
  <c r="E1931" i="115"/>
  <c r="F1931" i="115"/>
  <c r="G1931" i="115"/>
  <c r="A1932" i="115"/>
  <c r="C1932" i="115"/>
  <c r="D1932" i="115"/>
  <c r="E1932" i="115"/>
  <c r="F1932" i="115"/>
  <c r="L1932" i="115" s="1"/>
  <c r="G1932" i="115"/>
  <c r="A1933" i="115"/>
  <c r="C1933" i="115"/>
  <c r="D1933" i="115"/>
  <c r="E1933" i="115"/>
  <c r="F1933" i="115"/>
  <c r="G1933" i="115"/>
  <c r="A1934" i="115"/>
  <c r="C1934" i="115"/>
  <c r="D1934" i="115"/>
  <c r="E1934" i="115"/>
  <c r="F1934" i="115"/>
  <c r="G1934" i="115"/>
  <c r="A1935" i="115"/>
  <c r="C1935" i="115"/>
  <c r="D1935" i="115"/>
  <c r="E1935" i="115"/>
  <c r="F1935" i="115"/>
  <c r="G1935" i="115"/>
  <c r="A1936" i="115"/>
  <c r="C1936" i="115"/>
  <c r="D1936" i="115"/>
  <c r="E1936" i="115"/>
  <c r="F1936" i="115"/>
  <c r="L1936" i="115" s="1"/>
  <c r="G1936" i="115"/>
  <c r="A1937" i="115"/>
  <c r="C1937" i="115"/>
  <c r="D1937" i="115"/>
  <c r="E1937" i="115"/>
  <c r="F1937" i="115"/>
  <c r="G1937" i="115"/>
  <c r="A1938" i="115"/>
  <c r="C1938" i="115"/>
  <c r="D1938" i="115"/>
  <c r="E1938" i="115"/>
  <c r="F1938" i="115"/>
  <c r="G1938" i="115"/>
  <c r="A1939" i="115"/>
  <c r="C1939" i="115"/>
  <c r="D1939" i="115"/>
  <c r="E1939" i="115"/>
  <c r="F1939" i="115"/>
  <c r="G1939" i="115"/>
  <c r="A1940" i="115"/>
  <c r="C1940" i="115"/>
  <c r="D1940" i="115"/>
  <c r="E1940" i="115"/>
  <c r="F1940" i="115"/>
  <c r="G1940" i="115"/>
  <c r="A1941" i="115"/>
  <c r="C1941" i="115"/>
  <c r="D1941" i="115"/>
  <c r="E1941" i="115"/>
  <c r="F1941" i="115"/>
  <c r="G1941" i="115"/>
  <c r="A1942" i="115"/>
  <c r="C1942" i="115"/>
  <c r="D1942" i="115"/>
  <c r="E1942" i="115"/>
  <c r="F1942" i="115"/>
  <c r="G1942" i="115"/>
  <c r="A1943" i="115"/>
  <c r="C1943" i="115"/>
  <c r="D1943" i="115"/>
  <c r="E1943" i="115"/>
  <c r="F1943" i="115"/>
  <c r="G1943" i="115"/>
  <c r="A1944" i="115"/>
  <c r="C1944" i="115"/>
  <c r="D1944" i="115"/>
  <c r="E1944" i="115"/>
  <c r="F1944" i="115"/>
  <c r="L1944" i="115" s="1"/>
  <c r="G1944" i="115"/>
  <c r="A1945" i="115"/>
  <c r="C1945" i="115"/>
  <c r="D1945" i="115"/>
  <c r="E1945" i="115"/>
  <c r="F1945" i="115"/>
  <c r="G1945" i="115"/>
  <c r="A1946" i="115"/>
  <c r="C1946" i="115"/>
  <c r="D1946" i="115"/>
  <c r="E1946" i="115"/>
  <c r="F1946" i="115"/>
  <c r="G1946" i="115"/>
  <c r="A1947" i="115"/>
  <c r="C1947" i="115"/>
  <c r="D1947" i="115"/>
  <c r="E1947" i="115"/>
  <c r="F1947" i="115"/>
  <c r="G1947" i="115"/>
  <c r="A1948" i="115"/>
  <c r="C1948" i="115"/>
  <c r="D1948" i="115"/>
  <c r="E1948" i="115"/>
  <c r="F1948" i="115"/>
  <c r="L1948" i="115" s="1"/>
  <c r="G1948" i="115"/>
  <c r="A1949" i="115"/>
  <c r="C1949" i="115"/>
  <c r="D1949" i="115"/>
  <c r="E1949" i="115"/>
  <c r="F1949" i="115"/>
  <c r="G1949" i="115"/>
  <c r="A1950" i="115"/>
  <c r="C1950" i="115"/>
  <c r="D1950" i="115"/>
  <c r="E1950" i="115"/>
  <c r="F1950" i="115"/>
  <c r="G1950" i="115"/>
  <c r="A1951" i="115"/>
  <c r="C1951" i="115"/>
  <c r="D1951" i="115"/>
  <c r="E1951" i="115"/>
  <c r="F1951" i="115"/>
  <c r="G1951" i="115"/>
  <c r="A1952" i="115"/>
  <c r="C1952" i="115"/>
  <c r="D1952" i="115"/>
  <c r="E1952" i="115"/>
  <c r="F1952" i="115"/>
  <c r="L1952" i="115" s="1"/>
  <c r="G1952" i="115"/>
  <c r="A1953" i="115"/>
  <c r="C1953" i="115"/>
  <c r="D1953" i="115"/>
  <c r="E1953" i="115"/>
  <c r="F1953" i="115"/>
  <c r="G1953" i="115"/>
  <c r="A1954" i="115"/>
  <c r="C1954" i="115"/>
  <c r="D1954" i="115"/>
  <c r="E1954" i="115"/>
  <c r="F1954" i="115"/>
  <c r="G1954" i="115"/>
  <c r="A1955" i="115"/>
  <c r="C1955" i="115"/>
  <c r="D1955" i="115"/>
  <c r="E1955" i="115"/>
  <c r="F1955" i="115"/>
  <c r="G1955" i="115"/>
  <c r="A1956" i="115"/>
  <c r="C1956" i="115"/>
  <c r="D1956" i="115"/>
  <c r="E1956" i="115"/>
  <c r="F1956" i="115"/>
  <c r="L1956" i="115" s="1"/>
  <c r="G1956" i="115"/>
  <c r="A1957" i="115"/>
  <c r="C1957" i="115"/>
  <c r="D1957" i="115"/>
  <c r="E1957" i="115"/>
  <c r="F1957" i="115"/>
  <c r="G1957" i="115"/>
  <c r="A1958" i="115"/>
  <c r="C1958" i="115"/>
  <c r="D1958" i="115"/>
  <c r="E1958" i="115"/>
  <c r="F1958" i="115"/>
  <c r="G1958" i="115"/>
  <c r="A1959" i="115"/>
  <c r="C1959" i="115"/>
  <c r="D1959" i="115"/>
  <c r="E1959" i="115"/>
  <c r="F1959" i="115"/>
  <c r="G1959" i="115"/>
  <c r="A1960" i="115"/>
  <c r="C1960" i="115"/>
  <c r="D1960" i="115"/>
  <c r="E1960" i="115"/>
  <c r="F1960" i="115"/>
  <c r="L1960" i="115" s="1"/>
  <c r="G1960" i="115"/>
  <c r="A1961" i="115"/>
  <c r="C1961" i="115"/>
  <c r="D1961" i="115"/>
  <c r="E1961" i="115"/>
  <c r="F1961" i="115"/>
  <c r="G1961" i="115"/>
  <c r="A1962" i="115"/>
  <c r="C1962" i="115"/>
  <c r="D1962" i="115"/>
  <c r="E1962" i="115"/>
  <c r="F1962" i="115"/>
  <c r="G1962" i="115"/>
  <c r="A1963" i="115"/>
  <c r="C1963" i="115"/>
  <c r="D1963" i="115"/>
  <c r="E1963" i="115"/>
  <c r="F1963" i="115"/>
  <c r="G1963" i="115"/>
  <c r="A1964" i="115"/>
  <c r="C1964" i="115"/>
  <c r="D1964" i="115"/>
  <c r="E1964" i="115"/>
  <c r="F1964" i="115"/>
  <c r="L1964" i="115" s="1"/>
  <c r="G1964" i="115"/>
  <c r="A1965" i="115"/>
  <c r="C1965" i="115"/>
  <c r="D1965" i="115"/>
  <c r="E1965" i="115"/>
  <c r="F1965" i="115"/>
  <c r="G1965" i="115"/>
  <c r="A1966" i="115"/>
  <c r="C1966" i="115"/>
  <c r="D1966" i="115"/>
  <c r="E1966" i="115"/>
  <c r="F1966" i="115"/>
  <c r="G1966" i="115"/>
  <c r="A1967" i="115"/>
  <c r="C1967" i="115"/>
  <c r="D1967" i="115"/>
  <c r="E1967" i="115"/>
  <c r="F1967" i="115"/>
  <c r="G1967" i="115"/>
  <c r="A1968" i="115"/>
  <c r="C1968" i="115"/>
  <c r="D1968" i="115"/>
  <c r="E1968" i="115"/>
  <c r="F1968" i="115"/>
  <c r="L1968" i="115" s="1"/>
  <c r="G1968" i="115"/>
  <c r="A1969" i="115"/>
  <c r="C1969" i="115"/>
  <c r="D1969" i="115"/>
  <c r="E1969" i="115"/>
  <c r="F1969" i="115"/>
  <c r="G1969" i="115"/>
  <c r="A1970" i="115"/>
  <c r="C1970" i="115"/>
  <c r="D1970" i="115"/>
  <c r="E1970" i="115"/>
  <c r="F1970" i="115"/>
  <c r="G1970" i="115"/>
  <c r="A1971" i="115"/>
  <c r="C1971" i="115"/>
  <c r="D1971" i="115"/>
  <c r="E1971" i="115"/>
  <c r="F1971" i="115"/>
  <c r="G1971" i="115"/>
  <c r="A1972" i="115"/>
  <c r="C1972" i="115"/>
  <c r="D1972" i="115"/>
  <c r="E1972" i="115"/>
  <c r="F1972" i="115"/>
  <c r="L1972" i="115" s="1"/>
  <c r="G1972" i="115"/>
  <c r="A1973" i="115"/>
  <c r="C1973" i="115"/>
  <c r="D1973" i="115"/>
  <c r="E1973" i="115"/>
  <c r="F1973" i="115"/>
  <c r="G1973" i="115"/>
  <c r="A1974" i="115"/>
  <c r="C1974" i="115"/>
  <c r="D1974" i="115"/>
  <c r="E1974" i="115"/>
  <c r="F1974" i="115"/>
  <c r="G1974" i="115"/>
  <c r="A1975" i="115"/>
  <c r="C1975" i="115"/>
  <c r="D1975" i="115"/>
  <c r="E1975" i="115"/>
  <c r="F1975" i="115"/>
  <c r="G1975" i="115"/>
  <c r="A1976" i="115"/>
  <c r="C1976" i="115"/>
  <c r="D1976" i="115"/>
  <c r="E1976" i="115"/>
  <c r="F1976" i="115"/>
  <c r="L1976" i="115" s="1"/>
  <c r="G1976" i="115"/>
  <c r="A1977" i="115"/>
  <c r="C1977" i="115"/>
  <c r="D1977" i="115"/>
  <c r="E1977" i="115"/>
  <c r="F1977" i="115"/>
  <c r="G1977" i="115"/>
  <c r="A1978" i="115"/>
  <c r="C1978" i="115"/>
  <c r="D1978" i="115"/>
  <c r="E1978" i="115"/>
  <c r="F1978" i="115"/>
  <c r="G1978" i="115"/>
  <c r="A1979" i="115"/>
  <c r="C1979" i="115"/>
  <c r="D1979" i="115"/>
  <c r="E1979" i="115"/>
  <c r="F1979" i="115"/>
  <c r="G1979" i="115"/>
  <c r="A1980" i="115"/>
  <c r="C1980" i="115"/>
  <c r="D1980" i="115"/>
  <c r="E1980" i="115"/>
  <c r="F1980" i="115"/>
  <c r="L1980" i="115" s="1"/>
  <c r="G1980" i="115"/>
  <c r="A1981" i="115"/>
  <c r="C1981" i="115"/>
  <c r="D1981" i="115"/>
  <c r="E1981" i="115"/>
  <c r="F1981" i="115"/>
  <c r="G1981" i="115"/>
  <c r="A1982" i="115"/>
  <c r="C1982" i="115"/>
  <c r="D1982" i="115"/>
  <c r="E1982" i="115"/>
  <c r="F1982" i="115"/>
  <c r="G1982" i="115"/>
  <c r="A1983" i="115"/>
  <c r="C1983" i="115"/>
  <c r="D1983" i="115"/>
  <c r="E1983" i="115"/>
  <c r="F1983" i="115"/>
  <c r="G1983" i="115"/>
  <c r="A1984" i="115"/>
  <c r="C1984" i="115"/>
  <c r="D1984" i="115"/>
  <c r="E1984" i="115"/>
  <c r="F1984" i="115"/>
  <c r="L1984" i="115" s="1"/>
  <c r="G1984" i="115"/>
  <c r="A1985" i="115"/>
  <c r="C1985" i="115"/>
  <c r="D1985" i="115"/>
  <c r="E1985" i="115"/>
  <c r="F1985" i="115"/>
  <c r="G1985" i="115"/>
  <c r="A1986" i="115"/>
  <c r="C1986" i="115"/>
  <c r="D1986" i="115"/>
  <c r="E1986" i="115"/>
  <c r="F1986" i="115"/>
  <c r="G1986" i="115"/>
  <c r="A1987" i="115"/>
  <c r="C1987" i="115"/>
  <c r="D1987" i="115"/>
  <c r="E1987" i="115"/>
  <c r="F1987" i="115"/>
  <c r="G1987" i="115"/>
  <c r="A1988" i="115"/>
  <c r="C1988" i="115"/>
  <c r="D1988" i="115"/>
  <c r="E1988" i="115"/>
  <c r="F1988" i="115"/>
  <c r="L1988" i="115" s="1"/>
  <c r="G1988" i="115"/>
  <c r="A1989" i="115"/>
  <c r="C1989" i="115"/>
  <c r="D1989" i="115"/>
  <c r="E1989" i="115"/>
  <c r="F1989" i="115"/>
  <c r="G1989" i="115"/>
  <c r="A1990" i="115"/>
  <c r="C1990" i="115"/>
  <c r="D1990" i="115"/>
  <c r="E1990" i="115"/>
  <c r="F1990" i="115"/>
  <c r="G1990" i="115"/>
  <c r="A1991" i="115"/>
  <c r="C1991" i="115"/>
  <c r="D1991" i="115"/>
  <c r="E1991" i="115"/>
  <c r="F1991" i="115"/>
  <c r="G1991" i="115"/>
  <c r="A1992" i="115"/>
  <c r="C1992" i="115"/>
  <c r="D1992" i="115"/>
  <c r="E1992" i="115"/>
  <c r="F1992" i="115"/>
  <c r="L1992" i="115" s="1"/>
  <c r="G1992" i="115"/>
  <c r="A1993" i="115"/>
  <c r="C1993" i="115"/>
  <c r="D1993" i="115"/>
  <c r="E1993" i="115"/>
  <c r="F1993" i="115"/>
  <c r="G1993" i="115"/>
  <c r="A1994" i="115"/>
  <c r="C1994" i="115"/>
  <c r="D1994" i="115"/>
  <c r="E1994" i="115"/>
  <c r="F1994" i="115"/>
  <c r="G1994" i="115"/>
  <c r="A1995" i="115"/>
  <c r="C1995" i="115"/>
  <c r="D1995" i="115"/>
  <c r="E1995" i="115"/>
  <c r="F1995" i="115"/>
  <c r="G1995" i="115"/>
  <c r="A1996" i="115"/>
  <c r="C1996" i="115"/>
  <c r="D1996" i="115"/>
  <c r="E1996" i="115"/>
  <c r="F1996" i="115"/>
  <c r="L1996" i="115" s="1"/>
  <c r="G1996" i="115"/>
  <c r="A1997" i="115"/>
  <c r="C1997" i="115"/>
  <c r="D1997" i="115"/>
  <c r="E1997" i="115"/>
  <c r="F1997" i="115"/>
  <c r="G1997" i="115"/>
  <c r="A1998" i="115"/>
  <c r="C1998" i="115"/>
  <c r="D1998" i="115"/>
  <c r="E1998" i="115"/>
  <c r="F1998" i="115"/>
  <c r="G1998" i="115"/>
  <c r="A1999" i="115"/>
  <c r="C1999" i="115"/>
  <c r="D1999" i="115"/>
  <c r="E1999" i="115"/>
  <c r="F1999" i="115"/>
  <c r="G1999" i="115"/>
  <c r="A2000" i="115"/>
  <c r="C2000" i="115"/>
  <c r="D2000" i="115"/>
  <c r="E2000" i="115"/>
  <c r="F2000" i="115"/>
  <c r="L2000" i="115" s="1"/>
  <c r="G2000" i="115"/>
  <c r="A2001" i="115"/>
  <c r="C2001" i="115"/>
  <c r="D2001" i="115"/>
  <c r="E2001" i="115"/>
  <c r="F2001" i="115"/>
  <c r="G2001" i="115"/>
  <c r="A2002" i="115"/>
  <c r="C2002" i="115"/>
  <c r="D2002" i="115"/>
  <c r="E2002" i="115"/>
  <c r="F2002" i="115"/>
  <c r="G2002" i="115"/>
  <c r="A2003" i="115"/>
  <c r="C2003" i="115"/>
  <c r="D2003" i="115"/>
  <c r="E2003" i="115"/>
  <c r="F2003" i="115"/>
  <c r="G2003" i="115"/>
  <c r="A2004" i="115"/>
  <c r="C2004" i="115"/>
  <c r="D2004" i="115"/>
  <c r="E2004" i="115"/>
  <c r="F2004" i="115"/>
  <c r="L2004" i="115" s="1"/>
  <c r="G2004" i="115"/>
  <c r="A2005" i="115"/>
  <c r="C2005" i="115"/>
  <c r="D2005" i="115"/>
  <c r="E2005" i="115"/>
  <c r="F2005" i="115"/>
  <c r="G2005" i="115"/>
  <c r="A2006" i="115"/>
  <c r="C2006" i="115"/>
  <c r="D2006" i="115"/>
  <c r="E2006" i="115"/>
  <c r="F2006" i="115"/>
  <c r="G2006" i="115"/>
  <c r="A2007" i="115"/>
  <c r="C2007" i="115"/>
  <c r="D2007" i="115"/>
  <c r="E2007" i="115"/>
  <c r="F2007" i="115"/>
  <c r="G2007" i="115"/>
  <c r="A2008" i="115"/>
  <c r="C2008" i="115"/>
  <c r="D2008" i="115"/>
  <c r="E2008" i="115"/>
  <c r="F2008" i="115"/>
  <c r="L2008" i="115" s="1"/>
  <c r="G2008" i="115"/>
  <c r="A2009" i="115"/>
  <c r="C2009" i="115"/>
  <c r="D2009" i="115"/>
  <c r="E2009" i="115"/>
  <c r="F2009" i="115"/>
  <c r="G2009" i="115"/>
  <c r="A2010" i="115"/>
  <c r="C2010" i="115"/>
  <c r="D2010" i="115"/>
  <c r="E2010" i="115"/>
  <c r="F2010" i="115"/>
  <c r="G2010" i="115"/>
  <c r="A2011" i="115"/>
  <c r="C2011" i="115"/>
  <c r="D2011" i="115"/>
  <c r="E2011" i="115"/>
  <c r="F2011" i="115"/>
  <c r="G2011" i="115"/>
  <c r="A2012" i="115"/>
  <c r="C2012" i="115"/>
  <c r="D2012" i="115"/>
  <c r="E2012" i="115"/>
  <c r="F2012" i="115"/>
  <c r="L2012" i="115" s="1"/>
  <c r="G2012" i="115"/>
  <c r="A2013" i="115"/>
  <c r="C2013" i="115"/>
  <c r="D2013" i="115"/>
  <c r="E2013" i="115"/>
  <c r="F2013" i="115"/>
  <c r="G2013" i="115"/>
  <c r="A2014" i="115"/>
  <c r="C2014" i="115"/>
  <c r="D2014" i="115"/>
  <c r="E2014" i="115"/>
  <c r="F2014" i="115"/>
  <c r="G2014" i="115"/>
  <c r="A2015" i="115"/>
  <c r="C2015" i="115"/>
  <c r="D2015" i="115"/>
  <c r="E2015" i="115"/>
  <c r="F2015" i="115"/>
  <c r="G2015" i="115"/>
  <c r="A2016" i="115"/>
  <c r="C2016" i="115"/>
  <c r="D2016" i="115"/>
  <c r="E2016" i="115"/>
  <c r="F2016" i="115"/>
  <c r="G2016" i="115"/>
  <c r="A2017" i="115"/>
  <c r="C2017" i="115"/>
  <c r="D2017" i="115"/>
  <c r="E2017" i="115"/>
  <c r="F2017" i="115"/>
  <c r="G2017" i="115"/>
  <c r="A2018" i="115"/>
  <c r="C2018" i="115"/>
  <c r="D2018" i="115"/>
  <c r="E2018" i="115"/>
  <c r="F2018" i="115"/>
  <c r="G2018" i="115"/>
  <c r="A2019" i="115"/>
  <c r="C2019" i="115"/>
  <c r="D2019" i="115"/>
  <c r="E2019" i="115"/>
  <c r="F2019" i="115"/>
  <c r="G2019" i="115"/>
  <c r="A2020" i="115"/>
  <c r="C2020" i="115"/>
  <c r="D2020" i="115"/>
  <c r="E2020" i="115"/>
  <c r="F2020" i="115"/>
  <c r="L2020" i="115" s="1"/>
  <c r="G2020" i="115"/>
  <c r="A2021" i="115"/>
  <c r="C2021" i="115"/>
  <c r="D2021" i="115"/>
  <c r="E2021" i="115"/>
  <c r="F2021" i="115"/>
  <c r="G2021" i="115"/>
  <c r="A2022" i="115"/>
  <c r="C2022" i="115"/>
  <c r="D2022" i="115"/>
  <c r="E2022" i="115"/>
  <c r="F2022" i="115"/>
  <c r="G2022" i="115"/>
  <c r="A2023" i="115"/>
  <c r="C2023" i="115"/>
  <c r="D2023" i="115"/>
  <c r="E2023" i="115"/>
  <c r="F2023" i="115"/>
  <c r="G2023" i="115"/>
  <c r="A2024" i="115"/>
  <c r="C2024" i="115"/>
  <c r="D2024" i="115"/>
  <c r="E2024" i="115"/>
  <c r="F2024" i="115"/>
  <c r="L2024" i="115" s="1"/>
  <c r="G2024" i="115"/>
  <c r="A2025" i="115"/>
  <c r="C2025" i="115"/>
  <c r="D2025" i="115"/>
  <c r="E2025" i="115"/>
  <c r="F2025" i="115"/>
  <c r="G2025" i="115"/>
  <c r="A2026" i="115"/>
  <c r="C2026" i="115"/>
  <c r="D2026" i="115"/>
  <c r="E2026" i="115"/>
  <c r="F2026" i="115"/>
  <c r="G2026" i="115"/>
  <c r="A2027" i="115"/>
  <c r="C2027" i="115"/>
  <c r="D2027" i="115"/>
  <c r="E2027" i="115"/>
  <c r="F2027" i="115"/>
  <c r="G2027" i="115"/>
  <c r="A2028" i="115"/>
  <c r="C2028" i="115"/>
  <c r="D2028" i="115"/>
  <c r="E2028" i="115"/>
  <c r="F2028" i="115"/>
  <c r="L2028" i="115" s="1"/>
  <c r="G2028" i="115"/>
  <c r="A2029" i="115"/>
  <c r="C2029" i="115"/>
  <c r="D2029" i="115"/>
  <c r="E2029" i="115"/>
  <c r="F2029" i="115"/>
  <c r="G2029" i="115"/>
  <c r="A2030" i="115"/>
  <c r="C2030" i="115"/>
  <c r="D2030" i="115"/>
  <c r="E2030" i="115"/>
  <c r="F2030" i="115"/>
  <c r="G2030" i="115"/>
  <c r="A2031" i="115"/>
  <c r="C2031" i="115"/>
  <c r="D2031" i="115"/>
  <c r="E2031" i="115"/>
  <c r="F2031" i="115"/>
  <c r="G2031" i="115"/>
  <c r="A2032" i="115"/>
  <c r="C2032" i="115"/>
  <c r="D2032" i="115"/>
  <c r="E2032" i="115"/>
  <c r="F2032" i="115"/>
  <c r="L2032" i="115" s="1"/>
  <c r="G2032" i="115"/>
  <c r="A2033" i="115"/>
  <c r="C2033" i="115"/>
  <c r="D2033" i="115"/>
  <c r="E2033" i="115"/>
  <c r="F2033" i="115"/>
  <c r="G2033" i="115"/>
  <c r="A2034" i="115"/>
  <c r="C2034" i="115"/>
  <c r="D2034" i="115"/>
  <c r="E2034" i="115"/>
  <c r="F2034" i="115"/>
  <c r="G2034" i="115"/>
  <c r="A2035" i="115"/>
  <c r="C2035" i="115"/>
  <c r="D2035" i="115"/>
  <c r="E2035" i="115"/>
  <c r="F2035" i="115"/>
  <c r="G2035" i="115"/>
  <c r="A2036" i="115"/>
  <c r="C2036" i="115"/>
  <c r="D2036" i="115"/>
  <c r="E2036" i="115"/>
  <c r="F2036" i="115"/>
  <c r="L2036" i="115" s="1"/>
  <c r="G2036" i="115"/>
  <c r="A2037" i="115"/>
  <c r="C2037" i="115"/>
  <c r="D2037" i="115"/>
  <c r="E2037" i="115"/>
  <c r="F2037" i="115"/>
  <c r="G2037" i="115"/>
  <c r="A2038" i="115"/>
  <c r="C2038" i="115"/>
  <c r="D2038" i="115"/>
  <c r="E2038" i="115"/>
  <c r="F2038" i="115"/>
  <c r="G2038" i="115"/>
  <c r="A2039" i="115"/>
  <c r="C2039" i="115"/>
  <c r="D2039" i="115"/>
  <c r="E2039" i="115"/>
  <c r="F2039" i="115"/>
  <c r="G2039" i="115"/>
  <c r="A2040" i="115"/>
  <c r="C2040" i="115"/>
  <c r="D2040" i="115"/>
  <c r="E2040" i="115"/>
  <c r="F2040" i="115"/>
  <c r="L2040" i="115" s="1"/>
  <c r="G2040" i="115"/>
  <c r="A2041" i="115"/>
  <c r="C2041" i="115"/>
  <c r="D2041" i="115"/>
  <c r="E2041" i="115"/>
  <c r="F2041" i="115"/>
  <c r="G2041" i="115"/>
  <c r="A2042" i="115"/>
  <c r="C2042" i="115"/>
  <c r="D2042" i="115"/>
  <c r="E2042" i="115"/>
  <c r="F2042" i="115"/>
  <c r="G2042" i="115"/>
  <c r="A2043" i="115"/>
  <c r="C2043" i="115"/>
  <c r="D2043" i="115"/>
  <c r="E2043" i="115"/>
  <c r="F2043" i="115"/>
  <c r="G2043" i="115"/>
  <c r="A2044" i="115"/>
  <c r="C2044" i="115"/>
  <c r="D2044" i="115"/>
  <c r="E2044" i="115"/>
  <c r="F2044" i="115"/>
  <c r="L2044" i="115" s="1"/>
  <c r="G2044" i="115"/>
  <c r="A2045" i="115"/>
  <c r="C2045" i="115"/>
  <c r="D2045" i="115"/>
  <c r="E2045" i="115"/>
  <c r="F2045" i="115"/>
  <c r="G2045" i="115"/>
  <c r="A2046" i="115"/>
  <c r="C2046" i="115"/>
  <c r="D2046" i="115"/>
  <c r="E2046" i="115"/>
  <c r="F2046" i="115"/>
  <c r="G2046" i="115"/>
  <c r="A2047" i="115"/>
  <c r="C2047" i="115"/>
  <c r="D2047" i="115"/>
  <c r="E2047" i="115"/>
  <c r="F2047" i="115"/>
  <c r="G2047" i="115"/>
  <c r="A2048" i="115"/>
  <c r="C2048" i="115"/>
  <c r="D2048" i="115"/>
  <c r="E2048" i="115"/>
  <c r="F2048" i="115"/>
  <c r="L2048" i="115" s="1"/>
  <c r="G2048" i="115"/>
  <c r="A2049" i="115"/>
  <c r="C2049" i="115"/>
  <c r="D2049" i="115"/>
  <c r="E2049" i="115"/>
  <c r="F2049" i="115"/>
  <c r="G2049" i="115"/>
  <c r="A2050" i="115"/>
  <c r="C2050" i="115"/>
  <c r="D2050" i="115"/>
  <c r="E2050" i="115"/>
  <c r="F2050" i="115"/>
  <c r="G2050" i="115"/>
  <c r="A2051" i="115"/>
  <c r="C2051" i="115"/>
  <c r="D2051" i="115"/>
  <c r="E2051" i="115"/>
  <c r="F2051" i="115"/>
  <c r="G2051" i="115"/>
  <c r="A2052" i="115"/>
  <c r="C2052" i="115"/>
  <c r="D2052" i="115"/>
  <c r="E2052" i="115"/>
  <c r="F2052" i="115"/>
  <c r="L2052" i="115" s="1"/>
  <c r="G2052" i="115"/>
  <c r="A2053" i="115"/>
  <c r="C2053" i="115"/>
  <c r="D2053" i="115"/>
  <c r="E2053" i="115"/>
  <c r="F2053" i="115"/>
  <c r="G2053" i="115"/>
  <c r="A2054" i="115"/>
  <c r="C2054" i="115"/>
  <c r="D2054" i="115"/>
  <c r="E2054" i="115"/>
  <c r="F2054" i="115"/>
  <c r="G2054" i="115"/>
  <c r="A2055" i="115"/>
  <c r="C2055" i="115"/>
  <c r="D2055" i="115"/>
  <c r="E2055" i="115"/>
  <c r="F2055" i="115"/>
  <c r="G2055" i="115"/>
  <c r="A2056" i="115"/>
  <c r="C2056" i="115"/>
  <c r="D2056" i="115"/>
  <c r="E2056" i="115"/>
  <c r="F2056" i="115"/>
  <c r="L2056" i="115" s="1"/>
  <c r="G2056" i="115"/>
  <c r="A2057" i="115"/>
  <c r="C2057" i="115"/>
  <c r="D2057" i="115"/>
  <c r="E2057" i="115"/>
  <c r="F2057" i="115"/>
  <c r="G2057" i="115"/>
  <c r="A2058" i="115"/>
  <c r="C2058" i="115"/>
  <c r="D2058" i="115"/>
  <c r="E2058" i="115"/>
  <c r="F2058" i="115"/>
  <c r="G2058" i="115"/>
  <c r="A2059" i="115"/>
  <c r="C2059" i="115"/>
  <c r="D2059" i="115"/>
  <c r="E2059" i="115"/>
  <c r="F2059" i="115"/>
  <c r="G2059" i="115"/>
  <c r="A2060" i="115"/>
  <c r="C2060" i="115"/>
  <c r="D2060" i="115"/>
  <c r="E2060" i="115"/>
  <c r="F2060" i="115"/>
  <c r="L2060" i="115" s="1"/>
  <c r="G2060" i="115"/>
  <c r="A2061" i="115"/>
  <c r="C2061" i="115"/>
  <c r="D2061" i="115"/>
  <c r="E2061" i="115"/>
  <c r="F2061" i="115"/>
  <c r="G2061" i="115"/>
  <c r="A2062" i="115"/>
  <c r="C2062" i="115"/>
  <c r="D2062" i="115"/>
  <c r="E2062" i="115"/>
  <c r="F2062" i="115"/>
  <c r="G2062" i="115"/>
  <c r="A2063" i="115"/>
  <c r="C2063" i="115"/>
  <c r="D2063" i="115"/>
  <c r="E2063" i="115"/>
  <c r="F2063" i="115"/>
  <c r="G2063" i="115"/>
  <c r="A2064" i="115"/>
  <c r="C2064" i="115"/>
  <c r="D2064" i="115"/>
  <c r="E2064" i="115"/>
  <c r="F2064" i="115"/>
  <c r="L2064" i="115" s="1"/>
  <c r="G2064" i="115"/>
  <c r="A2065" i="115"/>
  <c r="C2065" i="115"/>
  <c r="D2065" i="115"/>
  <c r="E2065" i="115"/>
  <c r="F2065" i="115"/>
  <c r="G2065" i="115"/>
  <c r="A2066" i="115"/>
  <c r="C2066" i="115"/>
  <c r="D2066" i="115"/>
  <c r="E2066" i="115"/>
  <c r="F2066" i="115"/>
  <c r="G2066" i="115"/>
  <c r="A2067" i="115"/>
  <c r="C2067" i="115"/>
  <c r="D2067" i="115"/>
  <c r="E2067" i="115"/>
  <c r="F2067" i="115"/>
  <c r="G2067" i="115"/>
  <c r="A2068" i="115"/>
  <c r="C2068" i="115"/>
  <c r="D2068" i="115"/>
  <c r="E2068" i="115"/>
  <c r="F2068" i="115"/>
  <c r="L2068" i="115" s="1"/>
  <c r="G2068" i="115"/>
  <c r="A2069" i="115"/>
  <c r="C2069" i="115"/>
  <c r="D2069" i="115"/>
  <c r="E2069" i="115"/>
  <c r="F2069" i="115"/>
  <c r="G2069" i="115"/>
  <c r="A2070" i="115"/>
  <c r="C2070" i="115"/>
  <c r="D2070" i="115"/>
  <c r="E2070" i="115"/>
  <c r="F2070" i="115"/>
  <c r="G2070" i="115"/>
  <c r="A2071" i="115"/>
  <c r="C2071" i="115"/>
  <c r="D2071" i="115"/>
  <c r="E2071" i="115"/>
  <c r="F2071" i="115"/>
  <c r="G2071" i="115"/>
  <c r="A2072" i="115"/>
  <c r="C2072" i="115"/>
  <c r="D2072" i="115"/>
  <c r="E2072" i="115"/>
  <c r="F2072" i="115"/>
  <c r="G2072" i="115"/>
  <c r="A2073" i="115"/>
  <c r="C2073" i="115"/>
  <c r="D2073" i="115"/>
  <c r="E2073" i="115"/>
  <c r="F2073" i="115"/>
  <c r="G2073" i="115"/>
  <c r="A2074" i="115"/>
  <c r="C2074" i="115"/>
  <c r="D2074" i="115"/>
  <c r="E2074" i="115"/>
  <c r="F2074" i="115"/>
  <c r="G2074" i="115"/>
  <c r="A2075" i="115"/>
  <c r="C2075" i="115"/>
  <c r="D2075" i="115"/>
  <c r="E2075" i="115"/>
  <c r="F2075" i="115"/>
  <c r="G2075" i="115"/>
  <c r="A2076" i="115"/>
  <c r="C2076" i="115"/>
  <c r="D2076" i="115"/>
  <c r="E2076" i="115"/>
  <c r="F2076" i="115"/>
  <c r="G2076" i="115"/>
  <c r="A2077" i="115"/>
  <c r="C2077" i="115"/>
  <c r="D2077" i="115"/>
  <c r="E2077" i="115"/>
  <c r="F2077" i="115"/>
  <c r="G2077" i="115"/>
  <c r="A2078" i="115"/>
  <c r="C2078" i="115"/>
  <c r="D2078" i="115"/>
  <c r="E2078" i="115"/>
  <c r="F2078" i="115"/>
  <c r="G2078" i="115"/>
  <c r="A2079" i="115"/>
  <c r="C2079" i="115"/>
  <c r="D2079" i="115"/>
  <c r="E2079" i="115"/>
  <c r="F2079" i="115"/>
  <c r="G2079" i="115"/>
  <c r="A2080" i="115"/>
  <c r="C2080" i="115"/>
  <c r="D2080" i="115"/>
  <c r="E2080" i="115"/>
  <c r="F2080" i="115"/>
  <c r="L2080" i="115" s="1"/>
  <c r="G2080" i="115"/>
  <c r="A2081" i="115"/>
  <c r="C2081" i="115"/>
  <c r="D2081" i="115"/>
  <c r="E2081" i="115"/>
  <c r="F2081" i="115"/>
  <c r="G2081" i="115"/>
  <c r="A2082" i="115"/>
  <c r="C2082" i="115"/>
  <c r="D2082" i="115"/>
  <c r="E2082" i="115"/>
  <c r="F2082" i="115"/>
  <c r="G2082" i="115"/>
  <c r="A2083" i="115"/>
  <c r="C2083" i="115"/>
  <c r="D2083" i="115"/>
  <c r="E2083" i="115"/>
  <c r="F2083" i="115"/>
  <c r="G2083" i="115"/>
  <c r="A2084" i="115"/>
  <c r="C2084" i="115"/>
  <c r="D2084" i="115"/>
  <c r="E2084" i="115"/>
  <c r="F2084" i="115"/>
  <c r="L2084" i="115" s="1"/>
  <c r="G2084" i="115"/>
  <c r="A2085" i="115"/>
  <c r="C2085" i="115"/>
  <c r="D2085" i="115"/>
  <c r="E2085" i="115"/>
  <c r="F2085" i="115"/>
  <c r="G2085" i="115"/>
  <c r="A2086" i="115"/>
  <c r="C2086" i="115"/>
  <c r="D2086" i="115"/>
  <c r="E2086" i="115"/>
  <c r="F2086" i="115"/>
  <c r="G2086" i="115"/>
  <c r="A2087" i="115"/>
  <c r="C2087" i="115"/>
  <c r="D2087" i="115"/>
  <c r="E2087" i="115"/>
  <c r="F2087" i="115"/>
  <c r="G2087" i="115"/>
  <c r="A2088" i="115"/>
  <c r="C2088" i="115"/>
  <c r="D2088" i="115"/>
  <c r="E2088" i="115"/>
  <c r="F2088" i="115"/>
  <c r="L2088" i="115" s="1"/>
  <c r="G2088" i="115"/>
  <c r="A2089" i="115"/>
  <c r="C2089" i="115"/>
  <c r="D2089" i="115"/>
  <c r="E2089" i="115"/>
  <c r="F2089" i="115"/>
  <c r="G2089" i="115"/>
  <c r="A2090" i="115"/>
  <c r="C2090" i="115"/>
  <c r="D2090" i="115"/>
  <c r="E2090" i="115"/>
  <c r="F2090" i="115"/>
  <c r="G2090" i="115"/>
  <c r="A2091" i="115"/>
  <c r="C2091" i="115"/>
  <c r="D2091" i="115"/>
  <c r="E2091" i="115"/>
  <c r="F2091" i="115"/>
  <c r="G2091" i="115"/>
  <c r="A2092" i="115"/>
  <c r="C2092" i="115"/>
  <c r="D2092" i="115"/>
  <c r="E2092" i="115"/>
  <c r="F2092" i="115"/>
  <c r="L2092" i="115" s="1"/>
  <c r="G2092" i="115"/>
  <c r="A2093" i="115"/>
  <c r="C2093" i="115"/>
  <c r="D2093" i="115"/>
  <c r="E2093" i="115"/>
  <c r="F2093" i="115"/>
  <c r="G2093" i="115"/>
  <c r="A2094" i="115"/>
  <c r="C2094" i="115"/>
  <c r="D2094" i="115"/>
  <c r="E2094" i="115"/>
  <c r="F2094" i="115"/>
  <c r="G2094" i="115"/>
  <c r="A2095" i="115"/>
  <c r="C2095" i="115"/>
  <c r="D2095" i="115"/>
  <c r="E2095" i="115"/>
  <c r="F2095" i="115"/>
  <c r="G2095" i="115"/>
  <c r="A2096" i="115"/>
  <c r="C2096" i="115"/>
  <c r="D2096" i="115"/>
  <c r="E2096" i="115"/>
  <c r="F2096" i="115"/>
  <c r="L2096" i="115" s="1"/>
  <c r="G2096" i="115"/>
  <c r="A2097" i="115"/>
  <c r="C2097" i="115"/>
  <c r="D2097" i="115"/>
  <c r="E2097" i="115"/>
  <c r="F2097" i="115"/>
  <c r="G2097" i="115"/>
  <c r="A2098" i="115"/>
  <c r="C2098" i="115"/>
  <c r="D2098" i="115"/>
  <c r="E2098" i="115"/>
  <c r="F2098" i="115"/>
  <c r="G2098" i="115"/>
  <c r="A2099" i="115"/>
  <c r="C2099" i="115"/>
  <c r="D2099" i="115"/>
  <c r="E2099" i="115"/>
  <c r="F2099" i="115"/>
  <c r="G2099" i="115"/>
  <c r="A2100" i="115"/>
  <c r="C2100" i="115"/>
  <c r="D2100" i="115"/>
  <c r="E2100" i="115"/>
  <c r="F2100" i="115"/>
  <c r="L2100" i="115" s="1"/>
  <c r="G2100" i="115"/>
  <c r="A2101" i="115"/>
  <c r="C2101" i="115"/>
  <c r="D2101" i="115"/>
  <c r="E2101" i="115"/>
  <c r="F2101" i="115"/>
  <c r="G2101" i="115"/>
  <c r="A2102" i="115"/>
  <c r="C2102" i="115"/>
  <c r="D2102" i="115"/>
  <c r="E2102" i="115"/>
  <c r="F2102" i="115"/>
  <c r="G2102" i="115"/>
  <c r="A2103" i="115"/>
  <c r="C2103" i="115"/>
  <c r="D2103" i="115"/>
  <c r="E2103" i="115"/>
  <c r="F2103" i="115"/>
  <c r="G2103" i="115"/>
  <c r="A2104" i="115"/>
  <c r="C2104" i="115"/>
  <c r="D2104" i="115"/>
  <c r="E2104" i="115"/>
  <c r="F2104" i="115"/>
  <c r="L2104" i="115" s="1"/>
  <c r="G2104" i="115"/>
  <c r="A2105" i="115"/>
  <c r="C2105" i="115"/>
  <c r="D2105" i="115"/>
  <c r="E2105" i="115"/>
  <c r="F2105" i="115"/>
  <c r="G2105" i="115"/>
  <c r="A2106" i="115"/>
  <c r="C2106" i="115"/>
  <c r="D2106" i="115"/>
  <c r="E2106" i="115"/>
  <c r="F2106" i="115"/>
  <c r="G2106" i="115"/>
  <c r="A2107" i="115"/>
  <c r="C2107" i="115"/>
  <c r="D2107" i="115"/>
  <c r="E2107" i="115"/>
  <c r="F2107" i="115"/>
  <c r="G2107" i="115"/>
  <c r="A2108" i="115"/>
  <c r="C2108" i="115"/>
  <c r="D2108" i="115"/>
  <c r="E2108" i="115"/>
  <c r="F2108" i="115"/>
  <c r="L2108" i="115" s="1"/>
  <c r="G2108" i="115"/>
  <c r="A2109" i="115"/>
  <c r="C2109" i="115"/>
  <c r="D2109" i="115"/>
  <c r="E2109" i="115"/>
  <c r="F2109" i="115"/>
  <c r="G2109" i="115"/>
  <c r="A2110" i="115"/>
  <c r="C2110" i="115"/>
  <c r="D2110" i="115"/>
  <c r="E2110" i="115"/>
  <c r="F2110" i="115"/>
  <c r="G2110" i="115"/>
  <c r="A2111" i="115"/>
  <c r="C2111" i="115"/>
  <c r="D2111" i="115"/>
  <c r="E2111" i="115"/>
  <c r="F2111" i="115"/>
  <c r="G2111" i="115"/>
  <c r="A2112" i="115"/>
  <c r="C2112" i="115"/>
  <c r="D2112" i="115"/>
  <c r="E2112" i="115"/>
  <c r="F2112" i="115"/>
  <c r="L2112" i="115" s="1"/>
  <c r="G2112" i="115"/>
  <c r="A2113" i="115"/>
  <c r="C2113" i="115"/>
  <c r="D2113" i="115"/>
  <c r="E2113" i="115"/>
  <c r="F2113" i="115"/>
  <c r="G2113" i="115"/>
  <c r="A2114" i="115"/>
  <c r="C2114" i="115"/>
  <c r="D2114" i="115"/>
  <c r="E2114" i="115"/>
  <c r="F2114" i="115"/>
  <c r="G2114" i="115"/>
  <c r="A2115" i="115"/>
  <c r="C2115" i="115"/>
  <c r="D2115" i="115"/>
  <c r="E2115" i="115"/>
  <c r="F2115" i="115"/>
  <c r="G2115" i="115"/>
  <c r="A2116" i="115"/>
  <c r="C2116" i="115"/>
  <c r="D2116" i="115"/>
  <c r="E2116" i="115"/>
  <c r="F2116" i="115"/>
  <c r="L2116" i="115" s="1"/>
  <c r="G2116" i="115"/>
  <c r="A2117" i="115"/>
  <c r="C2117" i="115"/>
  <c r="D2117" i="115"/>
  <c r="E2117" i="115"/>
  <c r="F2117" i="115"/>
  <c r="G2117" i="115"/>
  <c r="A2118" i="115"/>
  <c r="C2118" i="115"/>
  <c r="D2118" i="115"/>
  <c r="E2118" i="115"/>
  <c r="F2118" i="115"/>
  <c r="G2118" i="115"/>
  <c r="A2119" i="115"/>
  <c r="C2119" i="115"/>
  <c r="D2119" i="115"/>
  <c r="E2119" i="115"/>
  <c r="F2119" i="115"/>
  <c r="G2119" i="115"/>
  <c r="A2120" i="115"/>
  <c r="C2120" i="115"/>
  <c r="D2120" i="115"/>
  <c r="E2120" i="115"/>
  <c r="F2120" i="115"/>
  <c r="L2120" i="115" s="1"/>
  <c r="G2120" i="115"/>
  <c r="A2121" i="115"/>
  <c r="C2121" i="115"/>
  <c r="D2121" i="115"/>
  <c r="E2121" i="115"/>
  <c r="F2121" i="115"/>
  <c r="G2121" i="115"/>
  <c r="A2122" i="115"/>
  <c r="C2122" i="115"/>
  <c r="D2122" i="115"/>
  <c r="E2122" i="115"/>
  <c r="F2122" i="115"/>
  <c r="G2122" i="115"/>
  <c r="A2123" i="115"/>
  <c r="C2123" i="115"/>
  <c r="D2123" i="115"/>
  <c r="E2123" i="115"/>
  <c r="F2123" i="115"/>
  <c r="G2123" i="115"/>
  <c r="A2124" i="115"/>
  <c r="C2124" i="115"/>
  <c r="D2124" i="115"/>
  <c r="E2124" i="115"/>
  <c r="F2124" i="115"/>
  <c r="L2124" i="115" s="1"/>
  <c r="G2124" i="115"/>
  <c r="A2125" i="115"/>
  <c r="C2125" i="115"/>
  <c r="D2125" i="115"/>
  <c r="E2125" i="115"/>
  <c r="F2125" i="115"/>
  <c r="G2125" i="115"/>
  <c r="A2126" i="115"/>
  <c r="C2126" i="115"/>
  <c r="D2126" i="115"/>
  <c r="E2126" i="115"/>
  <c r="F2126" i="115"/>
  <c r="G2126" i="115"/>
  <c r="A2127" i="115"/>
  <c r="C2127" i="115"/>
  <c r="D2127" i="115"/>
  <c r="E2127" i="115"/>
  <c r="F2127" i="115"/>
  <c r="G2127" i="115"/>
  <c r="A2128" i="115"/>
  <c r="C2128" i="115"/>
  <c r="D2128" i="115"/>
  <c r="E2128" i="115"/>
  <c r="F2128" i="115"/>
  <c r="L2128" i="115" s="1"/>
  <c r="G2128" i="115"/>
  <c r="A2129" i="115"/>
  <c r="C2129" i="115"/>
  <c r="D2129" i="115"/>
  <c r="E2129" i="115"/>
  <c r="F2129" i="115"/>
  <c r="G2129" i="115"/>
  <c r="A2130" i="115"/>
  <c r="C2130" i="115"/>
  <c r="D2130" i="115"/>
  <c r="E2130" i="115"/>
  <c r="F2130" i="115"/>
  <c r="G2130" i="115"/>
  <c r="A2131" i="115"/>
  <c r="C2131" i="115"/>
  <c r="D2131" i="115"/>
  <c r="E2131" i="115"/>
  <c r="F2131" i="115"/>
  <c r="G2131" i="115"/>
  <c r="A2132" i="115"/>
  <c r="C2132" i="115"/>
  <c r="D2132" i="115"/>
  <c r="E2132" i="115"/>
  <c r="F2132" i="115"/>
  <c r="L2132" i="115" s="1"/>
  <c r="G2132" i="115"/>
  <c r="A2133" i="115"/>
  <c r="C2133" i="115"/>
  <c r="D2133" i="115"/>
  <c r="E2133" i="115"/>
  <c r="F2133" i="115"/>
  <c r="G2133" i="115"/>
  <c r="A2134" i="115"/>
  <c r="C2134" i="115"/>
  <c r="D2134" i="115"/>
  <c r="E2134" i="115"/>
  <c r="F2134" i="115"/>
  <c r="G2134" i="115"/>
  <c r="A2135" i="115"/>
  <c r="C2135" i="115"/>
  <c r="D2135" i="115"/>
  <c r="E2135" i="115"/>
  <c r="F2135" i="115"/>
  <c r="G2135" i="115"/>
  <c r="A2136" i="115"/>
  <c r="C2136" i="115"/>
  <c r="D2136" i="115"/>
  <c r="E2136" i="115"/>
  <c r="F2136" i="115"/>
  <c r="L2136" i="115" s="1"/>
  <c r="G2136" i="115"/>
  <c r="A2137" i="115"/>
  <c r="C2137" i="115"/>
  <c r="D2137" i="115"/>
  <c r="E2137" i="115"/>
  <c r="F2137" i="115"/>
  <c r="G2137" i="115"/>
  <c r="A2138" i="115"/>
  <c r="C2138" i="115"/>
  <c r="D2138" i="115"/>
  <c r="E2138" i="115"/>
  <c r="F2138" i="115"/>
  <c r="G2138" i="115"/>
  <c r="A2139" i="115"/>
  <c r="C2139" i="115"/>
  <c r="D2139" i="115"/>
  <c r="E2139" i="115"/>
  <c r="F2139" i="115"/>
  <c r="G2139" i="115"/>
  <c r="A2140" i="115"/>
  <c r="C2140" i="115"/>
  <c r="D2140" i="115"/>
  <c r="E2140" i="115"/>
  <c r="F2140" i="115"/>
  <c r="L2140" i="115" s="1"/>
  <c r="G2140" i="115"/>
  <c r="A2141" i="115"/>
  <c r="C2141" i="115"/>
  <c r="D2141" i="115"/>
  <c r="E2141" i="115"/>
  <c r="F2141" i="115"/>
  <c r="G2141" i="115"/>
  <c r="A2142" i="115"/>
  <c r="C2142" i="115"/>
  <c r="D2142" i="115"/>
  <c r="E2142" i="115"/>
  <c r="F2142" i="115"/>
  <c r="G2142" i="115"/>
  <c r="A2143" i="115"/>
  <c r="C2143" i="115"/>
  <c r="D2143" i="115"/>
  <c r="E2143" i="115"/>
  <c r="F2143" i="115"/>
  <c r="G2143" i="115"/>
  <c r="A2144" i="115"/>
  <c r="C2144" i="115"/>
  <c r="D2144" i="115"/>
  <c r="E2144" i="115"/>
  <c r="F2144" i="115"/>
  <c r="L2144" i="115" s="1"/>
  <c r="G2144" i="115"/>
  <c r="A2145" i="115"/>
  <c r="C2145" i="115"/>
  <c r="D2145" i="115"/>
  <c r="E2145" i="115"/>
  <c r="F2145" i="115"/>
  <c r="G2145" i="115"/>
  <c r="A2146" i="115"/>
  <c r="C2146" i="115"/>
  <c r="D2146" i="115"/>
  <c r="E2146" i="115"/>
  <c r="F2146" i="115"/>
  <c r="G2146" i="115"/>
  <c r="A2147" i="115"/>
  <c r="C2147" i="115"/>
  <c r="D2147" i="115"/>
  <c r="E2147" i="115"/>
  <c r="F2147" i="115"/>
  <c r="G2147" i="115"/>
  <c r="A2148" i="115"/>
  <c r="C2148" i="115"/>
  <c r="D2148" i="115"/>
  <c r="E2148" i="115"/>
  <c r="F2148" i="115"/>
  <c r="G2148" i="115"/>
  <c r="A2149" i="115"/>
  <c r="C2149" i="115"/>
  <c r="D2149" i="115"/>
  <c r="E2149" i="115"/>
  <c r="F2149" i="115"/>
  <c r="G2149" i="115"/>
  <c r="A2150" i="115"/>
  <c r="C2150" i="115"/>
  <c r="D2150" i="115"/>
  <c r="E2150" i="115"/>
  <c r="F2150" i="115"/>
  <c r="G2150" i="115"/>
  <c r="A2151" i="115"/>
  <c r="C2151" i="115"/>
  <c r="D2151" i="115"/>
  <c r="E2151" i="115"/>
  <c r="F2151" i="115"/>
  <c r="G2151" i="115"/>
  <c r="A2152" i="115"/>
  <c r="C2152" i="115"/>
  <c r="D2152" i="115"/>
  <c r="E2152" i="115"/>
  <c r="F2152" i="115"/>
  <c r="G2152" i="115"/>
  <c r="A2153" i="115"/>
  <c r="C2153" i="115"/>
  <c r="D2153" i="115"/>
  <c r="E2153" i="115"/>
  <c r="F2153" i="115"/>
  <c r="G2153" i="115"/>
  <c r="A2154" i="115"/>
  <c r="C2154" i="115"/>
  <c r="D2154" i="115"/>
  <c r="E2154" i="115"/>
  <c r="F2154" i="115"/>
  <c r="G2154" i="115"/>
  <c r="A2155" i="115"/>
  <c r="C2155" i="115"/>
  <c r="D2155" i="115"/>
  <c r="E2155" i="115"/>
  <c r="F2155" i="115"/>
  <c r="G2155" i="115"/>
  <c r="A2156" i="115"/>
  <c r="C2156" i="115"/>
  <c r="D2156" i="115"/>
  <c r="E2156" i="115"/>
  <c r="F2156" i="115"/>
  <c r="L2156" i="115" s="1"/>
  <c r="G2156" i="115"/>
  <c r="A2157" i="115"/>
  <c r="C2157" i="115"/>
  <c r="D2157" i="115"/>
  <c r="E2157" i="115"/>
  <c r="F2157" i="115"/>
  <c r="G2157" i="115"/>
  <c r="A2158" i="115"/>
  <c r="C2158" i="115"/>
  <c r="D2158" i="115"/>
  <c r="E2158" i="115"/>
  <c r="F2158" i="115"/>
  <c r="G2158" i="115"/>
  <c r="A2159" i="115"/>
  <c r="C2159" i="115"/>
  <c r="D2159" i="115"/>
  <c r="E2159" i="115"/>
  <c r="F2159" i="115"/>
  <c r="G2159" i="115"/>
  <c r="A2160" i="115"/>
  <c r="C2160" i="115"/>
  <c r="D2160" i="115"/>
  <c r="E2160" i="115"/>
  <c r="F2160" i="115"/>
  <c r="L2160" i="115" s="1"/>
  <c r="G2160" i="115"/>
  <c r="A2161" i="115"/>
  <c r="C2161" i="115"/>
  <c r="D2161" i="115"/>
  <c r="E2161" i="115"/>
  <c r="F2161" i="115"/>
  <c r="G2161" i="115"/>
  <c r="A2162" i="115"/>
  <c r="C2162" i="115"/>
  <c r="D2162" i="115"/>
  <c r="E2162" i="115"/>
  <c r="F2162" i="115"/>
  <c r="G2162" i="115"/>
  <c r="A2163" i="115"/>
  <c r="C2163" i="115"/>
  <c r="D2163" i="115"/>
  <c r="E2163" i="115"/>
  <c r="F2163" i="115"/>
  <c r="G2163" i="115"/>
  <c r="A2164" i="115"/>
  <c r="C2164" i="115"/>
  <c r="D2164" i="115"/>
  <c r="E2164" i="115"/>
  <c r="F2164" i="115"/>
  <c r="L2164" i="115" s="1"/>
  <c r="G2164" i="115"/>
  <c r="A2165" i="115"/>
  <c r="C2165" i="115"/>
  <c r="D2165" i="115"/>
  <c r="E2165" i="115"/>
  <c r="F2165" i="115"/>
  <c r="G2165" i="115"/>
  <c r="A2166" i="115"/>
  <c r="C2166" i="115"/>
  <c r="D2166" i="115"/>
  <c r="E2166" i="115"/>
  <c r="F2166" i="115"/>
  <c r="G2166" i="115"/>
  <c r="A2167" i="115"/>
  <c r="C2167" i="115"/>
  <c r="D2167" i="115"/>
  <c r="E2167" i="115"/>
  <c r="F2167" i="115"/>
  <c r="G2167" i="115"/>
  <c r="A2168" i="115"/>
  <c r="C2168" i="115"/>
  <c r="D2168" i="115"/>
  <c r="E2168" i="115"/>
  <c r="F2168" i="115"/>
  <c r="L2168" i="115" s="1"/>
  <c r="G2168" i="115"/>
  <c r="A2169" i="115"/>
  <c r="C2169" i="115"/>
  <c r="D2169" i="115"/>
  <c r="E2169" i="115"/>
  <c r="F2169" i="115"/>
  <c r="G2169" i="115"/>
  <c r="A2170" i="115"/>
  <c r="C2170" i="115"/>
  <c r="D2170" i="115"/>
  <c r="E2170" i="115"/>
  <c r="F2170" i="115"/>
  <c r="G2170" i="115"/>
  <c r="A2171" i="115"/>
  <c r="C2171" i="115"/>
  <c r="D2171" i="115"/>
  <c r="E2171" i="115"/>
  <c r="F2171" i="115"/>
  <c r="G2171" i="115"/>
  <c r="A2172" i="115"/>
  <c r="C2172" i="115"/>
  <c r="D2172" i="115"/>
  <c r="E2172" i="115"/>
  <c r="F2172" i="115"/>
  <c r="L2172" i="115" s="1"/>
  <c r="G2172" i="115"/>
  <c r="A2173" i="115"/>
  <c r="C2173" i="115"/>
  <c r="D2173" i="115"/>
  <c r="E2173" i="115"/>
  <c r="F2173" i="115"/>
  <c r="G2173" i="115"/>
  <c r="A2174" i="115"/>
  <c r="C2174" i="115"/>
  <c r="D2174" i="115"/>
  <c r="E2174" i="115"/>
  <c r="F2174" i="115"/>
  <c r="G2174" i="115"/>
  <c r="A2175" i="115"/>
  <c r="C2175" i="115"/>
  <c r="D2175" i="115"/>
  <c r="E2175" i="115"/>
  <c r="F2175" i="115"/>
  <c r="G2175" i="115"/>
  <c r="A2176" i="115"/>
  <c r="C2176" i="115"/>
  <c r="D2176" i="115"/>
  <c r="E2176" i="115"/>
  <c r="F2176" i="115"/>
  <c r="L2176" i="115" s="1"/>
  <c r="G2176" i="115"/>
  <c r="A2177" i="115"/>
  <c r="C2177" i="115"/>
  <c r="D2177" i="115"/>
  <c r="E2177" i="115"/>
  <c r="F2177" i="115"/>
  <c r="G2177" i="115"/>
  <c r="A2178" i="115"/>
  <c r="C2178" i="115"/>
  <c r="D2178" i="115"/>
  <c r="E2178" i="115"/>
  <c r="F2178" i="115"/>
  <c r="G2178" i="115"/>
  <c r="A2179" i="115"/>
  <c r="C2179" i="115"/>
  <c r="D2179" i="115"/>
  <c r="E2179" i="115"/>
  <c r="F2179" i="115"/>
  <c r="G2179" i="115"/>
  <c r="A2180" i="115"/>
  <c r="C2180" i="115"/>
  <c r="D2180" i="115"/>
  <c r="E2180" i="115"/>
  <c r="F2180" i="115"/>
  <c r="L2180" i="115" s="1"/>
  <c r="G2180" i="115"/>
  <c r="A2181" i="115"/>
  <c r="C2181" i="115"/>
  <c r="D2181" i="115"/>
  <c r="E2181" i="115"/>
  <c r="F2181" i="115"/>
  <c r="G2181" i="115"/>
  <c r="A2182" i="115"/>
  <c r="C2182" i="115"/>
  <c r="D2182" i="115"/>
  <c r="E2182" i="115"/>
  <c r="F2182" i="115"/>
  <c r="G2182" i="115"/>
  <c r="A2183" i="115"/>
  <c r="C2183" i="115"/>
  <c r="D2183" i="115"/>
  <c r="E2183" i="115"/>
  <c r="F2183" i="115"/>
  <c r="G2183" i="115"/>
  <c r="A2184" i="115"/>
  <c r="M2184" i="115" s="1"/>
  <c r="C2184" i="115"/>
  <c r="D2184" i="115"/>
  <c r="E2184" i="115"/>
  <c r="F2184" i="115"/>
  <c r="L2184" i="115" s="1"/>
  <c r="G2184" i="115"/>
  <c r="A2185" i="115"/>
  <c r="C2185" i="115"/>
  <c r="D2185" i="115"/>
  <c r="E2185" i="115"/>
  <c r="F2185" i="115"/>
  <c r="G2185" i="115"/>
  <c r="A2186" i="115"/>
  <c r="C2186" i="115"/>
  <c r="D2186" i="115"/>
  <c r="E2186" i="115"/>
  <c r="F2186" i="115"/>
  <c r="G2186" i="115"/>
  <c r="A2187" i="115"/>
  <c r="C2187" i="115"/>
  <c r="D2187" i="115"/>
  <c r="E2187" i="115"/>
  <c r="F2187" i="115"/>
  <c r="G2187" i="115"/>
  <c r="A2188" i="115"/>
  <c r="I2188" i="115" s="1"/>
  <c r="C2188" i="115"/>
  <c r="D2188" i="115"/>
  <c r="E2188" i="115"/>
  <c r="F2188" i="115"/>
  <c r="L2188" i="115" s="1"/>
  <c r="G2188" i="115"/>
  <c r="A2189" i="115"/>
  <c r="C2189" i="115"/>
  <c r="D2189" i="115"/>
  <c r="E2189" i="115"/>
  <c r="F2189" i="115"/>
  <c r="G2189" i="115"/>
  <c r="A2190" i="115"/>
  <c r="M2190" i="115" s="1"/>
  <c r="C2190" i="115"/>
  <c r="D2190" i="115"/>
  <c r="E2190" i="115"/>
  <c r="F2190" i="115"/>
  <c r="G2190" i="115"/>
  <c r="A2191" i="115"/>
  <c r="C2191" i="115"/>
  <c r="D2191" i="115"/>
  <c r="E2191" i="115"/>
  <c r="F2191" i="115"/>
  <c r="G2191" i="115"/>
  <c r="A2192" i="115"/>
  <c r="C2192" i="115"/>
  <c r="D2192" i="115"/>
  <c r="E2192" i="115"/>
  <c r="F2192" i="115"/>
  <c r="L2192" i="115" s="1"/>
  <c r="G2192" i="115"/>
  <c r="A2193" i="115"/>
  <c r="C2193" i="115"/>
  <c r="D2193" i="115"/>
  <c r="E2193" i="115"/>
  <c r="F2193" i="115"/>
  <c r="G2193" i="115"/>
  <c r="A2194" i="115"/>
  <c r="C2194" i="115"/>
  <c r="D2194" i="115"/>
  <c r="E2194" i="115"/>
  <c r="F2194" i="115"/>
  <c r="G2194" i="115"/>
  <c r="A2195" i="115"/>
  <c r="C2195" i="115"/>
  <c r="D2195" i="115"/>
  <c r="E2195" i="115"/>
  <c r="F2195" i="115"/>
  <c r="G2195" i="115"/>
  <c r="A2196" i="115"/>
  <c r="C2196" i="115"/>
  <c r="D2196" i="115"/>
  <c r="E2196" i="115"/>
  <c r="F2196" i="115"/>
  <c r="L2196" i="115" s="1"/>
  <c r="G2196" i="115"/>
  <c r="A2197" i="115"/>
  <c r="C2197" i="115"/>
  <c r="D2197" i="115"/>
  <c r="E2197" i="115"/>
  <c r="F2197" i="115"/>
  <c r="G2197" i="115"/>
  <c r="A2198" i="115"/>
  <c r="C2198" i="115"/>
  <c r="D2198" i="115"/>
  <c r="E2198" i="115"/>
  <c r="F2198" i="115"/>
  <c r="G2198" i="115"/>
  <c r="A2199" i="115"/>
  <c r="C2199" i="115"/>
  <c r="D2199" i="115"/>
  <c r="E2199" i="115"/>
  <c r="F2199" i="115"/>
  <c r="G2199" i="115"/>
  <c r="A2200" i="115"/>
  <c r="C2200" i="115"/>
  <c r="D2200" i="115"/>
  <c r="E2200" i="115"/>
  <c r="F2200" i="115"/>
  <c r="L2200" i="115" s="1"/>
  <c r="G2200" i="115"/>
  <c r="A2201" i="115"/>
  <c r="C2201" i="115"/>
  <c r="D2201" i="115"/>
  <c r="E2201" i="115"/>
  <c r="F2201" i="115"/>
  <c r="G2201" i="115"/>
  <c r="A2202" i="115"/>
  <c r="C2202" i="115"/>
  <c r="D2202" i="115"/>
  <c r="E2202" i="115"/>
  <c r="F2202" i="115"/>
  <c r="G2202" i="115"/>
  <c r="A2203" i="115"/>
  <c r="C2203" i="115"/>
  <c r="D2203" i="115"/>
  <c r="E2203" i="115"/>
  <c r="F2203" i="115"/>
  <c r="G2203" i="115"/>
  <c r="A2204" i="115"/>
  <c r="C2204" i="115"/>
  <c r="D2204" i="115"/>
  <c r="E2204" i="115"/>
  <c r="F2204" i="115"/>
  <c r="L2204" i="115" s="1"/>
  <c r="G2204" i="115"/>
  <c r="A2205" i="115"/>
  <c r="C2205" i="115"/>
  <c r="D2205" i="115"/>
  <c r="E2205" i="115"/>
  <c r="F2205" i="115"/>
  <c r="G2205" i="115"/>
  <c r="A2206" i="115"/>
  <c r="C2206" i="115"/>
  <c r="D2206" i="115"/>
  <c r="E2206" i="115"/>
  <c r="F2206" i="115"/>
  <c r="G2206" i="115"/>
  <c r="A2207" i="115"/>
  <c r="C2207" i="115"/>
  <c r="D2207" i="115"/>
  <c r="E2207" i="115"/>
  <c r="F2207" i="115"/>
  <c r="G2207" i="115"/>
  <c r="A2208" i="115"/>
  <c r="C2208" i="115"/>
  <c r="D2208" i="115"/>
  <c r="E2208" i="115"/>
  <c r="F2208" i="115"/>
  <c r="L2208" i="115" s="1"/>
  <c r="G2208" i="115"/>
  <c r="A2209" i="115"/>
  <c r="C2209" i="115"/>
  <c r="D2209" i="115"/>
  <c r="E2209" i="115"/>
  <c r="F2209" i="115"/>
  <c r="G2209" i="115"/>
  <c r="A2210" i="115"/>
  <c r="C2210" i="115"/>
  <c r="D2210" i="115"/>
  <c r="E2210" i="115"/>
  <c r="F2210" i="115"/>
  <c r="G2210" i="115"/>
  <c r="A2211" i="115"/>
  <c r="C2211" i="115"/>
  <c r="D2211" i="115"/>
  <c r="E2211" i="115"/>
  <c r="F2211" i="115"/>
  <c r="G2211" i="115"/>
  <c r="A2212" i="115"/>
  <c r="C2212" i="115"/>
  <c r="D2212" i="115"/>
  <c r="E2212" i="115"/>
  <c r="F2212" i="115"/>
  <c r="L2212" i="115" s="1"/>
  <c r="G2212" i="115"/>
  <c r="A2213" i="115"/>
  <c r="C2213" i="115"/>
  <c r="D2213" i="115"/>
  <c r="E2213" i="115"/>
  <c r="F2213" i="115"/>
  <c r="G2213" i="115"/>
  <c r="A2214" i="115"/>
  <c r="C2214" i="115"/>
  <c r="D2214" i="115"/>
  <c r="E2214" i="115"/>
  <c r="F2214" i="115"/>
  <c r="G2214" i="115"/>
  <c r="A2215" i="115"/>
  <c r="C2215" i="115"/>
  <c r="D2215" i="115"/>
  <c r="E2215" i="115"/>
  <c r="F2215" i="115"/>
  <c r="G2215" i="115"/>
  <c r="A2216" i="115"/>
  <c r="C2216" i="115"/>
  <c r="D2216" i="115"/>
  <c r="E2216" i="115"/>
  <c r="F2216" i="115"/>
  <c r="L2216" i="115" s="1"/>
  <c r="G2216" i="115"/>
  <c r="A2217" i="115"/>
  <c r="C2217" i="115"/>
  <c r="D2217" i="115"/>
  <c r="E2217" i="115"/>
  <c r="F2217" i="115"/>
  <c r="G2217" i="115"/>
  <c r="A2218" i="115"/>
  <c r="C2218" i="115"/>
  <c r="D2218" i="115"/>
  <c r="E2218" i="115"/>
  <c r="F2218" i="115"/>
  <c r="G2218" i="115"/>
  <c r="A2219" i="115"/>
  <c r="C2219" i="115"/>
  <c r="D2219" i="115"/>
  <c r="E2219" i="115"/>
  <c r="F2219" i="115"/>
  <c r="G2219" i="115"/>
  <c r="A2220" i="115"/>
  <c r="C2220" i="115"/>
  <c r="D2220" i="115"/>
  <c r="E2220" i="115"/>
  <c r="F2220" i="115"/>
  <c r="L2220" i="115" s="1"/>
  <c r="G2220" i="115"/>
  <c r="A2221" i="115"/>
  <c r="C2221" i="115"/>
  <c r="D2221" i="115"/>
  <c r="E2221" i="115"/>
  <c r="F2221" i="115"/>
  <c r="G2221" i="115"/>
  <c r="A2222" i="115"/>
  <c r="C2222" i="115"/>
  <c r="D2222" i="115"/>
  <c r="E2222" i="115"/>
  <c r="F2222" i="115"/>
  <c r="G2222" i="115"/>
  <c r="A2223" i="115"/>
  <c r="C2223" i="115"/>
  <c r="D2223" i="115"/>
  <c r="E2223" i="115"/>
  <c r="F2223" i="115"/>
  <c r="G2223" i="115"/>
  <c r="A2224" i="115"/>
  <c r="C2224" i="115"/>
  <c r="D2224" i="115"/>
  <c r="E2224" i="115"/>
  <c r="F2224" i="115"/>
  <c r="L2224" i="115" s="1"/>
  <c r="G2224" i="115"/>
  <c r="A2225" i="115"/>
  <c r="C2225" i="115"/>
  <c r="D2225" i="115"/>
  <c r="E2225" i="115"/>
  <c r="F2225" i="115"/>
  <c r="G2225" i="115"/>
  <c r="A2226" i="115"/>
  <c r="C2226" i="115"/>
  <c r="D2226" i="115"/>
  <c r="E2226" i="115"/>
  <c r="F2226" i="115"/>
  <c r="G2226" i="115"/>
  <c r="A2227" i="115"/>
  <c r="C2227" i="115"/>
  <c r="D2227" i="115"/>
  <c r="E2227" i="115"/>
  <c r="F2227" i="115"/>
  <c r="G2227" i="115"/>
  <c r="A2228" i="115"/>
  <c r="C2228" i="115"/>
  <c r="D2228" i="115"/>
  <c r="E2228" i="115"/>
  <c r="F2228" i="115"/>
  <c r="L2228" i="115" s="1"/>
  <c r="G2228" i="115"/>
  <c r="A2229" i="115"/>
  <c r="C2229" i="115"/>
  <c r="D2229" i="115"/>
  <c r="E2229" i="115"/>
  <c r="F2229" i="115"/>
  <c r="G2229" i="115"/>
  <c r="A2230" i="115"/>
  <c r="C2230" i="115"/>
  <c r="D2230" i="115"/>
  <c r="E2230" i="115"/>
  <c r="F2230" i="115"/>
  <c r="G2230" i="115"/>
  <c r="A2231" i="115"/>
  <c r="C2231" i="115"/>
  <c r="D2231" i="115"/>
  <c r="E2231" i="115"/>
  <c r="F2231" i="115"/>
  <c r="G2231" i="115"/>
  <c r="A2232" i="115"/>
  <c r="C2232" i="115"/>
  <c r="D2232" i="115"/>
  <c r="E2232" i="115"/>
  <c r="F2232" i="115"/>
  <c r="L2232" i="115" s="1"/>
  <c r="G2232" i="115"/>
  <c r="A2233" i="115"/>
  <c r="C2233" i="115"/>
  <c r="D2233" i="115"/>
  <c r="E2233" i="115"/>
  <c r="F2233" i="115"/>
  <c r="G2233" i="115"/>
  <c r="A2234" i="115"/>
  <c r="C2234" i="115"/>
  <c r="D2234" i="115"/>
  <c r="E2234" i="115"/>
  <c r="F2234" i="115"/>
  <c r="G2234" i="115"/>
  <c r="A2235" i="115"/>
  <c r="C2235" i="115"/>
  <c r="D2235" i="115"/>
  <c r="E2235" i="115"/>
  <c r="F2235" i="115"/>
  <c r="G2235" i="115"/>
  <c r="A2236" i="115"/>
  <c r="C2236" i="115"/>
  <c r="D2236" i="115"/>
  <c r="E2236" i="115"/>
  <c r="F2236" i="115"/>
  <c r="G2236" i="115"/>
  <c r="A2237" i="115"/>
  <c r="C2237" i="115"/>
  <c r="D2237" i="115"/>
  <c r="E2237" i="115"/>
  <c r="F2237" i="115"/>
  <c r="G2237" i="115"/>
  <c r="A2238" i="115"/>
  <c r="C2238" i="115"/>
  <c r="D2238" i="115"/>
  <c r="E2238" i="115"/>
  <c r="F2238" i="115"/>
  <c r="G2238" i="115"/>
  <c r="A2239" i="115"/>
  <c r="C2239" i="115"/>
  <c r="D2239" i="115"/>
  <c r="E2239" i="115"/>
  <c r="F2239" i="115"/>
  <c r="G2239" i="115"/>
  <c r="A2240" i="115"/>
  <c r="C2240" i="115"/>
  <c r="D2240" i="115"/>
  <c r="E2240" i="115"/>
  <c r="F2240" i="115"/>
  <c r="G2240" i="115"/>
  <c r="A2241" i="115"/>
  <c r="C2241" i="115"/>
  <c r="D2241" i="115"/>
  <c r="E2241" i="115"/>
  <c r="F2241" i="115"/>
  <c r="G2241" i="115"/>
  <c r="A2242" i="115"/>
  <c r="C2242" i="115"/>
  <c r="D2242" i="115"/>
  <c r="E2242" i="115"/>
  <c r="F2242" i="115"/>
  <c r="G2242" i="115"/>
  <c r="A2243" i="115"/>
  <c r="C2243" i="115"/>
  <c r="D2243" i="115"/>
  <c r="E2243" i="115"/>
  <c r="F2243" i="115"/>
  <c r="G2243" i="115"/>
  <c r="A2244" i="115"/>
  <c r="C2244" i="115"/>
  <c r="D2244" i="115"/>
  <c r="E2244" i="115"/>
  <c r="F2244" i="115"/>
  <c r="L2244" i="115" s="1"/>
  <c r="G2244" i="115"/>
  <c r="A2245" i="115"/>
  <c r="C2245" i="115"/>
  <c r="D2245" i="115"/>
  <c r="E2245" i="115"/>
  <c r="F2245" i="115"/>
  <c r="G2245" i="115"/>
  <c r="A2246" i="115"/>
  <c r="C2246" i="115"/>
  <c r="D2246" i="115"/>
  <c r="E2246" i="115"/>
  <c r="F2246" i="115"/>
  <c r="G2246" i="115"/>
  <c r="A2247" i="115"/>
  <c r="C2247" i="115"/>
  <c r="D2247" i="115"/>
  <c r="E2247" i="115"/>
  <c r="F2247" i="115"/>
  <c r="G2247" i="115"/>
  <c r="A2248" i="115"/>
  <c r="C2248" i="115"/>
  <c r="D2248" i="115"/>
  <c r="E2248" i="115"/>
  <c r="F2248" i="115"/>
  <c r="L2248" i="115" s="1"/>
  <c r="G2248" i="115"/>
  <c r="A2249" i="115"/>
  <c r="C2249" i="115"/>
  <c r="D2249" i="115"/>
  <c r="E2249" i="115"/>
  <c r="F2249" i="115"/>
  <c r="G2249" i="115"/>
  <c r="A2250" i="115"/>
  <c r="C2250" i="115"/>
  <c r="D2250" i="115"/>
  <c r="E2250" i="115"/>
  <c r="F2250" i="115"/>
  <c r="G2250" i="115"/>
  <c r="A2251" i="115"/>
  <c r="C2251" i="115"/>
  <c r="D2251" i="115"/>
  <c r="E2251" i="115"/>
  <c r="F2251" i="115"/>
  <c r="G2251" i="115"/>
  <c r="A2252" i="115"/>
  <c r="C2252" i="115"/>
  <c r="D2252" i="115"/>
  <c r="E2252" i="115"/>
  <c r="F2252" i="115"/>
  <c r="L2252" i="115" s="1"/>
  <c r="G2252" i="115"/>
  <c r="A2253" i="115"/>
  <c r="C2253" i="115"/>
  <c r="D2253" i="115"/>
  <c r="E2253" i="115"/>
  <c r="F2253" i="115"/>
  <c r="G2253" i="115"/>
  <c r="A2254" i="115"/>
  <c r="C2254" i="115"/>
  <c r="D2254" i="115"/>
  <c r="E2254" i="115"/>
  <c r="F2254" i="115"/>
  <c r="G2254" i="115"/>
  <c r="A2255" i="115"/>
  <c r="C2255" i="115"/>
  <c r="D2255" i="115"/>
  <c r="E2255" i="115"/>
  <c r="F2255" i="115"/>
  <c r="G2255" i="115"/>
  <c r="A2256" i="115"/>
  <c r="C2256" i="115"/>
  <c r="D2256" i="115"/>
  <c r="E2256" i="115"/>
  <c r="F2256" i="115"/>
  <c r="L2256" i="115" s="1"/>
  <c r="G2256" i="115"/>
  <c r="A2257" i="115"/>
  <c r="C2257" i="115"/>
  <c r="D2257" i="115"/>
  <c r="E2257" i="115"/>
  <c r="F2257" i="115"/>
  <c r="G2257" i="115"/>
  <c r="A2258" i="115"/>
  <c r="C2258" i="115"/>
  <c r="D2258" i="115"/>
  <c r="E2258" i="115"/>
  <c r="F2258" i="115"/>
  <c r="G2258" i="115"/>
  <c r="A2259" i="115"/>
  <c r="C2259" i="115"/>
  <c r="D2259" i="115"/>
  <c r="E2259" i="115"/>
  <c r="F2259" i="115"/>
  <c r="G2259" i="115"/>
  <c r="A2260" i="115"/>
  <c r="C2260" i="115"/>
  <c r="D2260" i="115"/>
  <c r="E2260" i="115"/>
  <c r="F2260" i="115"/>
  <c r="G2260" i="115"/>
  <c r="A2261" i="115"/>
  <c r="C2261" i="115"/>
  <c r="D2261" i="115"/>
  <c r="E2261" i="115"/>
  <c r="F2261" i="115"/>
  <c r="G2261" i="115"/>
  <c r="A2262" i="115"/>
  <c r="C2262" i="115"/>
  <c r="D2262" i="115"/>
  <c r="E2262" i="115"/>
  <c r="F2262" i="115"/>
  <c r="G2262" i="115"/>
  <c r="A2263" i="115"/>
  <c r="C2263" i="115"/>
  <c r="D2263" i="115"/>
  <c r="E2263" i="115"/>
  <c r="F2263" i="115"/>
  <c r="G2263" i="115"/>
  <c r="A2264" i="115"/>
  <c r="I2264" i="115" s="1"/>
  <c r="C2264" i="115"/>
  <c r="D2264" i="115"/>
  <c r="E2264" i="115"/>
  <c r="F2264" i="115"/>
  <c r="G2264" i="115"/>
  <c r="A2265" i="115"/>
  <c r="C2265" i="115"/>
  <c r="D2265" i="115"/>
  <c r="E2265" i="115"/>
  <c r="F2265" i="115"/>
  <c r="G2265" i="115"/>
  <c r="A2266" i="115"/>
  <c r="C2266" i="115"/>
  <c r="D2266" i="115"/>
  <c r="E2266" i="115"/>
  <c r="F2266" i="115"/>
  <c r="G2266" i="115"/>
  <c r="A2267" i="115"/>
  <c r="C2267" i="115"/>
  <c r="D2267" i="115"/>
  <c r="E2267" i="115"/>
  <c r="F2267" i="115"/>
  <c r="G2267" i="115"/>
  <c r="A2268" i="115"/>
  <c r="C2268" i="115"/>
  <c r="D2268" i="115"/>
  <c r="E2268" i="115"/>
  <c r="F2268" i="115"/>
  <c r="G2268" i="115"/>
  <c r="A2269" i="115"/>
  <c r="C2269" i="115"/>
  <c r="D2269" i="115"/>
  <c r="E2269" i="115"/>
  <c r="F2269" i="115"/>
  <c r="G2269" i="115"/>
  <c r="A2270" i="115"/>
  <c r="C2270" i="115"/>
  <c r="D2270" i="115"/>
  <c r="E2270" i="115"/>
  <c r="F2270" i="115"/>
  <c r="G2270" i="115"/>
  <c r="A2271" i="115"/>
  <c r="C2271" i="115"/>
  <c r="D2271" i="115"/>
  <c r="E2271" i="115"/>
  <c r="F2271" i="115"/>
  <c r="G2271" i="115"/>
  <c r="A2272" i="115"/>
  <c r="C2272" i="115"/>
  <c r="D2272" i="115"/>
  <c r="E2272" i="115"/>
  <c r="F2272" i="115"/>
  <c r="G2272" i="115"/>
  <c r="A2273" i="115"/>
  <c r="C2273" i="115"/>
  <c r="D2273" i="115"/>
  <c r="E2273" i="115"/>
  <c r="F2273" i="115"/>
  <c r="G2273" i="115"/>
  <c r="A2274" i="115"/>
  <c r="C2274" i="115"/>
  <c r="D2274" i="115"/>
  <c r="E2274" i="115"/>
  <c r="F2274" i="115"/>
  <c r="G2274" i="115"/>
  <c r="A2275" i="115"/>
  <c r="C2275" i="115"/>
  <c r="D2275" i="115"/>
  <c r="E2275" i="115"/>
  <c r="F2275" i="115"/>
  <c r="G2275" i="115"/>
  <c r="A2276" i="115"/>
  <c r="C2276" i="115"/>
  <c r="D2276" i="115"/>
  <c r="E2276" i="115"/>
  <c r="F2276" i="115"/>
  <c r="G2276" i="115"/>
  <c r="A2277" i="115"/>
  <c r="C2277" i="115"/>
  <c r="D2277" i="115"/>
  <c r="E2277" i="115"/>
  <c r="F2277" i="115"/>
  <c r="G2277" i="115"/>
  <c r="A2278" i="115"/>
  <c r="C2278" i="115"/>
  <c r="D2278" i="115"/>
  <c r="E2278" i="115"/>
  <c r="F2278" i="115"/>
  <c r="G2278" i="115"/>
  <c r="A2279" i="115"/>
  <c r="C2279" i="115"/>
  <c r="D2279" i="115"/>
  <c r="E2279" i="115"/>
  <c r="F2279" i="115"/>
  <c r="G2279" i="115"/>
  <c r="A2280" i="115"/>
  <c r="C2280" i="115"/>
  <c r="D2280" i="115"/>
  <c r="E2280" i="115"/>
  <c r="F2280" i="115"/>
  <c r="G2280" i="115"/>
  <c r="A2281" i="115"/>
  <c r="C2281" i="115"/>
  <c r="D2281" i="115"/>
  <c r="E2281" i="115"/>
  <c r="F2281" i="115"/>
  <c r="G2281" i="115"/>
  <c r="A2282" i="115"/>
  <c r="C2282" i="115"/>
  <c r="D2282" i="115"/>
  <c r="E2282" i="115"/>
  <c r="F2282" i="115"/>
  <c r="G2282" i="115"/>
  <c r="A2283" i="115"/>
  <c r="C2283" i="115"/>
  <c r="D2283" i="115"/>
  <c r="E2283" i="115"/>
  <c r="F2283" i="115"/>
  <c r="G2283" i="115"/>
  <c r="A2284" i="115"/>
  <c r="C2284" i="115"/>
  <c r="D2284" i="115"/>
  <c r="E2284" i="115"/>
  <c r="F2284" i="115"/>
  <c r="G2284" i="115"/>
  <c r="A2285" i="115"/>
  <c r="C2285" i="115"/>
  <c r="D2285" i="115"/>
  <c r="E2285" i="115"/>
  <c r="F2285" i="115"/>
  <c r="G2285" i="115"/>
  <c r="A2286" i="115"/>
  <c r="C2286" i="115"/>
  <c r="D2286" i="115"/>
  <c r="E2286" i="115"/>
  <c r="F2286" i="115"/>
  <c r="G2286" i="115"/>
  <c r="A2287" i="115"/>
  <c r="C2287" i="115"/>
  <c r="D2287" i="115"/>
  <c r="E2287" i="115"/>
  <c r="F2287" i="115"/>
  <c r="G2287" i="115"/>
  <c r="A2288" i="115"/>
  <c r="C2288" i="115"/>
  <c r="D2288" i="115"/>
  <c r="E2288" i="115"/>
  <c r="F2288" i="115"/>
  <c r="G2288" i="115"/>
  <c r="A2289" i="115"/>
  <c r="C2289" i="115"/>
  <c r="D2289" i="115"/>
  <c r="E2289" i="115"/>
  <c r="F2289" i="115"/>
  <c r="G2289" i="115"/>
  <c r="A2290" i="115"/>
  <c r="C2290" i="115"/>
  <c r="D2290" i="115"/>
  <c r="E2290" i="115"/>
  <c r="F2290" i="115"/>
  <c r="G2290" i="115"/>
  <c r="A2291" i="115"/>
  <c r="C2291" i="115"/>
  <c r="D2291" i="115"/>
  <c r="E2291" i="115"/>
  <c r="F2291" i="115"/>
  <c r="G2291" i="115"/>
  <c r="A2292" i="115"/>
  <c r="C2292" i="115"/>
  <c r="D2292" i="115"/>
  <c r="E2292" i="115"/>
  <c r="F2292" i="115"/>
  <c r="G2292" i="115"/>
  <c r="A2293" i="115"/>
  <c r="C2293" i="115"/>
  <c r="D2293" i="115"/>
  <c r="E2293" i="115"/>
  <c r="F2293" i="115"/>
  <c r="G2293" i="115"/>
  <c r="A2294" i="115"/>
  <c r="C2294" i="115"/>
  <c r="D2294" i="115"/>
  <c r="E2294" i="115"/>
  <c r="F2294" i="115"/>
  <c r="G2294" i="115"/>
  <c r="A2295" i="115"/>
  <c r="C2295" i="115"/>
  <c r="D2295" i="115"/>
  <c r="E2295" i="115"/>
  <c r="F2295" i="115"/>
  <c r="G2295" i="115"/>
  <c r="A2296" i="115"/>
  <c r="C2296" i="115"/>
  <c r="D2296" i="115"/>
  <c r="E2296" i="115"/>
  <c r="F2296" i="115"/>
  <c r="G2296" i="115"/>
  <c r="A2297" i="115"/>
  <c r="C2297" i="115"/>
  <c r="D2297" i="115"/>
  <c r="E2297" i="115"/>
  <c r="F2297" i="115"/>
  <c r="G2297" i="115"/>
  <c r="A2298" i="115"/>
  <c r="C2298" i="115"/>
  <c r="D2298" i="115"/>
  <c r="E2298" i="115"/>
  <c r="F2298" i="115"/>
  <c r="G2298" i="115"/>
  <c r="A2299" i="115"/>
  <c r="C2299" i="115"/>
  <c r="D2299" i="115"/>
  <c r="E2299" i="115"/>
  <c r="F2299" i="115"/>
  <c r="G2299" i="115"/>
  <c r="A2300" i="115"/>
  <c r="C2300" i="115"/>
  <c r="D2300" i="115"/>
  <c r="E2300" i="115"/>
  <c r="F2300" i="115"/>
  <c r="L2300" i="115" s="1"/>
  <c r="G2300" i="115"/>
  <c r="A2301" i="115"/>
  <c r="C2301" i="115"/>
  <c r="D2301" i="115"/>
  <c r="E2301" i="115"/>
  <c r="F2301" i="115"/>
  <c r="G2301" i="115"/>
  <c r="A2302" i="115"/>
  <c r="C2302" i="115"/>
  <c r="D2302" i="115"/>
  <c r="E2302" i="115"/>
  <c r="F2302" i="115"/>
  <c r="G2302" i="115"/>
  <c r="A2303" i="115"/>
  <c r="C2303" i="115"/>
  <c r="D2303" i="115"/>
  <c r="E2303" i="115"/>
  <c r="F2303" i="115"/>
  <c r="G2303" i="115"/>
  <c r="A2304" i="115"/>
  <c r="C2304" i="115"/>
  <c r="D2304" i="115"/>
  <c r="E2304" i="115"/>
  <c r="F2304" i="115"/>
  <c r="G2304" i="115"/>
  <c r="A2305" i="115"/>
  <c r="C2305" i="115"/>
  <c r="D2305" i="115"/>
  <c r="E2305" i="115"/>
  <c r="F2305" i="115"/>
  <c r="G2305" i="115"/>
  <c r="A2306" i="115"/>
  <c r="C2306" i="115"/>
  <c r="D2306" i="115"/>
  <c r="E2306" i="115"/>
  <c r="F2306" i="115"/>
  <c r="G2306" i="115"/>
  <c r="A2307" i="115"/>
  <c r="C2307" i="115"/>
  <c r="D2307" i="115"/>
  <c r="E2307" i="115"/>
  <c r="F2307" i="115"/>
  <c r="G2307" i="115"/>
  <c r="A2308" i="115"/>
  <c r="C2308" i="115"/>
  <c r="D2308" i="115"/>
  <c r="E2308" i="115"/>
  <c r="F2308" i="115"/>
  <c r="G2308" i="115"/>
  <c r="A2309" i="115"/>
  <c r="C2309" i="115"/>
  <c r="D2309" i="115"/>
  <c r="E2309" i="115"/>
  <c r="F2309" i="115"/>
  <c r="L2309" i="115" s="1"/>
  <c r="G2309" i="115"/>
  <c r="A2310" i="115"/>
  <c r="C2310" i="115"/>
  <c r="D2310" i="115"/>
  <c r="E2310" i="115"/>
  <c r="F2310" i="115"/>
  <c r="G2310" i="115"/>
  <c r="A2311" i="115"/>
  <c r="C2311" i="115"/>
  <c r="D2311" i="115"/>
  <c r="E2311" i="115"/>
  <c r="F2311" i="115"/>
  <c r="G2311" i="115"/>
  <c r="A2312" i="115"/>
  <c r="C2312" i="115"/>
  <c r="D2312" i="115"/>
  <c r="E2312" i="115"/>
  <c r="F2312" i="115"/>
  <c r="G2312" i="115"/>
  <c r="A2313" i="115"/>
  <c r="C2313" i="115"/>
  <c r="D2313" i="115"/>
  <c r="E2313" i="115"/>
  <c r="F2313" i="115"/>
  <c r="G2313" i="115"/>
  <c r="A2314" i="115"/>
  <c r="C2314" i="115"/>
  <c r="D2314" i="115"/>
  <c r="E2314" i="115"/>
  <c r="F2314" i="115"/>
  <c r="G2314" i="115"/>
  <c r="A2315" i="115"/>
  <c r="C2315" i="115"/>
  <c r="D2315" i="115"/>
  <c r="E2315" i="115"/>
  <c r="F2315" i="115"/>
  <c r="G2315" i="115"/>
  <c r="A2316" i="115"/>
  <c r="C2316" i="115"/>
  <c r="D2316" i="115"/>
  <c r="E2316" i="115"/>
  <c r="F2316" i="115"/>
  <c r="G2316" i="115"/>
  <c r="A2317" i="115"/>
  <c r="C2317" i="115"/>
  <c r="D2317" i="115"/>
  <c r="E2317" i="115"/>
  <c r="F2317" i="115"/>
  <c r="G2317" i="115"/>
  <c r="A2318" i="115"/>
  <c r="C2318" i="115"/>
  <c r="D2318" i="115"/>
  <c r="E2318" i="115"/>
  <c r="F2318" i="115"/>
  <c r="G2318" i="115"/>
  <c r="A2319" i="115"/>
  <c r="C2319" i="115"/>
  <c r="D2319" i="115"/>
  <c r="E2319" i="115"/>
  <c r="F2319" i="115"/>
  <c r="G2319" i="115"/>
  <c r="A2320" i="115"/>
  <c r="C2320" i="115"/>
  <c r="D2320" i="115"/>
  <c r="E2320" i="115"/>
  <c r="F2320" i="115"/>
  <c r="G2320" i="115"/>
  <c r="A2321" i="115"/>
  <c r="C2321" i="115"/>
  <c r="D2321" i="115"/>
  <c r="E2321" i="115"/>
  <c r="F2321" i="115"/>
  <c r="G2321" i="115"/>
  <c r="A2322" i="115"/>
  <c r="C2322" i="115"/>
  <c r="D2322" i="115"/>
  <c r="E2322" i="115"/>
  <c r="F2322" i="115"/>
  <c r="G2322" i="115"/>
  <c r="A2323" i="115"/>
  <c r="C2323" i="115"/>
  <c r="D2323" i="115"/>
  <c r="E2323" i="115"/>
  <c r="F2323" i="115"/>
  <c r="G2323" i="115"/>
  <c r="A2324" i="115"/>
  <c r="C2324" i="115"/>
  <c r="D2324" i="115"/>
  <c r="E2324" i="115"/>
  <c r="F2324" i="115"/>
  <c r="G2324" i="115"/>
  <c r="A2325" i="115"/>
  <c r="C2325" i="115"/>
  <c r="D2325" i="115"/>
  <c r="E2325" i="115"/>
  <c r="F2325" i="115"/>
  <c r="G2325" i="115"/>
  <c r="A2326" i="115"/>
  <c r="C2326" i="115"/>
  <c r="D2326" i="115"/>
  <c r="E2326" i="115"/>
  <c r="F2326" i="115"/>
  <c r="G2326" i="115"/>
  <c r="A2327" i="115"/>
  <c r="C2327" i="115"/>
  <c r="D2327" i="115"/>
  <c r="E2327" i="115"/>
  <c r="F2327" i="115"/>
  <c r="G2327" i="115"/>
  <c r="A2328" i="115"/>
  <c r="C2328" i="115"/>
  <c r="D2328" i="115"/>
  <c r="E2328" i="115"/>
  <c r="F2328" i="115"/>
  <c r="G2328" i="115"/>
  <c r="A2329" i="115"/>
  <c r="C2329" i="115"/>
  <c r="D2329" i="115"/>
  <c r="E2329" i="115"/>
  <c r="F2329" i="115"/>
  <c r="G2329" i="115"/>
  <c r="A2330" i="115"/>
  <c r="C2330" i="115"/>
  <c r="D2330" i="115"/>
  <c r="E2330" i="115"/>
  <c r="F2330" i="115"/>
  <c r="G2330" i="115"/>
  <c r="A2331" i="115"/>
  <c r="C2331" i="115"/>
  <c r="D2331" i="115"/>
  <c r="E2331" i="115"/>
  <c r="F2331" i="115"/>
  <c r="G2331" i="115"/>
  <c r="A2332" i="115"/>
  <c r="C2332" i="115"/>
  <c r="D2332" i="115"/>
  <c r="E2332" i="115"/>
  <c r="F2332" i="115"/>
  <c r="G2332" i="115"/>
  <c r="A2333" i="115"/>
  <c r="C2333" i="115"/>
  <c r="D2333" i="115"/>
  <c r="E2333" i="115"/>
  <c r="F2333" i="115"/>
  <c r="G2333" i="115"/>
  <c r="A2334" i="115"/>
  <c r="C2334" i="115"/>
  <c r="D2334" i="115"/>
  <c r="E2334" i="115"/>
  <c r="F2334" i="115"/>
  <c r="G2334" i="115"/>
  <c r="A2335" i="115"/>
  <c r="C2335" i="115"/>
  <c r="D2335" i="115"/>
  <c r="E2335" i="115"/>
  <c r="F2335" i="115"/>
  <c r="G2335" i="115"/>
  <c r="A2336" i="115"/>
  <c r="C2336" i="115"/>
  <c r="D2336" i="115"/>
  <c r="E2336" i="115"/>
  <c r="F2336" i="115"/>
  <c r="G2336" i="115"/>
  <c r="A2337" i="115"/>
  <c r="C2337" i="115"/>
  <c r="D2337" i="115"/>
  <c r="E2337" i="115"/>
  <c r="F2337" i="115"/>
  <c r="G2337" i="115"/>
  <c r="A2338" i="115"/>
  <c r="C2338" i="115"/>
  <c r="D2338" i="115"/>
  <c r="E2338" i="115"/>
  <c r="F2338" i="115"/>
  <c r="G2338" i="115"/>
  <c r="A2339" i="115"/>
  <c r="C2339" i="115"/>
  <c r="D2339" i="115"/>
  <c r="E2339" i="115"/>
  <c r="F2339" i="115"/>
  <c r="G2339" i="115"/>
  <c r="A2340" i="115"/>
  <c r="C2340" i="115"/>
  <c r="D2340" i="115"/>
  <c r="E2340" i="115"/>
  <c r="F2340" i="115"/>
  <c r="G2340" i="115"/>
  <c r="A2341" i="115"/>
  <c r="C2341" i="115"/>
  <c r="D2341" i="115"/>
  <c r="E2341" i="115"/>
  <c r="F2341" i="115"/>
  <c r="G2341" i="115"/>
  <c r="A2342" i="115"/>
  <c r="C2342" i="115"/>
  <c r="D2342" i="115"/>
  <c r="E2342" i="115"/>
  <c r="F2342" i="115"/>
  <c r="G2342" i="115"/>
  <c r="A2343" i="115"/>
  <c r="C2343" i="115"/>
  <c r="D2343" i="115"/>
  <c r="E2343" i="115"/>
  <c r="F2343" i="115"/>
  <c r="G2343" i="115"/>
  <c r="A2344" i="115"/>
  <c r="C2344" i="115"/>
  <c r="D2344" i="115"/>
  <c r="E2344" i="115"/>
  <c r="F2344" i="115"/>
  <c r="G2344" i="115"/>
  <c r="A2345" i="115"/>
  <c r="C2345" i="115"/>
  <c r="D2345" i="115"/>
  <c r="E2345" i="115"/>
  <c r="F2345" i="115"/>
  <c r="G2345" i="115"/>
  <c r="A2346" i="115"/>
  <c r="C2346" i="115"/>
  <c r="D2346" i="115"/>
  <c r="E2346" i="115"/>
  <c r="F2346" i="115"/>
  <c r="G2346" i="115"/>
  <c r="A2347" i="115"/>
  <c r="C2347" i="115"/>
  <c r="D2347" i="115"/>
  <c r="E2347" i="115"/>
  <c r="F2347" i="115"/>
  <c r="G2347" i="115"/>
  <c r="A2348" i="115"/>
  <c r="C2348" i="115"/>
  <c r="D2348" i="115"/>
  <c r="E2348" i="115"/>
  <c r="F2348" i="115"/>
  <c r="G2348" i="115"/>
  <c r="A2349" i="115"/>
  <c r="C2349" i="115"/>
  <c r="D2349" i="115"/>
  <c r="E2349" i="115"/>
  <c r="F2349" i="115"/>
  <c r="G2349" i="115"/>
  <c r="A2350" i="115"/>
  <c r="C2350" i="115"/>
  <c r="D2350" i="115"/>
  <c r="E2350" i="115"/>
  <c r="F2350" i="115"/>
  <c r="G2350" i="115"/>
  <c r="A2351" i="115"/>
  <c r="C2351" i="115"/>
  <c r="D2351" i="115"/>
  <c r="E2351" i="115"/>
  <c r="F2351" i="115"/>
  <c r="G2351" i="115"/>
  <c r="A2352" i="115"/>
  <c r="C2352" i="115"/>
  <c r="D2352" i="115"/>
  <c r="E2352" i="115"/>
  <c r="F2352" i="115"/>
  <c r="G2352" i="115"/>
  <c r="A2353" i="115"/>
  <c r="C2353" i="115"/>
  <c r="D2353" i="115"/>
  <c r="E2353" i="115"/>
  <c r="F2353" i="115"/>
  <c r="G2353" i="115"/>
  <c r="A2354" i="115"/>
  <c r="C2354" i="115"/>
  <c r="D2354" i="115"/>
  <c r="E2354" i="115"/>
  <c r="F2354" i="115"/>
  <c r="G2354" i="115"/>
  <c r="A2355" i="115"/>
  <c r="C2355" i="115"/>
  <c r="D2355" i="115"/>
  <c r="E2355" i="115"/>
  <c r="F2355" i="115"/>
  <c r="G2355" i="115"/>
  <c r="A2356" i="115"/>
  <c r="C2356" i="115"/>
  <c r="D2356" i="115"/>
  <c r="E2356" i="115"/>
  <c r="F2356" i="115"/>
  <c r="G2356" i="115"/>
  <c r="A2357" i="115"/>
  <c r="C2357" i="115"/>
  <c r="D2357" i="115"/>
  <c r="E2357" i="115"/>
  <c r="F2357" i="115"/>
  <c r="L2357" i="115" s="1"/>
  <c r="G2357" i="115"/>
  <c r="A2358" i="115"/>
  <c r="C2358" i="115"/>
  <c r="D2358" i="115"/>
  <c r="E2358" i="115"/>
  <c r="F2358" i="115"/>
  <c r="G2358" i="115"/>
  <c r="A2359" i="115"/>
  <c r="C2359" i="115"/>
  <c r="D2359" i="115"/>
  <c r="E2359" i="115"/>
  <c r="F2359" i="115"/>
  <c r="G2359" i="115"/>
  <c r="A2360" i="115"/>
  <c r="C2360" i="115"/>
  <c r="D2360" i="115"/>
  <c r="E2360" i="115"/>
  <c r="F2360" i="115"/>
  <c r="G2360" i="115"/>
  <c r="A2361" i="115"/>
  <c r="C2361" i="115"/>
  <c r="D2361" i="115"/>
  <c r="E2361" i="115"/>
  <c r="F2361" i="115"/>
  <c r="G2361" i="115"/>
  <c r="A2362" i="115"/>
  <c r="C2362" i="115"/>
  <c r="D2362" i="115"/>
  <c r="E2362" i="115"/>
  <c r="F2362" i="115"/>
  <c r="G2362" i="115"/>
  <c r="A2363" i="115"/>
  <c r="C2363" i="115"/>
  <c r="D2363" i="115"/>
  <c r="E2363" i="115"/>
  <c r="F2363" i="115"/>
  <c r="G2363" i="115"/>
  <c r="A2364" i="115"/>
  <c r="C2364" i="115"/>
  <c r="D2364" i="115"/>
  <c r="E2364" i="115"/>
  <c r="F2364" i="115"/>
  <c r="L2364" i="115" s="1"/>
  <c r="G2364" i="115"/>
  <c r="A2365" i="115"/>
  <c r="C2365" i="115"/>
  <c r="D2365" i="115"/>
  <c r="E2365" i="115"/>
  <c r="F2365" i="115"/>
  <c r="G2365" i="115"/>
  <c r="A2366" i="115"/>
  <c r="C2366" i="115"/>
  <c r="D2366" i="115"/>
  <c r="E2366" i="115"/>
  <c r="F2366" i="115"/>
  <c r="G2366" i="115"/>
  <c r="A2367" i="115"/>
  <c r="C2367" i="115"/>
  <c r="D2367" i="115"/>
  <c r="E2367" i="115"/>
  <c r="F2367" i="115"/>
  <c r="G2367" i="115"/>
  <c r="A2368" i="115"/>
  <c r="C2368" i="115"/>
  <c r="D2368" i="115"/>
  <c r="E2368" i="115"/>
  <c r="F2368" i="115"/>
  <c r="G2368" i="115"/>
  <c r="A2369" i="115"/>
  <c r="C2369" i="115"/>
  <c r="D2369" i="115"/>
  <c r="E2369" i="115"/>
  <c r="F2369" i="115"/>
  <c r="L2369" i="115" s="1"/>
  <c r="G2369" i="115"/>
  <c r="A2370" i="115"/>
  <c r="C2370" i="115"/>
  <c r="D2370" i="115"/>
  <c r="E2370" i="115"/>
  <c r="F2370" i="115"/>
  <c r="G2370" i="115"/>
  <c r="A2371" i="115"/>
  <c r="C2371" i="115"/>
  <c r="D2371" i="115"/>
  <c r="E2371" i="115"/>
  <c r="F2371" i="115"/>
  <c r="G2371" i="115"/>
  <c r="A2372" i="115"/>
  <c r="C2372" i="115"/>
  <c r="D2372" i="115"/>
  <c r="E2372" i="115"/>
  <c r="F2372" i="115"/>
  <c r="G2372" i="115"/>
  <c r="A2373" i="115"/>
  <c r="C2373" i="115"/>
  <c r="D2373" i="115"/>
  <c r="E2373" i="115"/>
  <c r="F2373" i="115"/>
  <c r="L2373" i="115" s="1"/>
  <c r="G2373" i="115"/>
  <c r="A2374" i="115"/>
  <c r="C2374" i="115"/>
  <c r="D2374" i="115"/>
  <c r="E2374" i="115"/>
  <c r="F2374" i="115"/>
  <c r="G2374" i="115"/>
  <c r="A2375" i="115"/>
  <c r="C2375" i="115"/>
  <c r="D2375" i="115"/>
  <c r="E2375" i="115"/>
  <c r="F2375" i="115"/>
  <c r="G2375" i="115"/>
  <c r="A2376" i="115"/>
  <c r="C2376" i="115"/>
  <c r="D2376" i="115"/>
  <c r="E2376" i="115"/>
  <c r="F2376" i="115"/>
  <c r="G2376" i="115"/>
  <c r="A2377" i="115"/>
  <c r="C2377" i="115"/>
  <c r="D2377" i="115"/>
  <c r="E2377" i="115"/>
  <c r="F2377" i="115"/>
  <c r="G2377" i="115"/>
  <c r="A2378" i="115"/>
  <c r="C2378" i="115"/>
  <c r="D2378" i="115"/>
  <c r="E2378" i="115"/>
  <c r="F2378" i="115"/>
  <c r="G2378" i="115"/>
  <c r="A2379" i="115"/>
  <c r="C2379" i="115"/>
  <c r="D2379" i="115"/>
  <c r="E2379" i="115"/>
  <c r="F2379" i="115"/>
  <c r="G2379" i="115"/>
  <c r="A2380" i="115"/>
  <c r="C2380" i="115"/>
  <c r="D2380" i="115"/>
  <c r="E2380" i="115"/>
  <c r="F2380" i="115"/>
  <c r="G2380" i="115"/>
  <c r="A2381" i="115"/>
  <c r="C2381" i="115"/>
  <c r="D2381" i="115"/>
  <c r="E2381" i="115"/>
  <c r="F2381" i="115"/>
  <c r="G2381" i="115"/>
  <c r="A2382" i="115"/>
  <c r="C2382" i="115"/>
  <c r="D2382" i="115"/>
  <c r="E2382" i="115"/>
  <c r="F2382" i="115"/>
  <c r="G2382" i="115"/>
  <c r="A2383" i="115"/>
  <c r="C2383" i="115"/>
  <c r="D2383" i="115"/>
  <c r="E2383" i="115"/>
  <c r="F2383" i="115"/>
  <c r="G2383" i="115"/>
  <c r="A2384" i="115"/>
  <c r="C2384" i="115"/>
  <c r="D2384" i="115"/>
  <c r="E2384" i="115"/>
  <c r="F2384" i="115"/>
  <c r="G2384" i="115"/>
  <c r="A2385" i="115"/>
  <c r="C2385" i="115"/>
  <c r="D2385" i="115"/>
  <c r="E2385" i="115"/>
  <c r="F2385" i="115"/>
  <c r="L2385" i="115" s="1"/>
  <c r="G2385" i="115"/>
  <c r="A2386" i="115"/>
  <c r="C2386" i="115"/>
  <c r="D2386" i="115"/>
  <c r="E2386" i="115"/>
  <c r="F2386" i="115"/>
  <c r="G2386" i="115"/>
  <c r="A2387" i="115"/>
  <c r="C2387" i="115"/>
  <c r="D2387" i="115"/>
  <c r="E2387" i="115"/>
  <c r="F2387" i="115"/>
  <c r="G2387" i="115"/>
  <c r="A2388" i="115"/>
  <c r="C2388" i="115"/>
  <c r="D2388" i="115"/>
  <c r="E2388" i="115"/>
  <c r="F2388" i="115"/>
  <c r="G2388" i="115"/>
  <c r="A2389" i="115"/>
  <c r="C2389" i="115"/>
  <c r="D2389" i="115"/>
  <c r="E2389" i="115"/>
  <c r="F2389" i="115"/>
  <c r="G2389" i="115"/>
  <c r="A2390" i="115"/>
  <c r="C2390" i="115"/>
  <c r="D2390" i="115"/>
  <c r="E2390" i="115"/>
  <c r="F2390" i="115"/>
  <c r="G2390" i="115"/>
  <c r="A2391" i="115"/>
  <c r="C2391" i="115"/>
  <c r="D2391" i="115"/>
  <c r="E2391" i="115"/>
  <c r="F2391" i="115"/>
  <c r="G2391" i="115"/>
  <c r="A2392" i="115"/>
  <c r="C2392" i="115"/>
  <c r="D2392" i="115"/>
  <c r="E2392" i="115"/>
  <c r="F2392" i="115"/>
  <c r="G2392" i="115"/>
  <c r="A2393" i="115"/>
  <c r="C2393" i="115"/>
  <c r="D2393" i="115"/>
  <c r="E2393" i="115"/>
  <c r="F2393" i="115"/>
  <c r="G2393" i="115"/>
  <c r="A2394" i="115"/>
  <c r="C2394" i="115"/>
  <c r="D2394" i="115"/>
  <c r="E2394" i="115"/>
  <c r="F2394" i="115"/>
  <c r="G2394" i="115"/>
  <c r="A2395" i="115"/>
  <c r="C2395" i="115"/>
  <c r="D2395" i="115"/>
  <c r="E2395" i="115"/>
  <c r="F2395" i="115"/>
  <c r="G2395" i="115"/>
  <c r="A2396" i="115"/>
  <c r="C2396" i="115"/>
  <c r="D2396" i="115"/>
  <c r="E2396" i="115"/>
  <c r="F2396" i="115"/>
  <c r="G2396" i="115"/>
  <c r="A2397" i="115"/>
  <c r="C2397" i="115"/>
  <c r="D2397" i="115"/>
  <c r="E2397" i="115"/>
  <c r="F2397" i="115"/>
  <c r="G2397" i="115"/>
  <c r="A2398" i="115"/>
  <c r="C2398" i="115"/>
  <c r="D2398" i="115"/>
  <c r="E2398" i="115"/>
  <c r="F2398" i="115"/>
  <c r="G2398" i="115"/>
  <c r="A2399" i="115"/>
  <c r="C2399" i="115"/>
  <c r="D2399" i="115"/>
  <c r="E2399" i="115"/>
  <c r="F2399" i="115"/>
  <c r="G2399" i="115"/>
  <c r="A2400" i="115"/>
  <c r="C2400" i="115"/>
  <c r="D2400" i="115"/>
  <c r="E2400" i="115"/>
  <c r="F2400" i="115"/>
  <c r="G2400" i="115"/>
  <c r="A2401" i="115"/>
  <c r="C2401" i="115"/>
  <c r="D2401" i="115"/>
  <c r="E2401" i="115"/>
  <c r="F2401" i="115"/>
  <c r="G2401" i="115"/>
  <c r="A2402" i="115"/>
  <c r="C2402" i="115"/>
  <c r="D2402" i="115"/>
  <c r="E2402" i="115"/>
  <c r="F2402" i="115"/>
  <c r="G2402" i="115"/>
  <c r="A2403" i="115"/>
  <c r="C2403" i="115"/>
  <c r="D2403" i="115"/>
  <c r="E2403" i="115"/>
  <c r="F2403" i="115"/>
  <c r="G2403" i="115"/>
  <c r="A2404" i="115"/>
  <c r="C2404" i="115"/>
  <c r="D2404" i="115"/>
  <c r="E2404" i="115"/>
  <c r="F2404" i="115"/>
  <c r="G2404" i="115"/>
  <c r="A2405" i="115"/>
  <c r="C2405" i="115"/>
  <c r="D2405" i="115"/>
  <c r="E2405" i="115"/>
  <c r="F2405" i="115"/>
  <c r="G2405" i="115"/>
  <c r="A2406" i="115"/>
  <c r="C2406" i="115"/>
  <c r="D2406" i="115"/>
  <c r="E2406" i="115"/>
  <c r="F2406" i="115"/>
  <c r="G2406" i="115"/>
  <c r="A2407" i="115"/>
  <c r="C2407" i="115"/>
  <c r="D2407" i="115"/>
  <c r="E2407" i="115"/>
  <c r="F2407" i="115"/>
  <c r="G2407" i="115"/>
  <c r="A2408" i="115"/>
  <c r="C2408" i="115"/>
  <c r="D2408" i="115"/>
  <c r="E2408" i="115"/>
  <c r="F2408" i="115"/>
  <c r="G2408" i="115"/>
  <c r="A2409" i="115"/>
  <c r="C2409" i="115"/>
  <c r="D2409" i="115"/>
  <c r="E2409" i="115"/>
  <c r="F2409" i="115"/>
  <c r="G2409" i="115"/>
  <c r="A2410" i="115"/>
  <c r="C2410" i="115"/>
  <c r="D2410" i="115"/>
  <c r="E2410" i="115"/>
  <c r="F2410" i="115"/>
  <c r="G2410" i="115"/>
  <c r="A2411" i="115"/>
  <c r="C2411" i="115"/>
  <c r="D2411" i="115"/>
  <c r="E2411" i="115"/>
  <c r="F2411" i="115"/>
  <c r="G2411" i="115"/>
  <c r="A2412" i="115"/>
  <c r="C2412" i="115"/>
  <c r="D2412" i="115"/>
  <c r="E2412" i="115"/>
  <c r="F2412" i="115"/>
  <c r="G2412" i="115"/>
  <c r="A2413" i="115"/>
  <c r="C2413" i="115"/>
  <c r="D2413" i="115"/>
  <c r="E2413" i="115"/>
  <c r="F2413" i="115"/>
  <c r="G2413" i="115"/>
  <c r="A2414" i="115"/>
  <c r="C2414" i="115"/>
  <c r="D2414" i="115"/>
  <c r="E2414" i="115"/>
  <c r="F2414" i="115"/>
  <c r="G2414" i="115"/>
  <c r="A2415" i="115"/>
  <c r="C2415" i="115"/>
  <c r="D2415" i="115"/>
  <c r="E2415" i="115"/>
  <c r="F2415" i="115"/>
  <c r="G2415" i="115"/>
  <c r="A2416" i="115"/>
  <c r="C2416" i="115"/>
  <c r="D2416" i="115"/>
  <c r="E2416" i="115"/>
  <c r="F2416" i="115"/>
  <c r="G2416" i="115"/>
  <c r="A2417" i="115"/>
  <c r="C2417" i="115"/>
  <c r="D2417" i="115"/>
  <c r="E2417" i="115"/>
  <c r="F2417" i="115"/>
  <c r="G2417" i="115"/>
  <c r="A2418" i="115"/>
  <c r="C2418" i="115"/>
  <c r="D2418" i="115"/>
  <c r="E2418" i="115"/>
  <c r="F2418" i="115"/>
  <c r="G2418" i="115"/>
  <c r="A2419" i="115"/>
  <c r="C2419" i="115"/>
  <c r="D2419" i="115"/>
  <c r="E2419" i="115"/>
  <c r="F2419" i="115"/>
  <c r="G2419" i="115"/>
  <c r="A2420" i="115"/>
  <c r="C2420" i="115"/>
  <c r="D2420" i="115"/>
  <c r="E2420" i="115"/>
  <c r="F2420" i="115"/>
  <c r="G2420" i="115"/>
  <c r="A2421" i="115"/>
  <c r="C2421" i="115"/>
  <c r="D2421" i="115"/>
  <c r="E2421" i="115"/>
  <c r="F2421" i="115"/>
  <c r="G2421" i="115"/>
  <c r="A2422" i="115"/>
  <c r="C2422" i="115"/>
  <c r="D2422" i="115"/>
  <c r="E2422" i="115"/>
  <c r="F2422" i="115"/>
  <c r="G2422" i="115"/>
  <c r="A2423" i="115"/>
  <c r="C2423" i="115"/>
  <c r="D2423" i="115"/>
  <c r="E2423" i="115"/>
  <c r="F2423" i="115"/>
  <c r="G2423" i="115"/>
  <c r="A2424" i="115"/>
  <c r="C2424" i="115"/>
  <c r="D2424" i="115"/>
  <c r="E2424" i="115"/>
  <c r="F2424" i="115"/>
  <c r="G2424" i="115"/>
  <c r="A2425" i="115"/>
  <c r="C2425" i="115"/>
  <c r="D2425" i="115"/>
  <c r="E2425" i="115"/>
  <c r="F2425" i="115"/>
  <c r="G2425" i="115"/>
  <c r="A2426" i="115"/>
  <c r="C2426" i="115"/>
  <c r="D2426" i="115"/>
  <c r="E2426" i="115"/>
  <c r="F2426" i="115"/>
  <c r="G2426" i="115"/>
  <c r="A2427" i="115"/>
  <c r="C2427" i="115"/>
  <c r="D2427" i="115"/>
  <c r="E2427" i="115"/>
  <c r="F2427" i="115"/>
  <c r="G2427" i="115"/>
  <c r="A2428" i="115"/>
  <c r="C2428" i="115"/>
  <c r="D2428" i="115"/>
  <c r="E2428" i="115"/>
  <c r="F2428" i="115"/>
  <c r="L2428" i="115" s="1"/>
  <c r="G2428" i="115"/>
  <c r="A2429" i="115"/>
  <c r="C2429" i="115"/>
  <c r="D2429" i="115"/>
  <c r="E2429" i="115"/>
  <c r="F2429" i="115"/>
  <c r="G2429" i="115"/>
  <c r="A2430" i="115"/>
  <c r="C2430" i="115"/>
  <c r="D2430" i="115"/>
  <c r="E2430" i="115"/>
  <c r="F2430" i="115"/>
  <c r="G2430" i="115"/>
  <c r="A2431" i="115"/>
  <c r="C2431" i="115"/>
  <c r="D2431" i="115"/>
  <c r="E2431" i="115"/>
  <c r="F2431" i="115"/>
  <c r="G2431" i="115"/>
  <c r="A2432" i="115"/>
  <c r="C2432" i="115"/>
  <c r="D2432" i="115"/>
  <c r="E2432" i="115"/>
  <c r="F2432" i="115"/>
  <c r="G2432" i="115"/>
  <c r="A2433" i="115"/>
  <c r="C2433" i="115"/>
  <c r="D2433" i="115"/>
  <c r="E2433" i="115"/>
  <c r="F2433" i="115"/>
  <c r="L2433" i="115" s="1"/>
  <c r="G2433" i="115"/>
  <c r="A2434" i="115"/>
  <c r="C2434" i="115"/>
  <c r="D2434" i="115"/>
  <c r="E2434" i="115"/>
  <c r="F2434" i="115"/>
  <c r="G2434" i="115"/>
  <c r="A2435" i="115"/>
  <c r="C2435" i="115"/>
  <c r="D2435" i="115"/>
  <c r="E2435" i="115"/>
  <c r="F2435" i="115"/>
  <c r="G2435" i="115"/>
  <c r="A2436" i="115"/>
  <c r="C2436" i="115"/>
  <c r="D2436" i="115"/>
  <c r="E2436" i="115"/>
  <c r="F2436" i="115"/>
  <c r="G2436" i="115"/>
  <c r="A2437" i="115"/>
  <c r="C2437" i="115"/>
  <c r="D2437" i="115"/>
  <c r="E2437" i="115"/>
  <c r="F2437" i="115"/>
  <c r="G2437" i="115"/>
  <c r="A2438" i="115"/>
  <c r="C2438" i="115"/>
  <c r="D2438" i="115"/>
  <c r="E2438" i="115"/>
  <c r="F2438" i="115"/>
  <c r="G2438" i="115"/>
  <c r="A2439" i="115"/>
  <c r="C2439" i="115"/>
  <c r="D2439" i="115"/>
  <c r="E2439" i="115"/>
  <c r="F2439" i="115"/>
  <c r="G2439" i="115"/>
  <c r="A2440" i="115"/>
  <c r="C2440" i="115"/>
  <c r="D2440" i="115"/>
  <c r="E2440" i="115"/>
  <c r="F2440" i="115"/>
  <c r="G2440" i="115"/>
  <c r="A2441" i="115"/>
  <c r="C2441" i="115"/>
  <c r="D2441" i="115"/>
  <c r="E2441" i="115"/>
  <c r="F2441" i="115"/>
  <c r="G2441" i="115"/>
  <c r="A2442" i="115"/>
  <c r="C2442" i="115"/>
  <c r="D2442" i="115"/>
  <c r="E2442" i="115"/>
  <c r="F2442" i="115"/>
  <c r="G2442" i="115"/>
  <c r="A2443" i="115"/>
  <c r="C2443" i="115"/>
  <c r="D2443" i="115"/>
  <c r="E2443" i="115"/>
  <c r="F2443" i="115"/>
  <c r="G2443" i="115"/>
  <c r="A2444" i="115"/>
  <c r="C2444" i="115"/>
  <c r="D2444" i="115"/>
  <c r="E2444" i="115"/>
  <c r="F2444" i="115"/>
  <c r="L2444" i="115" s="1"/>
  <c r="G2444" i="115"/>
  <c r="A2445" i="115"/>
  <c r="C2445" i="115"/>
  <c r="D2445" i="115"/>
  <c r="E2445" i="115"/>
  <c r="F2445" i="115"/>
  <c r="G2445" i="115"/>
  <c r="A2446" i="115"/>
  <c r="C2446" i="115"/>
  <c r="D2446" i="115"/>
  <c r="E2446" i="115"/>
  <c r="F2446" i="115"/>
  <c r="G2446" i="115"/>
  <c r="A2447" i="115"/>
  <c r="C2447" i="115"/>
  <c r="D2447" i="115"/>
  <c r="E2447" i="115"/>
  <c r="F2447" i="115"/>
  <c r="G2447" i="115"/>
  <c r="A2448" i="115"/>
  <c r="C2448" i="115"/>
  <c r="D2448" i="115"/>
  <c r="E2448" i="115"/>
  <c r="F2448" i="115"/>
  <c r="G2448" i="115"/>
  <c r="A2449" i="115"/>
  <c r="C2449" i="115"/>
  <c r="D2449" i="115"/>
  <c r="E2449" i="115"/>
  <c r="F2449" i="115"/>
  <c r="G2449" i="115"/>
  <c r="A2450" i="115"/>
  <c r="C2450" i="115"/>
  <c r="D2450" i="115"/>
  <c r="E2450" i="115"/>
  <c r="F2450" i="115"/>
  <c r="G2450" i="115"/>
  <c r="A2451" i="115"/>
  <c r="C2451" i="115"/>
  <c r="D2451" i="115"/>
  <c r="E2451" i="115"/>
  <c r="F2451" i="115"/>
  <c r="G2451" i="115"/>
  <c r="A2452" i="115"/>
  <c r="C2452" i="115"/>
  <c r="D2452" i="115"/>
  <c r="E2452" i="115"/>
  <c r="F2452" i="115"/>
  <c r="G2452" i="115"/>
  <c r="A2453" i="115"/>
  <c r="C2453" i="115"/>
  <c r="D2453" i="115"/>
  <c r="E2453" i="115"/>
  <c r="F2453" i="115"/>
  <c r="G2453" i="115"/>
  <c r="A2454" i="115"/>
  <c r="C2454" i="115"/>
  <c r="D2454" i="115"/>
  <c r="E2454" i="115"/>
  <c r="F2454" i="115"/>
  <c r="G2454" i="115"/>
  <c r="A2455" i="115"/>
  <c r="C2455" i="115"/>
  <c r="D2455" i="115"/>
  <c r="E2455" i="115"/>
  <c r="F2455" i="115"/>
  <c r="G2455" i="115"/>
  <c r="A2456" i="115"/>
  <c r="C2456" i="115"/>
  <c r="D2456" i="115"/>
  <c r="E2456" i="115"/>
  <c r="F2456" i="115"/>
  <c r="G2456" i="115"/>
  <c r="A2457" i="115"/>
  <c r="C2457" i="115"/>
  <c r="D2457" i="115"/>
  <c r="E2457" i="115"/>
  <c r="F2457" i="115"/>
  <c r="G2457" i="115"/>
  <c r="A2458" i="115"/>
  <c r="C2458" i="115"/>
  <c r="D2458" i="115"/>
  <c r="E2458" i="115"/>
  <c r="F2458" i="115"/>
  <c r="G2458" i="115"/>
  <c r="A2459" i="115"/>
  <c r="C2459" i="115"/>
  <c r="D2459" i="115"/>
  <c r="E2459" i="115"/>
  <c r="F2459" i="115"/>
  <c r="G2459" i="115"/>
  <c r="A2460" i="115"/>
  <c r="C2460" i="115"/>
  <c r="D2460" i="115"/>
  <c r="E2460" i="115"/>
  <c r="F2460" i="115"/>
  <c r="G2460" i="115"/>
  <c r="A2461" i="115"/>
  <c r="C2461" i="115"/>
  <c r="D2461" i="115"/>
  <c r="E2461" i="115"/>
  <c r="F2461" i="115"/>
  <c r="G2461" i="115"/>
  <c r="A2462" i="115"/>
  <c r="C2462" i="115"/>
  <c r="D2462" i="115"/>
  <c r="E2462" i="115"/>
  <c r="F2462" i="115"/>
  <c r="G2462" i="115"/>
  <c r="A2463" i="115"/>
  <c r="C2463" i="115"/>
  <c r="D2463" i="115"/>
  <c r="E2463" i="115"/>
  <c r="F2463" i="115"/>
  <c r="G2463" i="115"/>
  <c r="A2464" i="115"/>
  <c r="C2464" i="115"/>
  <c r="D2464" i="115"/>
  <c r="E2464" i="115"/>
  <c r="F2464" i="115"/>
  <c r="G2464" i="115"/>
  <c r="A2465" i="115"/>
  <c r="C2465" i="115"/>
  <c r="D2465" i="115"/>
  <c r="E2465" i="115"/>
  <c r="F2465" i="115"/>
  <c r="G2465" i="115"/>
  <c r="A2466" i="115"/>
  <c r="C2466" i="115"/>
  <c r="D2466" i="115"/>
  <c r="E2466" i="115"/>
  <c r="F2466" i="115"/>
  <c r="G2466" i="115"/>
  <c r="A2467" i="115"/>
  <c r="C2467" i="115"/>
  <c r="D2467" i="115"/>
  <c r="E2467" i="115"/>
  <c r="F2467" i="115"/>
  <c r="G2467" i="115"/>
  <c r="A2468" i="115"/>
  <c r="C2468" i="115"/>
  <c r="D2468" i="115"/>
  <c r="E2468" i="115"/>
  <c r="F2468" i="115"/>
  <c r="G2468" i="115"/>
  <c r="A2469" i="115"/>
  <c r="C2469" i="115"/>
  <c r="D2469" i="115"/>
  <c r="E2469" i="115"/>
  <c r="F2469" i="115"/>
  <c r="G2469" i="115"/>
  <c r="A2470" i="115"/>
  <c r="M2470" i="115" s="1"/>
  <c r="C2470" i="115"/>
  <c r="D2470" i="115"/>
  <c r="E2470" i="115"/>
  <c r="F2470" i="115"/>
  <c r="G2470" i="115"/>
  <c r="A2471" i="115"/>
  <c r="C2471" i="115"/>
  <c r="D2471" i="115"/>
  <c r="E2471" i="115"/>
  <c r="F2471" i="115"/>
  <c r="G2471" i="115"/>
  <c r="A2472" i="115"/>
  <c r="C2472" i="115"/>
  <c r="D2472" i="115"/>
  <c r="E2472" i="115"/>
  <c r="F2472" i="115"/>
  <c r="G2472" i="115"/>
  <c r="A2473" i="115"/>
  <c r="C2473" i="115"/>
  <c r="D2473" i="115"/>
  <c r="E2473" i="115"/>
  <c r="F2473" i="115"/>
  <c r="G2473" i="115"/>
  <c r="A2474" i="115"/>
  <c r="C2474" i="115"/>
  <c r="D2474" i="115"/>
  <c r="E2474" i="115"/>
  <c r="F2474" i="115"/>
  <c r="G2474" i="115"/>
  <c r="A2475" i="115"/>
  <c r="C2475" i="115"/>
  <c r="D2475" i="115"/>
  <c r="E2475" i="115"/>
  <c r="F2475" i="115"/>
  <c r="G2475" i="115"/>
  <c r="A2476" i="115"/>
  <c r="C2476" i="115"/>
  <c r="D2476" i="115"/>
  <c r="E2476" i="115"/>
  <c r="F2476" i="115"/>
  <c r="G2476" i="115"/>
  <c r="A2477" i="115"/>
  <c r="C2477" i="115"/>
  <c r="D2477" i="115"/>
  <c r="E2477" i="115"/>
  <c r="F2477" i="115"/>
  <c r="G2477" i="115"/>
  <c r="A2478" i="115"/>
  <c r="C2478" i="115"/>
  <c r="D2478" i="115"/>
  <c r="E2478" i="115"/>
  <c r="F2478" i="115"/>
  <c r="G2478" i="115"/>
  <c r="A2479" i="115"/>
  <c r="C2479" i="115"/>
  <c r="D2479" i="115"/>
  <c r="E2479" i="115"/>
  <c r="F2479" i="115"/>
  <c r="G2479" i="115"/>
  <c r="A2480" i="115"/>
  <c r="C2480" i="115"/>
  <c r="D2480" i="115"/>
  <c r="E2480" i="115"/>
  <c r="F2480" i="115"/>
  <c r="G2480" i="115"/>
  <c r="A2481" i="115"/>
  <c r="C2481" i="115"/>
  <c r="D2481" i="115"/>
  <c r="E2481" i="115"/>
  <c r="F2481" i="115"/>
  <c r="G2481" i="115"/>
  <c r="A2482" i="115"/>
  <c r="C2482" i="115"/>
  <c r="D2482" i="115"/>
  <c r="E2482" i="115"/>
  <c r="F2482" i="115"/>
  <c r="G2482" i="115"/>
  <c r="A2483" i="115"/>
  <c r="C2483" i="115"/>
  <c r="D2483" i="115"/>
  <c r="E2483" i="115"/>
  <c r="F2483" i="115"/>
  <c r="G2483" i="115"/>
  <c r="A2484" i="115"/>
  <c r="C2484" i="115"/>
  <c r="D2484" i="115"/>
  <c r="E2484" i="115"/>
  <c r="F2484" i="115"/>
  <c r="G2484" i="115"/>
  <c r="A2485" i="115"/>
  <c r="C2485" i="115"/>
  <c r="D2485" i="115"/>
  <c r="E2485" i="115"/>
  <c r="F2485" i="115"/>
  <c r="L2485" i="115" s="1"/>
  <c r="G2485" i="115"/>
  <c r="A2486" i="115"/>
  <c r="C2486" i="115"/>
  <c r="D2486" i="115"/>
  <c r="E2486" i="115"/>
  <c r="F2486" i="115"/>
  <c r="G2486" i="115"/>
  <c r="A2487" i="115"/>
  <c r="C2487" i="115"/>
  <c r="D2487" i="115"/>
  <c r="E2487" i="115"/>
  <c r="F2487" i="115"/>
  <c r="G2487" i="115"/>
  <c r="A2488" i="115"/>
  <c r="C2488" i="115"/>
  <c r="D2488" i="115"/>
  <c r="E2488" i="115"/>
  <c r="F2488" i="115"/>
  <c r="G2488" i="115"/>
  <c r="A2489" i="115"/>
  <c r="C2489" i="115"/>
  <c r="D2489" i="115"/>
  <c r="E2489" i="115"/>
  <c r="F2489" i="115"/>
  <c r="G2489" i="115"/>
  <c r="A2490" i="115"/>
  <c r="C2490" i="115"/>
  <c r="D2490" i="115"/>
  <c r="E2490" i="115"/>
  <c r="F2490" i="115"/>
  <c r="G2490" i="115"/>
  <c r="A2491" i="115"/>
  <c r="C2491" i="115"/>
  <c r="D2491" i="115"/>
  <c r="E2491" i="115"/>
  <c r="F2491" i="115"/>
  <c r="G2491" i="115"/>
  <c r="A2492" i="115"/>
  <c r="C2492" i="115"/>
  <c r="D2492" i="115"/>
  <c r="E2492" i="115"/>
  <c r="F2492" i="115"/>
  <c r="L2492" i="115" s="1"/>
  <c r="G2492" i="115"/>
  <c r="A2493" i="115"/>
  <c r="C2493" i="115"/>
  <c r="D2493" i="115"/>
  <c r="E2493" i="115"/>
  <c r="F2493" i="115"/>
  <c r="G2493" i="115"/>
  <c r="A2494" i="115"/>
  <c r="C2494" i="115"/>
  <c r="D2494" i="115"/>
  <c r="E2494" i="115"/>
  <c r="F2494" i="115"/>
  <c r="G2494" i="115"/>
  <c r="A2495" i="115"/>
  <c r="C2495" i="115"/>
  <c r="D2495" i="115"/>
  <c r="E2495" i="115"/>
  <c r="F2495" i="115"/>
  <c r="G2495" i="115"/>
  <c r="A2496" i="115"/>
  <c r="C2496" i="115"/>
  <c r="D2496" i="115"/>
  <c r="E2496" i="115"/>
  <c r="F2496" i="115"/>
  <c r="G2496" i="115"/>
  <c r="A2497" i="115"/>
  <c r="C2497" i="115"/>
  <c r="D2497" i="115"/>
  <c r="E2497" i="115"/>
  <c r="F2497" i="115"/>
  <c r="L2497" i="115" s="1"/>
  <c r="G2497" i="115"/>
  <c r="A2498" i="115"/>
  <c r="C2498" i="115"/>
  <c r="D2498" i="115"/>
  <c r="E2498" i="115"/>
  <c r="F2498" i="115"/>
  <c r="G2498" i="115"/>
  <c r="A2499" i="115"/>
  <c r="C2499" i="115"/>
  <c r="D2499" i="115"/>
  <c r="E2499" i="115"/>
  <c r="F2499" i="115"/>
  <c r="G2499" i="115"/>
  <c r="A2500" i="115"/>
  <c r="C2500" i="115"/>
  <c r="D2500" i="115"/>
  <c r="E2500" i="115"/>
  <c r="F2500" i="115"/>
  <c r="G2500" i="115"/>
  <c r="A2501" i="115"/>
  <c r="C2501" i="115"/>
  <c r="D2501" i="115"/>
  <c r="E2501" i="115"/>
  <c r="F2501" i="115"/>
  <c r="L2501" i="115" s="1"/>
  <c r="G2501" i="115"/>
  <c r="A2502" i="115"/>
  <c r="C2502" i="115"/>
  <c r="D2502" i="115"/>
  <c r="E2502" i="115"/>
  <c r="F2502" i="115"/>
  <c r="G2502" i="115"/>
  <c r="A2503" i="115"/>
  <c r="C2503" i="115"/>
  <c r="D2503" i="115"/>
  <c r="E2503" i="115"/>
  <c r="F2503" i="115"/>
  <c r="G2503" i="115"/>
  <c r="A2504" i="115"/>
  <c r="C2504" i="115"/>
  <c r="D2504" i="115"/>
  <c r="E2504" i="115"/>
  <c r="F2504" i="115"/>
  <c r="G2504" i="115"/>
  <c r="A2505" i="115"/>
  <c r="C2505" i="115"/>
  <c r="D2505" i="115"/>
  <c r="E2505" i="115"/>
  <c r="F2505" i="115"/>
  <c r="G2505" i="115"/>
  <c r="A2506" i="115"/>
  <c r="C2506" i="115"/>
  <c r="D2506" i="115"/>
  <c r="E2506" i="115"/>
  <c r="F2506" i="115"/>
  <c r="G2506" i="115"/>
  <c r="A2507" i="115"/>
  <c r="C2507" i="115"/>
  <c r="D2507" i="115"/>
  <c r="E2507" i="115"/>
  <c r="F2507" i="115"/>
  <c r="G2507" i="115"/>
  <c r="A2508" i="115"/>
  <c r="C2508" i="115"/>
  <c r="D2508" i="115"/>
  <c r="E2508" i="115"/>
  <c r="F2508" i="115"/>
  <c r="L2508" i="115" s="1"/>
  <c r="G2508" i="115"/>
  <c r="A2509" i="115"/>
  <c r="C2509" i="115"/>
  <c r="D2509" i="115"/>
  <c r="E2509" i="115"/>
  <c r="F2509" i="115"/>
  <c r="G2509" i="115"/>
  <c r="A2510" i="115"/>
  <c r="C2510" i="115"/>
  <c r="D2510" i="115"/>
  <c r="E2510" i="115"/>
  <c r="F2510" i="115"/>
  <c r="G2510" i="115"/>
  <c r="A2511" i="115"/>
  <c r="C2511" i="115"/>
  <c r="D2511" i="115"/>
  <c r="E2511" i="115"/>
  <c r="F2511" i="115"/>
  <c r="G2511" i="115"/>
  <c r="A2512" i="115"/>
  <c r="C2512" i="115"/>
  <c r="D2512" i="115"/>
  <c r="E2512" i="115"/>
  <c r="F2512" i="115"/>
  <c r="G2512" i="115"/>
  <c r="A2513" i="115"/>
  <c r="C2513" i="115"/>
  <c r="D2513" i="115"/>
  <c r="E2513" i="115"/>
  <c r="F2513" i="115"/>
  <c r="L2513" i="115" s="1"/>
  <c r="G2513" i="115"/>
  <c r="A2514" i="115"/>
  <c r="C2514" i="115"/>
  <c r="D2514" i="115"/>
  <c r="E2514" i="115"/>
  <c r="F2514" i="115"/>
  <c r="G2514" i="115"/>
  <c r="A2515" i="115"/>
  <c r="C2515" i="115"/>
  <c r="D2515" i="115"/>
  <c r="E2515" i="115"/>
  <c r="F2515" i="115"/>
  <c r="G2515" i="115"/>
  <c r="A2516" i="115"/>
  <c r="C2516" i="115"/>
  <c r="D2516" i="115"/>
  <c r="E2516" i="115"/>
  <c r="F2516" i="115"/>
  <c r="G2516" i="115"/>
  <c r="A2517" i="115"/>
  <c r="C2517" i="115"/>
  <c r="D2517" i="115"/>
  <c r="E2517" i="115"/>
  <c r="F2517" i="115"/>
  <c r="G2517" i="115"/>
  <c r="A2518" i="115"/>
  <c r="C2518" i="115"/>
  <c r="D2518" i="115"/>
  <c r="E2518" i="115"/>
  <c r="F2518" i="115"/>
  <c r="G2518" i="115"/>
  <c r="A2519" i="115"/>
  <c r="C2519" i="115"/>
  <c r="D2519" i="115"/>
  <c r="E2519" i="115"/>
  <c r="F2519" i="115"/>
  <c r="G2519" i="115"/>
  <c r="A2520" i="115"/>
  <c r="C2520" i="115"/>
  <c r="D2520" i="115"/>
  <c r="E2520" i="115"/>
  <c r="F2520" i="115"/>
  <c r="G2520" i="115"/>
  <c r="A2521" i="115"/>
  <c r="C2521" i="115"/>
  <c r="D2521" i="115"/>
  <c r="E2521" i="115"/>
  <c r="F2521" i="115"/>
  <c r="G2521" i="115"/>
  <c r="A2522" i="115"/>
  <c r="C2522" i="115"/>
  <c r="D2522" i="115"/>
  <c r="E2522" i="115"/>
  <c r="F2522" i="115"/>
  <c r="G2522" i="115"/>
  <c r="A2523" i="115"/>
  <c r="C2523" i="115"/>
  <c r="D2523" i="115"/>
  <c r="E2523" i="115"/>
  <c r="F2523" i="115"/>
  <c r="G2523" i="115"/>
  <c r="A2524" i="115"/>
  <c r="C2524" i="115"/>
  <c r="D2524" i="115"/>
  <c r="E2524" i="115"/>
  <c r="F2524" i="115"/>
  <c r="G2524" i="115"/>
  <c r="A2525" i="115"/>
  <c r="C2525" i="115"/>
  <c r="D2525" i="115"/>
  <c r="E2525" i="115"/>
  <c r="F2525" i="115"/>
  <c r="G2525" i="115"/>
  <c r="A2526" i="115"/>
  <c r="C2526" i="115"/>
  <c r="D2526" i="115"/>
  <c r="E2526" i="115"/>
  <c r="F2526" i="115"/>
  <c r="G2526" i="115"/>
  <c r="A2527" i="115"/>
  <c r="C2527" i="115"/>
  <c r="D2527" i="115"/>
  <c r="E2527" i="115"/>
  <c r="F2527" i="115"/>
  <c r="G2527" i="115"/>
  <c r="A2528" i="115"/>
  <c r="C2528" i="115"/>
  <c r="D2528" i="115"/>
  <c r="E2528" i="115"/>
  <c r="F2528" i="115"/>
  <c r="G2528" i="115"/>
  <c r="A2529" i="115"/>
  <c r="C2529" i="115"/>
  <c r="D2529" i="115"/>
  <c r="E2529" i="115"/>
  <c r="F2529" i="115"/>
  <c r="G2529" i="115"/>
  <c r="A2530" i="115"/>
  <c r="C2530" i="115"/>
  <c r="D2530" i="115"/>
  <c r="E2530" i="115"/>
  <c r="F2530" i="115"/>
  <c r="G2530" i="115"/>
  <c r="A2531" i="115"/>
  <c r="C2531" i="115"/>
  <c r="D2531" i="115"/>
  <c r="E2531" i="115"/>
  <c r="F2531" i="115"/>
  <c r="G2531" i="115"/>
  <c r="A2532" i="115"/>
  <c r="C2532" i="115"/>
  <c r="D2532" i="115"/>
  <c r="E2532" i="115"/>
  <c r="F2532" i="115"/>
  <c r="G2532" i="115"/>
  <c r="A2533" i="115"/>
  <c r="C2533" i="115"/>
  <c r="D2533" i="115"/>
  <c r="E2533" i="115"/>
  <c r="F2533" i="115"/>
  <c r="G2533" i="115"/>
  <c r="A2534" i="115"/>
  <c r="C2534" i="115"/>
  <c r="D2534" i="115"/>
  <c r="E2534" i="115"/>
  <c r="F2534" i="115"/>
  <c r="G2534" i="115"/>
  <c r="A2535" i="115"/>
  <c r="C2535" i="115"/>
  <c r="D2535" i="115"/>
  <c r="E2535" i="115"/>
  <c r="F2535" i="115"/>
  <c r="G2535" i="115"/>
  <c r="A2536" i="115"/>
  <c r="C2536" i="115"/>
  <c r="D2536" i="115"/>
  <c r="E2536" i="115"/>
  <c r="F2536" i="115"/>
  <c r="G2536" i="115"/>
  <c r="A2537" i="115"/>
  <c r="C2537" i="115"/>
  <c r="D2537" i="115"/>
  <c r="E2537" i="115"/>
  <c r="F2537" i="115"/>
  <c r="G2537" i="115"/>
  <c r="A2538" i="115"/>
  <c r="C2538" i="115"/>
  <c r="D2538" i="115"/>
  <c r="E2538" i="115"/>
  <c r="F2538" i="115"/>
  <c r="G2538" i="115"/>
  <c r="A2539" i="115"/>
  <c r="C2539" i="115"/>
  <c r="D2539" i="115"/>
  <c r="E2539" i="115"/>
  <c r="F2539" i="115"/>
  <c r="G2539" i="115"/>
  <c r="A2540" i="115"/>
  <c r="C2540" i="115"/>
  <c r="D2540" i="115"/>
  <c r="E2540" i="115"/>
  <c r="F2540" i="115"/>
  <c r="G2540" i="115"/>
  <c r="A2541" i="115"/>
  <c r="C2541" i="115"/>
  <c r="D2541" i="115"/>
  <c r="E2541" i="115"/>
  <c r="F2541" i="115"/>
  <c r="G2541" i="115"/>
  <c r="A2542" i="115"/>
  <c r="C2542" i="115"/>
  <c r="D2542" i="115"/>
  <c r="E2542" i="115"/>
  <c r="F2542" i="115"/>
  <c r="G2542" i="115"/>
  <c r="A2543" i="115"/>
  <c r="C2543" i="115"/>
  <c r="D2543" i="115"/>
  <c r="E2543" i="115"/>
  <c r="F2543" i="115"/>
  <c r="G2543" i="115"/>
  <c r="A2544" i="115"/>
  <c r="C2544" i="115"/>
  <c r="D2544" i="115"/>
  <c r="E2544" i="115"/>
  <c r="F2544" i="115"/>
  <c r="G2544" i="115"/>
  <c r="A2545" i="115"/>
  <c r="C2545" i="115"/>
  <c r="D2545" i="115"/>
  <c r="E2545" i="115"/>
  <c r="F2545" i="115"/>
  <c r="G2545" i="115"/>
  <c r="A2546" i="115"/>
  <c r="C2546" i="115"/>
  <c r="D2546" i="115"/>
  <c r="E2546" i="115"/>
  <c r="F2546" i="115"/>
  <c r="G2546" i="115"/>
  <c r="A2547" i="115"/>
  <c r="C2547" i="115"/>
  <c r="D2547" i="115"/>
  <c r="E2547" i="115"/>
  <c r="F2547" i="115"/>
  <c r="G2547" i="115"/>
  <c r="A2548" i="115"/>
  <c r="C2548" i="115"/>
  <c r="D2548" i="115"/>
  <c r="E2548" i="115"/>
  <c r="F2548" i="115"/>
  <c r="G2548" i="115"/>
  <c r="A2549" i="115"/>
  <c r="C2549" i="115"/>
  <c r="D2549" i="115"/>
  <c r="E2549" i="115"/>
  <c r="F2549" i="115"/>
  <c r="G2549" i="115"/>
  <c r="A2550" i="115"/>
  <c r="C2550" i="115"/>
  <c r="D2550" i="115"/>
  <c r="E2550" i="115"/>
  <c r="F2550" i="115"/>
  <c r="G2550" i="115"/>
  <c r="A2551" i="115"/>
  <c r="C2551" i="115"/>
  <c r="D2551" i="115"/>
  <c r="E2551" i="115"/>
  <c r="F2551" i="115"/>
  <c r="G2551" i="115"/>
  <c r="A2552" i="115"/>
  <c r="C2552" i="115"/>
  <c r="D2552" i="115"/>
  <c r="E2552" i="115"/>
  <c r="F2552" i="115"/>
  <c r="G2552" i="115"/>
  <c r="A2553" i="115"/>
  <c r="C2553" i="115"/>
  <c r="D2553" i="115"/>
  <c r="E2553" i="115"/>
  <c r="F2553" i="115"/>
  <c r="G2553" i="115"/>
  <c r="A2554" i="115"/>
  <c r="C2554" i="115"/>
  <c r="D2554" i="115"/>
  <c r="E2554" i="115"/>
  <c r="F2554" i="115"/>
  <c r="G2554" i="115"/>
  <c r="A2555" i="115"/>
  <c r="C2555" i="115"/>
  <c r="D2555" i="115"/>
  <c r="E2555" i="115"/>
  <c r="F2555" i="115"/>
  <c r="G2555" i="115"/>
  <c r="A2556" i="115"/>
  <c r="C2556" i="115"/>
  <c r="D2556" i="115"/>
  <c r="E2556" i="115"/>
  <c r="F2556" i="115"/>
  <c r="G2556" i="115"/>
  <c r="A2557" i="115"/>
  <c r="C2557" i="115"/>
  <c r="D2557" i="115"/>
  <c r="E2557" i="115"/>
  <c r="F2557" i="115"/>
  <c r="G2557" i="115"/>
  <c r="A2558" i="115"/>
  <c r="C2558" i="115"/>
  <c r="D2558" i="115"/>
  <c r="E2558" i="115"/>
  <c r="F2558" i="115"/>
  <c r="G2558" i="115"/>
  <c r="A2559" i="115"/>
  <c r="C2559" i="115"/>
  <c r="D2559" i="115"/>
  <c r="E2559" i="115"/>
  <c r="F2559" i="115"/>
  <c r="G2559" i="115"/>
  <c r="A2560" i="115"/>
  <c r="C2560" i="115"/>
  <c r="D2560" i="115"/>
  <c r="E2560" i="115"/>
  <c r="F2560" i="115"/>
  <c r="G2560" i="115"/>
  <c r="A2561" i="115"/>
  <c r="C2561" i="115"/>
  <c r="D2561" i="115"/>
  <c r="E2561" i="115"/>
  <c r="F2561" i="115"/>
  <c r="G2561" i="115"/>
  <c r="A2562" i="115"/>
  <c r="C2562" i="115"/>
  <c r="D2562" i="115"/>
  <c r="E2562" i="115"/>
  <c r="F2562" i="115"/>
  <c r="G2562" i="115"/>
  <c r="A2563" i="115"/>
  <c r="C2563" i="115"/>
  <c r="D2563" i="115"/>
  <c r="E2563" i="115"/>
  <c r="F2563" i="115"/>
  <c r="G2563" i="115"/>
  <c r="A2564" i="115"/>
  <c r="C2564" i="115"/>
  <c r="D2564" i="115"/>
  <c r="E2564" i="115"/>
  <c r="F2564" i="115"/>
  <c r="G2564" i="115"/>
  <c r="A2565" i="115"/>
  <c r="C2565" i="115"/>
  <c r="D2565" i="115"/>
  <c r="E2565" i="115"/>
  <c r="F2565" i="115"/>
  <c r="G2565" i="115"/>
  <c r="A2566" i="115"/>
  <c r="C2566" i="115"/>
  <c r="D2566" i="115"/>
  <c r="E2566" i="115"/>
  <c r="F2566" i="115"/>
  <c r="G2566" i="115"/>
  <c r="A2567" i="115"/>
  <c r="C2567" i="115"/>
  <c r="D2567" i="115"/>
  <c r="E2567" i="115"/>
  <c r="F2567" i="115"/>
  <c r="G2567" i="115"/>
  <c r="A2568" i="115"/>
  <c r="C2568" i="115"/>
  <c r="D2568" i="115"/>
  <c r="E2568" i="115"/>
  <c r="F2568" i="115"/>
  <c r="G2568" i="115"/>
  <c r="A2569" i="115"/>
  <c r="C2569" i="115"/>
  <c r="D2569" i="115"/>
  <c r="E2569" i="115"/>
  <c r="F2569" i="115"/>
  <c r="G2569" i="115"/>
  <c r="A2570" i="115"/>
  <c r="C2570" i="115"/>
  <c r="D2570" i="115"/>
  <c r="E2570" i="115"/>
  <c r="F2570" i="115"/>
  <c r="G2570" i="115"/>
  <c r="A2571" i="115"/>
  <c r="C2571" i="115"/>
  <c r="D2571" i="115"/>
  <c r="E2571" i="115"/>
  <c r="F2571" i="115"/>
  <c r="G2571" i="115"/>
  <c r="A2572" i="115"/>
  <c r="C2572" i="115"/>
  <c r="D2572" i="115"/>
  <c r="E2572" i="115"/>
  <c r="F2572" i="115"/>
  <c r="G2572" i="115"/>
  <c r="A2573" i="115"/>
  <c r="C2573" i="115"/>
  <c r="D2573" i="115"/>
  <c r="E2573" i="115"/>
  <c r="F2573" i="115"/>
  <c r="G2573" i="115"/>
  <c r="A2574" i="115"/>
  <c r="C2574" i="115"/>
  <c r="D2574" i="115"/>
  <c r="E2574" i="115"/>
  <c r="F2574" i="115"/>
  <c r="G2574" i="115"/>
  <c r="A2575" i="115"/>
  <c r="C2575" i="115"/>
  <c r="D2575" i="115"/>
  <c r="E2575" i="115"/>
  <c r="F2575" i="115"/>
  <c r="G2575" i="115"/>
  <c r="A2576" i="115"/>
  <c r="C2576" i="115"/>
  <c r="D2576" i="115"/>
  <c r="E2576" i="115"/>
  <c r="F2576" i="115"/>
  <c r="G2576" i="115"/>
  <c r="A2577" i="115"/>
  <c r="C2577" i="115"/>
  <c r="D2577" i="115"/>
  <c r="E2577" i="115"/>
  <c r="F2577" i="115"/>
  <c r="G2577" i="115"/>
  <c r="A2578" i="115"/>
  <c r="C2578" i="115"/>
  <c r="D2578" i="115"/>
  <c r="E2578" i="115"/>
  <c r="F2578" i="115"/>
  <c r="G2578" i="115"/>
  <c r="A2579" i="115"/>
  <c r="C2579" i="115"/>
  <c r="D2579" i="115"/>
  <c r="E2579" i="115"/>
  <c r="F2579" i="115"/>
  <c r="G2579" i="115"/>
  <c r="A2580" i="115"/>
  <c r="C2580" i="115"/>
  <c r="D2580" i="115"/>
  <c r="E2580" i="115"/>
  <c r="F2580" i="115"/>
  <c r="G2580" i="115"/>
  <c r="A2581" i="115"/>
  <c r="C2581" i="115"/>
  <c r="D2581" i="115"/>
  <c r="E2581" i="115"/>
  <c r="F2581" i="115"/>
  <c r="G2581" i="115"/>
  <c r="A2582" i="115"/>
  <c r="C2582" i="115"/>
  <c r="D2582" i="115"/>
  <c r="E2582" i="115"/>
  <c r="F2582" i="115"/>
  <c r="G2582" i="115"/>
  <c r="A2583" i="115"/>
  <c r="C2583" i="115"/>
  <c r="D2583" i="115"/>
  <c r="E2583" i="115"/>
  <c r="F2583" i="115"/>
  <c r="G2583" i="115"/>
  <c r="A2584" i="115"/>
  <c r="C2584" i="115"/>
  <c r="D2584" i="115"/>
  <c r="E2584" i="115"/>
  <c r="F2584" i="115"/>
  <c r="G2584" i="115"/>
  <c r="A2585" i="115"/>
  <c r="C2585" i="115"/>
  <c r="D2585" i="115"/>
  <c r="E2585" i="115"/>
  <c r="F2585" i="115"/>
  <c r="G2585" i="115"/>
  <c r="A2586" i="115"/>
  <c r="C2586" i="115"/>
  <c r="D2586" i="115"/>
  <c r="E2586" i="115"/>
  <c r="F2586" i="115"/>
  <c r="G2586" i="115"/>
  <c r="A2587" i="115"/>
  <c r="C2587" i="115"/>
  <c r="D2587" i="115"/>
  <c r="E2587" i="115"/>
  <c r="F2587" i="115"/>
  <c r="G2587" i="115"/>
  <c r="A2588" i="115"/>
  <c r="C2588" i="115"/>
  <c r="D2588" i="115"/>
  <c r="E2588" i="115"/>
  <c r="F2588" i="115"/>
  <c r="G2588" i="115"/>
  <c r="A2589" i="115"/>
  <c r="C2589" i="115"/>
  <c r="D2589" i="115"/>
  <c r="E2589" i="115"/>
  <c r="F2589" i="115"/>
  <c r="G2589" i="115"/>
  <c r="A2590" i="115"/>
  <c r="C2590" i="115"/>
  <c r="D2590" i="115"/>
  <c r="E2590" i="115"/>
  <c r="F2590" i="115"/>
  <c r="G2590" i="115"/>
  <c r="A2591" i="115"/>
  <c r="C2591" i="115"/>
  <c r="D2591" i="115"/>
  <c r="E2591" i="115"/>
  <c r="F2591" i="115"/>
  <c r="G2591" i="115"/>
  <c r="A2592" i="115"/>
  <c r="C2592" i="115"/>
  <c r="D2592" i="115"/>
  <c r="E2592" i="115"/>
  <c r="F2592" i="115"/>
  <c r="G2592" i="115"/>
  <c r="A2593" i="115"/>
  <c r="C2593" i="115"/>
  <c r="D2593" i="115"/>
  <c r="E2593" i="115"/>
  <c r="F2593" i="115"/>
  <c r="G2593" i="115"/>
  <c r="A2594" i="115"/>
  <c r="C2594" i="115"/>
  <c r="D2594" i="115"/>
  <c r="E2594" i="115"/>
  <c r="F2594" i="115"/>
  <c r="G2594" i="115"/>
  <c r="A2595" i="115"/>
  <c r="C2595" i="115"/>
  <c r="D2595" i="115"/>
  <c r="E2595" i="115"/>
  <c r="F2595" i="115"/>
  <c r="G2595" i="115"/>
  <c r="A2596" i="115"/>
  <c r="C2596" i="115"/>
  <c r="D2596" i="115"/>
  <c r="E2596" i="115"/>
  <c r="F2596" i="115"/>
  <c r="G2596" i="115"/>
  <c r="A2597" i="115"/>
  <c r="C2597" i="115"/>
  <c r="D2597" i="115"/>
  <c r="E2597" i="115"/>
  <c r="F2597" i="115"/>
  <c r="G2597" i="115"/>
  <c r="A2598" i="115"/>
  <c r="C2598" i="115"/>
  <c r="D2598" i="115"/>
  <c r="E2598" i="115"/>
  <c r="F2598" i="115"/>
  <c r="G2598" i="115"/>
  <c r="A2599" i="115"/>
  <c r="C2599" i="115"/>
  <c r="D2599" i="115"/>
  <c r="E2599" i="115"/>
  <c r="F2599" i="115"/>
  <c r="G2599" i="115"/>
  <c r="A2600" i="115"/>
  <c r="C2600" i="115"/>
  <c r="D2600" i="115"/>
  <c r="E2600" i="115"/>
  <c r="F2600" i="115"/>
  <c r="G2600" i="115"/>
  <c r="A2601" i="115"/>
  <c r="C2601" i="115"/>
  <c r="D2601" i="115"/>
  <c r="E2601" i="115"/>
  <c r="F2601" i="115"/>
  <c r="G2601" i="115"/>
  <c r="A2602" i="115"/>
  <c r="C2602" i="115"/>
  <c r="D2602" i="115"/>
  <c r="E2602" i="115"/>
  <c r="F2602" i="115"/>
  <c r="G2602" i="115"/>
  <c r="A2603" i="115"/>
  <c r="C2603" i="115"/>
  <c r="D2603" i="115"/>
  <c r="E2603" i="115"/>
  <c r="F2603" i="115"/>
  <c r="G2603" i="115"/>
  <c r="A2604" i="115"/>
  <c r="C2604" i="115"/>
  <c r="D2604" i="115"/>
  <c r="E2604" i="115"/>
  <c r="F2604" i="115"/>
  <c r="G2604" i="115"/>
  <c r="A2605" i="115"/>
  <c r="C2605" i="115"/>
  <c r="D2605" i="115"/>
  <c r="E2605" i="115"/>
  <c r="F2605" i="115"/>
  <c r="G2605" i="115"/>
  <c r="A2606" i="115"/>
  <c r="C2606" i="115"/>
  <c r="D2606" i="115"/>
  <c r="E2606" i="115"/>
  <c r="F2606" i="115"/>
  <c r="G2606" i="115"/>
  <c r="A2607" i="115"/>
  <c r="C2607" i="115"/>
  <c r="D2607" i="115"/>
  <c r="E2607" i="115"/>
  <c r="F2607" i="115"/>
  <c r="G2607" i="115"/>
  <c r="A2608" i="115"/>
  <c r="C2608" i="115"/>
  <c r="D2608" i="115"/>
  <c r="E2608" i="115"/>
  <c r="F2608" i="115"/>
  <c r="G2608" i="115"/>
  <c r="A2609" i="115"/>
  <c r="C2609" i="115"/>
  <c r="D2609" i="115"/>
  <c r="E2609" i="115"/>
  <c r="F2609" i="115"/>
  <c r="G2609" i="115"/>
  <c r="A2610" i="115"/>
  <c r="C2610" i="115"/>
  <c r="D2610" i="115"/>
  <c r="E2610" i="115"/>
  <c r="F2610" i="115"/>
  <c r="G2610" i="115"/>
  <c r="A2611" i="115"/>
  <c r="C2611" i="115"/>
  <c r="D2611" i="115"/>
  <c r="E2611" i="115"/>
  <c r="F2611" i="115"/>
  <c r="G2611" i="115"/>
  <c r="A2612" i="115"/>
  <c r="C2612" i="115"/>
  <c r="D2612" i="115"/>
  <c r="E2612" i="115"/>
  <c r="F2612" i="115"/>
  <c r="G2612" i="115"/>
  <c r="A2613" i="115"/>
  <c r="C2613" i="115"/>
  <c r="D2613" i="115"/>
  <c r="E2613" i="115"/>
  <c r="F2613" i="115"/>
  <c r="G2613" i="115"/>
  <c r="A2614" i="115"/>
  <c r="C2614" i="115"/>
  <c r="D2614" i="115"/>
  <c r="E2614" i="115"/>
  <c r="F2614" i="115"/>
  <c r="G2614" i="115"/>
  <c r="A2615" i="115"/>
  <c r="C2615" i="115"/>
  <c r="D2615" i="115"/>
  <c r="E2615" i="115"/>
  <c r="F2615" i="115"/>
  <c r="G2615" i="115"/>
  <c r="A2616" i="115"/>
  <c r="C2616" i="115"/>
  <c r="D2616" i="115"/>
  <c r="E2616" i="115"/>
  <c r="F2616" i="115"/>
  <c r="G2616" i="115"/>
  <c r="A2617" i="115"/>
  <c r="C2617" i="115"/>
  <c r="D2617" i="115"/>
  <c r="E2617" i="115"/>
  <c r="F2617" i="115"/>
  <c r="G2617" i="115"/>
  <c r="A2618" i="115"/>
  <c r="C2618" i="115"/>
  <c r="D2618" i="115"/>
  <c r="E2618" i="115"/>
  <c r="F2618" i="115"/>
  <c r="G2618" i="115"/>
  <c r="A2619" i="115"/>
  <c r="C2619" i="115"/>
  <c r="D2619" i="115"/>
  <c r="E2619" i="115"/>
  <c r="F2619" i="115"/>
  <c r="G2619" i="115"/>
  <c r="A2620" i="115"/>
  <c r="C2620" i="115"/>
  <c r="D2620" i="115"/>
  <c r="E2620" i="115"/>
  <c r="F2620" i="115"/>
  <c r="G2620" i="115"/>
  <c r="A2621" i="115"/>
  <c r="C2621" i="115"/>
  <c r="D2621" i="115"/>
  <c r="E2621" i="115"/>
  <c r="F2621" i="115"/>
  <c r="G2621" i="115"/>
  <c r="A2622" i="115"/>
  <c r="C2622" i="115"/>
  <c r="D2622" i="115"/>
  <c r="E2622" i="115"/>
  <c r="F2622" i="115"/>
  <c r="G2622" i="115"/>
  <c r="A2623" i="115"/>
  <c r="C2623" i="115"/>
  <c r="D2623" i="115"/>
  <c r="E2623" i="115"/>
  <c r="F2623" i="115"/>
  <c r="G2623" i="115"/>
  <c r="A2624" i="115"/>
  <c r="C2624" i="115"/>
  <c r="D2624" i="115"/>
  <c r="E2624" i="115"/>
  <c r="F2624" i="115"/>
  <c r="G2624" i="115"/>
  <c r="A2625" i="115"/>
  <c r="C2625" i="115"/>
  <c r="D2625" i="115"/>
  <c r="E2625" i="115"/>
  <c r="F2625" i="115"/>
  <c r="G2625" i="115"/>
  <c r="A2626" i="115"/>
  <c r="C2626" i="115"/>
  <c r="D2626" i="115"/>
  <c r="E2626" i="115"/>
  <c r="F2626" i="115"/>
  <c r="G2626" i="115"/>
  <c r="A2627" i="115"/>
  <c r="C2627" i="115"/>
  <c r="D2627" i="115"/>
  <c r="E2627" i="115"/>
  <c r="F2627" i="115"/>
  <c r="G2627" i="115"/>
  <c r="A2628" i="115"/>
  <c r="C2628" i="115"/>
  <c r="D2628" i="115"/>
  <c r="E2628" i="115"/>
  <c r="F2628" i="115"/>
  <c r="G2628" i="115"/>
  <c r="A2629" i="115"/>
  <c r="C2629" i="115"/>
  <c r="D2629" i="115"/>
  <c r="E2629" i="115"/>
  <c r="F2629" i="115"/>
  <c r="G2629" i="115"/>
  <c r="A2630" i="115"/>
  <c r="C2630" i="115"/>
  <c r="D2630" i="115"/>
  <c r="E2630" i="115"/>
  <c r="F2630" i="115"/>
  <c r="G2630" i="115"/>
  <c r="A2631" i="115"/>
  <c r="C2631" i="115"/>
  <c r="D2631" i="115"/>
  <c r="E2631" i="115"/>
  <c r="F2631" i="115"/>
  <c r="G2631" i="115"/>
  <c r="A2632" i="115"/>
  <c r="C2632" i="115"/>
  <c r="D2632" i="115"/>
  <c r="E2632" i="115"/>
  <c r="F2632" i="115"/>
  <c r="G2632" i="115"/>
  <c r="A2633" i="115"/>
  <c r="C2633" i="115"/>
  <c r="D2633" i="115"/>
  <c r="E2633" i="115"/>
  <c r="F2633" i="115"/>
  <c r="G2633" i="115"/>
  <c r="A2634" i="115"/>
  <c r="C2634" i="115"/>
  <c r="D2634" i="115"/>
  <c r="E2634" i="115"/>
  <c r="F2634" i="115"/>
  <c r="G2634" i="115"/>
  <c r="A2635" i="115"/>
  <c r="C2635" i="115"/>
  <c r="D2635" i="115"/>
  <c r="E2635" i="115"/>
  <c r="F2635" i="115"/>
  <c r="G2635" i="115"/>
  <c r="A2636" i="115"/>
  <c r="C2636" i="115"/>
  <c r="D2636" i="115"/>
  <c r="E2636" i="115"/>
  <c r="F2636" i="115"/>
  <c r="G2636" i="115"/>
  <c r="A2637" i="115"/>
  <c r="C2637" i="115"/>
  <c r="D2637" i="115"/>
  <c r="E2637" i="115"/>
  <c r="F2637" i="115"/>
  <c r="G2637" i="115"/>
  <c r="A2638" i="115"/>
  <c r="C2638" i="115"/>
  <c r="D2638" i="115"/>
  <c r="E2638" i="115"/>
  <c r="F2638" i="115"/>
  <c r="G2638" i="115"/>
  <c r="A2639" i="115"/>
  <c r="C2639" i="115"/>
  <c r="D2639" i="115"/>
  <c r="E2639" i="115"/>
  <c r="F2639" i="115"/>
  <c r="G2639" i="115"/>
  <c r="A2640" i="115"/>
  <c r="C2640" i="115"/>
  <c r="D2640" i="115"/>
  <c r="E2640" i="115"/>
  <c r="F2640" i="115"/>
  <c r="G2640" i="115"/>
  <c r="A2641" i="115"/>
  <c r="C2641" i="115"/>
  <c r="D2641" i="115"/>
  <c r="E2641" i="115"/>
  <c r="F2641" i="115"/>
  <c r="G2641" i="115"/>
  <c r="A2642" i="115"/>
  <c r="C2642" i="115"/>
  <c r="D2642" i="115"/>
  <c r="E2642" i="115"/>
  <c r="F2642" i="115"/>
  <c r="G2642" i="115"/>
  <c r="A2643" i="115"/>
  <c r="C2643" i="115"/>
  <c r="D2643" i="115"/>
  <c r="E2643" i="115"/>
  <c r="F2643" i="115"/>
  <c r="G2643" i="115"/>
  <c r="A2644" i="115"/>
  <c r="C2644" i="115"/>
  <c r="D2644" i="115"/>
  <c r="E2644" i="115"/>
  <c r="F2644" i="115"/>
  <c r="L2644" i="115" s="1"/>
  <c r="G2644" i="115"/>
  <c r="A2645" i="115"/>
  <c r="C2645" i="115"/>
  <c r="D2645" i="115"/>
  <c r="E2645" i="115"/>
  <c r="F2645" i="115"/>
  <c r="G2645" i="115"/>
  <c r="A2646" i="115"/>
  <c r="C2646" i="115"/>
  <c r="D2646" i="115"/>
  <c r="E2646" i="115"/>
  <c r="F2646" i="115"/>
  <c r="G2646" i="115"/>
  <c r="A2647" i="115"/>
  <c r="C2647" i="115"/>
  <c r="D2647" i="115"/>
  <c r="E2647" i="115"/>
  <c r="F2647" i="115"/>
  <c r="G2647" i="115"/>
  <c r="A2648" i="115"/>
  <c r="C2648" i="115"/>
  <c r="D2648" i="115"/>
  <c r="E2648" i="115"/>
  <c r="F2648" i="115"/>
  <c r="G2648" i="115"/>
  <c r="A2649" i="115"/>
  <c r="C2649" i="115"/>
  <c r="D2649" i="115"/>
  <c r="E2649" i="115"/>
  <c r="F2649" i="115"/>
  <c r="G2649" i="115"/>
  <c r="A2650" i="115"/>
  <c r="C2650" i="115"/>
  <c r="D2650" i="115"/>
  <c r="E2650" i="115"/>
  <c r="F2650" i="115"/>
  <c r="G2650" i="115"/>
  <c r="A2651" i="115"/>
  <c r="C2651" i="115"/>
  <c r="D2651" i="115"/>
  <c r="E2651" i="115"/>
  <c r="F2651" i="115"/>
  <c r="G2651" i="115"/>
  <c r="A2652" i="115"/>
  <c r="C2652" i="115"/>
  <c r="D2652" i="115"/>
  <c r="E2652" i="115"/>
  <c r="F2652" i="115"/>
  <c r="G2652" i="115"/>
  <c r="A2653" i="115"/>
  <c r="C2653" i="115"/>
  <c r="D2653" i="115"/>
  <c r="E2653" i="115"/>
  <c r="F2653" i="115"/>
  <c r="G2653" i="115"/>
  <c r="A2654" i="115"/>
  <c r="C2654" i="115"/>
  <c r="D2654" i="115"/>
  <c r="E2654" i="115"/>
  <c r="F2654" i="115"/>
  <c r="G2654" i="115"/>
  <c r="A2655" i="115"/>
  <c r="C2655" i="115"/>
  <c r="D2655" i="115"/>
  <c r="E2655" i="115"/>
  <c r="F2655" i="115"/>
  <c r="G2655" i="115"/>
  <c r="A2656" i="115"/>
  <c r="C2656" i="115"/>
  <c r="D2656" i="115"/>
  <c r="E2656" i="115"/>
  <c r="F2656" i="115"/>
  <c r="G2656" i="115"/>
  <c r="A2657" i="115"/>
  <c r="C2657" i="115"/>
  <c r="D2657" i="115"/>
  <c r="E2657" i="115"/>
  <c r="F2657" i="115"/>
  <c r="G2657" i="115"/>
  <c r="A2658" i="115"/>
  <c r="C2658" i="115"/>
  <c r="D2658" i="115"/>
  <c r="E2658" i="115"/>
  <c r="F2658" i="115"/>
  <c r="G2658" i="115"/>
  <c r="A2659" i="115"/>
  <c r="C2659" i="115"/>
  <c r="D2659" i="115"/>
  <c r="E2659" i="115"/>
  <c r="F2659" i="115"/>
  <c r="G2659" i="115"/>
  <c r="A2660" i="115"/>
  <c r="C2660" i="115"/>
  <c r="D2660" i="115"/>
  <c r="E2660" i="115"/>
  <c r="F2660" i="115"/>
  <c r="G2660" i="115"/>
  <c r="A2661" i="115"/>
  <c r="C2661" i="115"/>
  <c r="D2661" i="115"/>
  <c r="E2661" i="115"/>
  <c r="F2661" i="115"/>
  <c r="G2661" i="115"/>
  <c r="A2662" i="115"/>
  <c r="C2662" i="115"/>
  <c r="D2662" i="115"/>
  <c r="E2662" i="115"/>
  <c r="F2662" i="115"/>
  <c r="G2662" i="115"/>
  <c r="A2663" i="115"/>
  <c r="C2663" i="115"/>
  <c r="D2663" i="115"/>
  <c r="E2663" i="115"/>
  <c r="F2663" i="115"/>
  <c r="G2663" i="115"/>
  <c r="A2664" i="115"/>
  <c r="C2664" i="115"/>
  <c r="D2664" i="115"/>
  <c r="E2664" i="115"/>
  <c r="F2664" i="115"/>
  <c r="G2664" i="115"/>
  <c r="A2665" i="115"/>
  <c r="C2665" i="115"/>
  <c r="D2665" i="115"/>
  <c r="E2665" i="115"/>
  <c r="F2665" i="115"/>
  <c r="G2665" i="115"/>
  <c r="A2666" i="115"/>
  <c r="C2666" i="115"/>
  <c r="D2666" i="115"/>
  <c r="E2666" i="115"/>
  <c r="F2666" i="115"/>
  <c r="G2666" i="115"/>
  <c r="A2667" i="115"/>
  <c r="C2667" i="115"/>
  <c r="D2667" i="115"/>
  <c r="E2667" i="115"/>
  <c r="F2667" i="115"/>
  <c r="G2667" i="115"/>
  <c r="A2668" i="115"/>
  <c r="C2668" i="115"/>
  <c r="D2668" i="115"/>
  <c r="E2668" i="115"/>
  <c r="F2668" i="115"/>
  <c r="G2668" i="115"/>
  <c r="A2669" i="115"/>
  <c r="C2669" i="115"/>
  <c r="D2669" i="115"/>
  <c r="E2669" i="115"/>
  <c r="F2669" i="115"/>
  <c r="G2669" i="115"/>
  <c r="A2670" i="115"/>
  <c r="C2670" i="115"/>
  <c r="D2670" i="115"/>
  <c r="E2670" i="115"/>
  <c r="F2670" i="115"/>
  <c r="G2670" i="115"/>
  <c r="A2671" i="115"/>
  <c r="C2671" i="115"/>
  <c r="D2671" i="115"/>
  <c r="E2671" i="115"/>
  <c r="F2671" i="115"/>
  <c r="G2671" i="115"/>
  <c r="A2672" i="115"/>
  <c r="C2672" i="115"/>
  <c r="D2672" i="115"/>
  <c r="E2672" i="115"/>
  <c r="F2672" i="115"/>
  <c r="G2672" i="115"/>
  <c r="A2673" i="115"/>
  <c r="C2673" i="115"/>
  <c r="D2673" i="115"/>
  <c r="E2673" i="115"/>
  <c r="F2673" i="115"/>
  <c r="G2673" i="115"/>
  <c r="A2674" i="115"/>
  <c r="C2674" i="115"/>
  <c r="D2674" i="115"/>
  <c r="E2674" i="115"/>
  <c r="F2674" i="115"/>
  <c r="G2674" i="115"/>
  <c r="A2675" i="115"/>
  <c r="C2675" i="115"/>
  <c r="D2675" i="115"/>
  <c r="E2675" i="115"/>
  <c r="F2675" i="115"/>
  <c r="G2675" i="115"/>
  <c r="A2676" i="115"/>
  <c r="C2676" i="115"/>
  <c r="D2676" i="115"/>
  <c r="E2676" i="115"/>
  <c r="F2676" i="115"/>
  <c r="G2676" i="115"/>
  <c r="A2677" i="115"/>
  <c r="C2677" i="115"/>
  <c r="D2677" i="115"/>
  <c r="E2677" i="115"/>
  <c r="F2677" i="115"/>
  <c r="G2677" i="115"/>
  <c r="A2678" i="115"/>
  <c r="C2678" i="115"/>
  <c r="D2678" i="115"/>
  <c r="E2678" i="115"/>
  <c r="F2678" i="115"/>
  <c r="G2678" i="115"/>
  <c r="A2679" i="115"/>
  <c r="C2679" i="115"/>
  <c r="D2679" i="115"/>
  <c r="E2679" i="115"/>
  <c r="F2679" i="115"/>
  <c r="G2679" i="115"/>
  <c r="A2680" i="115"/>
  <c r="C2680" i="115"/>
  <c r="D2680" i="115"/>
  <c r="E2680" i="115"/>
  <c r="F2680" i="115"/>
  <c r="G2680" i="115"/>
  <c r="A2681" i="115"/>
  <c r="C2681" i="115"/>
  <c r="D2681" i="115"/>
  <c r="E2681" i="115"/>
  <c r="F2681" i="115"/>
  <c r="G2681" i="115"/>
  <c r="A2682" i="115"/>
  <c r="C2682" i="115"/>
  <c r="D2682" i="115"/>
  <c r="E2682" i="115"/>
  <c r="F2682" i="115"/>
  <c r="G2682" i="115"/>
  <c r="A2683" i="115"/>
  <c r="C2683" i="115"/>
  <c r="D2683" i="115"/>
  <c r="E2683" i="115"/>
  <c r="F2683" i="115"/>
  <c r="G2683" i="115"/>
  <c r="A2684" i="115"/>
  <c r="C2684" i="115"/>
  <c r="D2684" i="115"/>
  <c r="E2684" i="115"/>
  <c r="F2684" i="115"/>
  <c r="G2684" i="115"/>
  <c r="A2685" i="115"/>
  <c r="C2685" i="115"/>
  <c r="D2685" i="115"/>
  <c r="E2685" i="115"/>
  <c r="F2685" i="115"/>
  <c r="G2685" i="115"/>
  <c r="A2686" i="115"/>
  <c r="C2686" i="115"/>
  <c r="D2686" i="115"/>
  <c r="E2686" i="115"/>
  <c r="F2686" i="115"/>
  <c r="G2686" i="115"/>
  <c r="A2687" i="115"/>
  <c r="C2687" i="115"/>
  <c r="D2687" i="115"/>
  <c r="E2687" i="115"/>
  <c r="F2687" i="115"/>
  <c r="G2687" i="115"/>
  <c r="A2688" i="115"/>
  <c r="C2688" i="115"/>
  <c r="D2688" i="115"/>
  <c r="E2688" i="115"/>
  <c r="F2688" i="115"/>
  <c r="G2688" i="115"/>
  <c r="A2689" i="115"/>
  <c r="C2689" i="115"/>
  <c r="D2689" i="115"/>
  <c r="E2689" i="115"/>
  <c r="F2689" i="115"/>
  <c r="G2689" i="115"/>
  <c r="A2690" i="115"/>
  <c r="C2690" i="115"/>
  <c r="D2690" i="115"/>
  <c r="E2690" i="115"/>
  <c r="F2690" i="115"/>
  <c r="G2690" i="115"/>
  <c r="A2691" i="115"/>
  <c r="C2691" i="115"/>
  <c r="D2691" i="115"/>
  <c r="E2691" i="115"/>
  <c r="F2691" i="115"/>
  <c r="G2691" i="115"/>
  <c r="A2692" i="115"/>
  <c r="C2692" i="115"/>
  <c r="D2692" i="115"/>
  <c r="E2692" i="115"/>
  <c r="F2692" i="115"/>
  <c r="G2692" i="115"/>
  <c r="A2693" i="115"/>
  <c r="C2693" i="115"/>
  <c r="D2693" i="115"/>
  <c r="E2693" i="115"/>
  <c r="F2693" i="115"/>
  <c r="G2693" i="115"/>
  <c r="A2694" i="115"/>
  <c r="C2694" i="115"/>
  <c r="D2694" i="115"/>
  <c r="E2694" i="115"/>
  <c r="F2694" i="115"/>
  <c r="G2694" i="115"/>
  <c r="A2695" i="115"/>
  <c r="C2695" i="115"/>
  <c r="D2695" i="115"/>
  <c r="E2695" i="115"/>
  <c r="F2695" i="115"/>
  <c r="G2695" i="115"/>
  <c r="A2696" i="115"/>
  <c r="C2696" i="115"/>
  <c r="D2696" i="115"/>
  <c r="E2696" i="115"/>
  <c r="F2696" i="115"/>
  <c r="G2696" i="115"/>
  <c r="A2697" i="115"/>
  <c r="C2697" i="115"/>
  <c r="D2697" i="115"/>
  <c r="E2697" i="115"/>
  <c r="F2697" i="115"/>
  <c r="G2697" i="115"/>
  <c r="A2698" i="115"/>
  <c r="C2698" i="115"/>
  <c r="D2698" i="115"/>
  <c r="E2698" i="115"/>
  <c r="F2698" i="115"/>
  <c r="G2698" i="115"/>
  <c r="A2699" i="115"/>
  <c r="C2699" i="115"/>
  <c r="D2699" i="115"/>
  <c r="E2699" i="115"/>
  <c r="F2699" i="115"/>
  <c r="G2699" i="115"/>
  <c r="A2700" i="115"/>
  <c r="C2700" i="115"/>
  <c r="D2700" i="115"/>
  <c r="E2700" i="115"/>
  <c r="F2700" i="115"/>
  <c r="G2700" i="115"/>
  <c r="A2701" i="115"/>
  <c r="C2701" i="115"/>
  <c r="D2701" i="115"/>
  <c r="E2701" i="115"/>
  <c r="F2701" i="115"/>
  <c r="G2701" i="115"/>
  <c r="A2702" i="115"/>
  <c r="C2702" i="115"/>
  <c r="D2702" i="115"/>
  <c r="E2702" i="115"/>
  <c r="F2702" i="115"/>
  <c r="G2702" i="115"/>
  <c r="A2703" i="115"/>
  <c r="C2703" i="115"/>
  <c r="D2703" i="115"/>
  <c r="E2703" i="115"/>
  <c r="F2703" i="115"/>
  <c r="G2703" i="115"/>
  <c r="A2704" i="115"/>
  <c r="C2704" i="115"/>
  <c r="D2704" i="115"/>
  <c r="E2704" i="115"/>
  <c r="F2704" i="115"/>
  <c r="G2704" i="115"/>
  <c r="A2705" i="115"/>
  <c r="C2705" i="115"/>
  <c r="D2705" i="115"/>
  <c r="E2705" i="115"/>
  <c r="F2705" i="115"/>
  <c r="G2705" i="115"/>
  <c r="A2706" i="115"/>
  <c r="C2706" i="115"/>
  <c r="D2706" i="115"/>
  <c r="E2706" i="115"/>
  <c r="F2706" i="115"/>
  <c r="G2706" i="115"/>
  <c r="A2707" i="115"/>
  <c r="C2707" i="115"/>
  <c r="D2707" i="115"/>
  <c r="E2707" i="115"/>
  <c r="F2707" i="115"/>
  <c r="G2707" i="115"/>
  <c r="A2708" i="115"/>
  <c r="C2708" i="115"/>
  <c r="D2708" i="115"/>
  <c r="E2708" i="115"/>
  <c r="F2708" i="115"/>
  <c r="G2708" i="115"/>
  <c r="A2709" i="115"/>
  <c r="C2709" i="115"/>
  <c r="D2709" i="115"/>
  <c r="E2709" i="115"/>
  <c r="F2709" i="115"/>
  <c r="G2709" i="115"/>
  <c r="A2710" i="115"/>
  <c r="C2710" i="115"/>
  <c r="D2710" i="115"/>
  <c r="E2710" i="115"/>
  <c r="F2710" i="115"/>
  <c r="G2710" i="115"/>
  <c r="A2711" i="115"/>
  <c r="C2711" i="115"/>
  <c r="D2711" i="115"/>
  <c r="E2711" i="115"/>
  <c r="F2711" i="115"/>
  <c r="G2711" i="115"/>
  <c r="A2712" i="115"/>
  <c r="C2712" i="115"/>
  <c r="D2712" i="115"/>
  <c r="E2712" i="115"/>
  <c r="F2712" i="115"/>
  <c r="G2712" i="115"/>
  <c r="A2713" i="115"/>
  <c r="C2713" i="115"/>
  <c r="D2713" i="115"/>
  <c r="E2713" i="115"/>
  <c r="F2713" i="115"/>
  <c r="G2713" i="115"/>
  <c r="A2714" i="115"/>
  <c r="C2714" i="115"/>
  <c r="D2714" i="115"/>
  <c r="E2714" i="115"/>
  <c r="F2714" i="115"/>
  <c r="G2714" i="115"/>
  <c r="A2715" i="115"/>
  <c r="C2715" i="115"/>
  <c r="D2715" i="115"/>
  <c r="E2715" i="115"/>
  <c r="F2715" i="115"/>
  <c r="G2715" i="115"/>
  <c r="A2716" i="115"/>
  <c r="C2716" i="115"/>
  <c r="D2716" i="115"/>
  <c r="E2716" i="115"/>
  <c r="F2716" i="115"/>
  <c r="G2716" i="115"/>
  <c r="A2717" i="115"/>
  <c r="C2717" i="115"/>
  <c r="D2717" i="115"/>
  <c r="E2717" i="115"/>
  <c r="F2717" i="115"/>
  <c r="G2717" i="115"/>
  <c r="A2718" i="115"/>
  <c r="C2718" i="115"/>
  <c r="D2718" i="115"/>
  <c r="E2718" i="115"/>
  <c r="F2718" i="115"/>
  <c r="G2718" i="115"/>
  <c r="A2719" i="115"/>
  <c r="C2719" i="115"/>
  <c r="D2719" i="115"/>
  <c r="E2719" i="115"/>
  <c r="F2719" i="115"/>
  <c r="G2719" i="115"/>
  <c r="A2720" i="115"/>
  <c r="C2720" i="115"/>
  <c r="D2720" i="115"/>
  <c r="E2720" i="115"/>
  <c r="F2720" i="115"/>
  <c r="G2720" i="115"/>
  <c r="A2721" i="115"/>
  <c r="C2721" i="115"/>
  <c r="D2721" i="115"/>
  <c r="E2721" i="115"/>
  <c r="F2721" i="115"/>
  <c r="G2721" i="115"/>
  <c r="A2722" i="115"/>
  <c r="C2722" i="115"/>
  <c r="D2722" i="115"/>
  <c r="E2722" i="115"/>
  <c r="F2722" i="115"/>
  <c r="G2722" i="115"/>
  <c r="A2723" i="115"/>
  <c r="C2723" i="115"/>
  <c r="D2723" i="115"/>
  <c r="E2723" i="115"/>
  <c r="F2723" i="115"/>
  <c r="G2723" i="115"/>
  <c r="A2724" i="115"/>
  <c r="C2724" i="115"/>
  <c r="D2724" i="115"/>
  <c r="E2724" i="115"/>
  <c r="F2724" i="115"/>
  <c r="G2724" i="115"/>
  <c r="A2725" i="115"/>
  <c r="C2725" i="115"/>
  <c r="D2725" i="115"/>
  <c r="E2725" i="115"/>
  <c r="F2725" i="115"/>
  <c r="G2725" i="115"/>
  <c r="A2726" i="115"/>
  <c r="C2726" i="115"/>
  <c r="D2726" i="115"/>
  <c r="E2726" i="115"/>
  <c r="F2726" i="115"/>
  <c r="G2726" i="115"/>
  <c r="A2727" i="115"/>
  <c r="C2727" i="115"/>
  <c r="D2727" i="115"/>
  <c r="E2727" i="115"/>
  <c r="F2727" i="115"/>
  <c r="G2727" i="115"/>
  <c r="A2728" i="115"/>
  <c r="C2728" i="115"/>
  <c r="D2728" i="115"/>
  <c r="E2728" i="115"/>
  <c r="F2728" i="115"/>
  <c r="G2728" i="115"/>
  <c r="A2729" i="115"/>
  <c r="C2729" i="115"/>
  <c r="D2729" i="115"/>
  <c r="E2729" i="115"/>
  <c r="F2729" i="115"/>
  <c r="G2729" i="115"/>
  <c r="A2730" i="115"/>
  <c r="C2730" i="115"/>
  <c r="D2730" i="115"/>
  <c r="E2730" i="115"/>
  <c r="F2730" i="115"/>
  <c r="G2730" i="115"/>
  <c r="A2731" i="115"/>
  <c r="C2731" i="115"/>
  <c r="D2731" i="115"/>
  <c r="E2731" i="115"/>
  <c r="F2731" i="115"/>
  <c r="G2731" i="115"/>
  <c r="A2732" i="115"/>
  <c r="C2732" i="115"/>
  <c r="D2732" i="115"/>
  <c r="E2732" i="115"/>
  <c r="F2732" i="115"/>
  <c r="G2732" i="115"/>
  <c r="A2733" i="115"/>
  <c r="C2733" i="115"/>
  <c r="D2733" i="115"/>
  <c r="E2733" i="115"/>
  <c r="F2733" i="115"/>
  <c r="G2733" i="115"/>
  <c r="A2734" i="115"/>
  <c r="C2734" i="115"/>
  <c r="D2734" i="115"/>
  <c r="E2734" i="115"/>
  <c r="F2734" i="115"/>
  <c r="G2734" i="115"/>
  <c r="A2735" i="115"/>
  <c r="C2735" i="115"/>
  <c r="D2735" i="115"/>
  <c r="E2735" i="115"/>
  <c r="F2735" i="115"/>
  <c r="G2735" i="115"/>
  <c r="A2736" i="115"/>
  <c r="C2736" i="115"/>
  <c r="D2736" i="115"/>
  <c r="E2736" i="115"/>
  <c r="F2736" i="115"/>
  <c r="G2736" i="115"/>
  <c r="A2737" i="115"/>
  <c r="C2737" i="115"/>
  <c r="D2737" i="115"/>
  <c r="E2737" i="115"/>
  <c r="F2737" i="115"/>
  <c r="G2737" i="115"/>
  <c r="A2738" i="115"/>
  <c r="C2738" i="115"/>
  <c r="D2738" i="115"/>
  <c r="E2738" i="115"/>
  <c r="F2738" i="115"/>
  <c r="G2738" i="115"/>
  <c r="A2739" i="115"/>
  <c r="C2739" i="115"/>
  <c r="D2739" i="115"/>
  <c r="E2739" i="115"/>
  <c r="F2739" i="115"/>
  <c r="G2739" i="115"/>
  <c r="A2740" i="115"/>
  <c r="C2740" i="115"/>
  <c r="D2740" i="115"/>
  <c r="E2740" i="115"/>
  <c r="F2740" i="115"/>
  <c r="G2740" i="115"/>
  <c r="A2741" i="115"/>
  <c r="C2741" i="115"/>
  <c r="D2741" i="115"/>
  <c r="E2741" i="115"/>
  <c r="F2741" i="115"/>
  <c r="G2741" i="115"/>
  <c r="A2742" i="115"/>
  <c r="C2742" i="115"/>
  <c r="D2742" i="115"/>
  <c r="E2742" i="115"/>
  <c r="F2742" i="115"/>
  <c r="G2742" i="115"/>
  <c r="A2743" i="115"/>
  <c r="C2743" i="115"/>
  <c r="D2743" i="115"/>
  <c r="E2743" i="115"/>
  <c r="F2743" i="115"/>
  <c r="G2743" i="115"/>
  <c r="A2744" i="115"/>
  <c r="C2744" i="115"/>
  <c r="D2744" i="115"/>
  <c r="E2744" i="115"/>
  <c r="F2744" i="115"/>
  <c r="G2744" i="115"/>
  <c r="A2745" i="115"/>
  <c r="C2745" i="115"/>
  <c r="D2745" i="115"/>
  <c r="E2745" i="115"/>
  <c r="F2745" i="115"/>
  <c r="G2745" i="115"/>
  <c r="A2746" i="115"/>
  <c r="C2746" i="115"/>
  <c r="D2746" i="115"/>
  <c r="E2746" i="115"/>
  <c r="F2746" i="115"/>
  <c r="G2746" i="115"/>
  <c r="A2747" i="115"/>
  <c r="C2747" i="115"/>
  <c r="D2747" i="115"/>
  <c r="E2747" i="115"/>
  <c r="F2747" i="115"/>
  <c r="G2747" i="115"/>
  <c r="A2748" i="115"/>
  <c r="C2748" i="115"/>
  <c r="D2748" i="115"/>
  <c r="E2748" i="115"/>
  <c r="F2748" i="115"/>
  <c r="G2748" i="115"/>
  <c r="A2749" i="115"/>
  <c r="C2749" i="115"/>
  <c r="D2749" i="115"/>
  <c r="E2749" i="115"/>
  <c r="F2749" i="115"/>
  <c r="G2749" i="115"/>
  <c r="A2750" i="115"/>
  <c r="C2750" i="115"/>
  <c r="D2750" i="115"/>
  <c r="E2750" i="115"/>
  <c r="F2750" i="115"/>
  <c r="G2750" i="115"/>
  <c r="A2751" i="115"/>
  <c r="C2751" i="115"/>
  <c r="D2751" i="115"/>
  <c r="E2751" i="115"/>
  <c r="F2751" i="115"/>
  <c r="G2751" i="115"/>
  <c r="A2752" i="115"/>
  <c r="C2752" i="115"/>
  <c r="D2752" i="115"/>
  <c r="E2752" i="115"/>
  <c r="F2752" i="115"/>
  <c r="G2752" i="115"/>
  <c r="A2753" i="115"/>
  <c r="C2753" i="115"/>
  <c r="D2753" i="115"/>
  <c r="E2753" i="115"/>
  <c r="F2753" i="115"/>
  <c r="G2753" i="115"/>
  <c r="A2754" i="115"/>
  <c r="C2754" i="115"/>
  <c r="D2754" i="115"/>
  <c r="E2754" i="115"/>
  <c r="F2754" i="115"/>
  <c r="G2754" i="115"/>
  <c r="A2755" i="115"/>
  <c r="C2755" i="115"/>
  <c r="D2755" i="115"/>
  <c r="E2755" i="115"/>
  <c r="F2755" i="115"/>
  <c r="G2755" i="115"/>
  <c r="A2756" i="115"/>
  <c r="C2756" i="115"/>
  <c r="D2756" i="115"/>
  <c r="E2756" i="115"/>
  <c r="F2756" i="115"/>
  <c r="G2756" i="115"/>
  <c r="A2757" i="115"/>
  <c r="C2757" i="115"/>
  <c r="D2757" i="115"/>
  <c r="E2757" i="115"/>
  <c r="F2757" i="115"/>
  <c r="G2757" i="115"/>
  <c r="A2758" i="115"/>
  <c r="C2758" i="115"/>
  <c r="D2758" i="115"/>
  <c r="E2758" i="115"/>
  <c r="F2758" i="115"/>
  <c r="G2758" i="115"/>
  <c r="A2759" i="115"/>
  <c r="C2759" i="115"/>
  <c r="D2759" i="115"/>
  <c r="E2759" i="115"/>
  <c r="F2759" i="115"/>
  <c r="G2759" i="115"/>
  <c r="A2760" i="115"/>
  <c r="C2760" i="115"/>
  <c r="D2760" i="115"/>
  <c r="E2760" i="115"/>
  <c r="F2760" i="115"/>
  <c r="G2760" i="115"/>
  <c r="A2761" i="115"/>
  <c r="C2761" i="115"/>
  <c r="D2761" i="115"/>
  <c r="E2761" i="115"/>
  <c r="F2761" i="115"/>
  <c r="G2761" i="115"/>
  <c r="A2762" i="115"/>
  <c r="C2762" i="115"/>
  <c r="D2762" i="115"/>
  <c r="E2762" i="115"/>
  <c r="F2762" i="115"/>
  <c r="G2762" i="115"/>
  <c r="A2763" i="115"/>
  <c r="C2763" i="115"/>
  <c r="D2763" i="115"/>
  <c r="E2763" i="115"/>
  <c r="F2763" i="115"/>
  <c r="G2763" i="115"/>
  <c r="A2764" i="115"/>
  <c r="C2764" i="115"/>
  <c r="D2764" i="115"/>
  <c r="E2764" i="115"/>
  <c r="F2764" i="115"/>
  <c r="G2764" i="115"/>
  <c r="A2765" i="115"/>
  <c r="C2765" i="115"/>
  <c r="D2765" i="115"/>
  <c r="E2765" i="115"/>
  <c r="F2765" i="115"/>
  <c r="G2765" i="115"/>
  <c r="A2766" i="115"/>
  <c r="C2766" i="115"/>
  <c r="D2766" i="115"/>
  <c r="E2766" i="115"/>
  <c r="F2766" i="115"/>
  <c r="G2766" i="115"/>
  <c r="A2767" i="115"/>
  <c r="C2767" i="115"/>
  <c r="D2767" i="115"/>
  <c r="E2767" i="115"/>
  <c r="F2767" i="115"/>
  <c r="G2767" i="115"/>
  <c r="A2768" i="115"/>
  <c r="C2768" i="115"/>
  <c r="D2768" i="115"/>
  <c r="E2768" i="115"/>
  <c r="F2768" i="115"/>
  <c r="G2768" i="115"/>
  <c r="A2769" i="115"/>
  <c r="C2769" i="115"/>
  <c r="D2769" i="115"/>
  <c r="E2769" i="115"/>
  <c r="F2769" i="115"/>
  <c r="G2769" i="115"/>
  <c r="A2770" i="115"/>
  <c r="C2770" i="115"/>
  <c r="D2770" i="115"/>
  <c r="E2770" i="115"/>
  <c r="F2770" i="115"/>
  <c r="G2770" i="115"/>
  <c r="A2771" i="115"/>
  <c r="C2771" i="115"/>
  <c r="D2771" i="115"/>
  <c r="E2771" i="115"/>
  <c r="F2771" i="115"/>
  <c r="G2771" i="115"/>
  <c r="A2772" i="115"/>
  <c r="C2772" i="115"/>
  <c r="D2772" i="115"/>
  <c r="E2772" i="115"/>
  <c r="F2772" i="115"/>
  <c r="G2772" i="115"/>
  <c r="A2773" i="115"/>
  <c r="C2773" i="115"/>
  <c r="D2773" i="115"/>
  <c r="E2773" i="115"/>
  <c r="F2773" i="115"/>
  <c r="G2773" i="115"/>
  <c r="A2774" i="115"/>
  <c r="C2774" i="115"/>
  <c r="D2774" i="115"/>
  <c r="E2774" i="115"/>
  <c r="F2774" i="115"/>
  <c r="G2774" i="115"/>
  <c r="A2775" i="115"/>
  <c r="C2775" i="115"/>
  <c r="D2775" i="115"/>
  <c r="E2775" i="115"/>
  <c r="F2775" i="115"/>
  <c r="G2775" i="115"/>
  <c r="A2776" i="115"/>
  <c r="C2776" i="115"/>
  <c r="D2776" i="115"/>
  <c r="E2776" i="115"/>
  <c r="F2776" i="115"/>
  <c r="G2776" i="115"/>
  <c r="A2777" i="115"/>
  <c r="C2777" i="115"/>
  <c r="D2777" i="115"/>
  <c r="E2777" i="115"/>
  <c r="F2777" i="115"/>
  <c r="G2777" i="115"/>
  <c r="A2778" i="115"/>
  <c r="C2778" i="115"/>
  <c r="D2778" i="115"/>
  <c r="E2778" i="115"/>
  <c r="F2778" i="115"/>
  <c r="G2778" i="115"/>
  <c r="A2779" i="115"/>
  <c r="C2779" i="115"/>
  <c r="D2779" i="115"/>
  <c r="E2779" i="115"/>
  <c r="F2779" i="115"/>
  <c r="G2779" i="115"/>
  <c r="A2780" i="115"/>
  <c r="C2780" i="115"/>
  <c r="D2780" i="115"/>
  <c r="E2780" i="115"/>
  <c r="F2780" i="115"/>
  <c r="G2780" i="115"/>
  <c r="A2781" i="115"/>
  <c r="C2781" i="115"/>
  <c r="D2781" i="115"/>
  <c r="E2781" i="115"/>
  <c r="F2781" i="115"/>
  <c r="G2781" i="115"/>
  <c r="A2782" i="115"/>
  <c r="C2782" i="115"/>
  <c r="D2782" i="115"/>
  <c r="E2782" i="115"/>
  <c r="F2782" i="115"/>
  <c r="G2782" i="115"/>
  <c r="A2783" i="115"/>
  <c r="C2783" i="115"/>
  <c r="D2783" i="115"/>
  <c r="E2783" i="115"/>
  <c r="F2783" i="115"/>
  <c r="G2783" i="115"/>
  <c r="A2784" i="115"/>
  <c r="C2784" i="115"/>
  <c r="D2784" i="115"/>
  <c r="E2784" i="115"/>
  <c r="F2784" i="115"/>
  <c r="G2784" i="115"/>
  <c r="A2785" i="115"/>
  <c r="C2785" i="115"/>
  <c r="D2785" i="115"/>
  <c r="E2785" i="115"/>
  <c r="F2785" i="115"/>
  <c r="G2785" i="115"/>
  <c r="A2786" i="115"/>
  <c r="C2786" i="115"/>
  <c r="D2786" i="115"/>
  <c r="E2786" i="115"/>
  <c r="F2786" i="115"/>
  <c r="G2786" i="115"/>
  <c r="A2787" i="115"/>
  <c r="C2787" i="115"/>
  <c r="D2787" i="115"/>
  <c r="E2787" i="115"/>
  <c r="F2787" i="115"/>
  <c r="G2787" i="115"/>
  <c r="A2788" i="115"/>
  <c r="C2788" i="115"/>
  <c r="D2788" i="115"/>
  <c r="E2788" i="115"/>
  <c r="F2788" i="115"/>
  <c r="G2788" i="115"/>
  <c r="A2789" i="115"/>
  <c r="C2789" i="115"/>
  <c r="D2789" i="115"/>
  <c r="E2789" i="115"/>
  <c r="F2789" i="115"/>
  <c r="G2789" i="115"/>
  <c r="A2790" i="115"/>
  <c r="C2790" i="115"/>
  <c r="D2790" i="115"/>
  <c r="E2790" i="115"/>
  <c r="F2790" i="115"/>
  <c r="G2790" i="115"/>
  <c r="A2791" i="115"/>
  <c r="C2791" i="115"/>
  <c r="D2791" i="115"/>
  <c r="E2791" i="115"/>
  <c r="F2791" i="115"/>
  <c r="G2791" i="115"/>
  <c r="A2792" i="115"/>
  <c r="C2792" i="115"/>
  <c r="D2792" i="115"/>
  <c r="E2792" i="115"/>
  <c r="F2792" i="115"/>
  <c r="G2792" i="115"/>
  <c r="A2793" i="115"/>
  <c r="C2793" i="115"/>
  <c r="D2793" i="115"/>
  <c r="E2793" i="115"/>
  <c r="F2793" i="115"/>
  <c r="G2793" i="115"/>
  <c r="A2794" i="115"/>
  <c r="C2794" i="115"/>
  <c r="D2794" i="115"/>
  <c r="E2794" i="115"/>
  <c r="F2794" i="115"/>
  <c r="G2794" i="115"/>
  <c r="A2795" i="115"/>
  <c r="C2795" i="115"/>
  <c r="D2795" i="115"/>
  <c r="E2795" i="115"/>
  <c r="F2795" i="115"/>
  <c r="G2795" i="115"/>
  <c r="A2796" i="115"/>
  <c r="C2796" i="115"/>
  <c r="D2796" i="115"/>
  <c r="E2796" i="115"/>
  <c r="F2796" i="115"/>
  <c r="G2796" i="115"/>
  <c r="A2797" i="115"/>
  <c r="C2797" i="115"/>
  <c r="D2797" i="115"/>
  <c r="E2797" i="115"/>
  <c r="F2797" i="115"/>
  <c r="G2797" i="115"/>
  <c r="A2798" i="115"/>
  <c r="C2798" i="115"/>
  <c r="D2798" i="115"/>
  <c r="E2798" i="115"/>
  <c r="F2798" i="115"/>
  <c r="G2798" i="115"/>
  <c r="A2799" i="115"/>
  <c r="C2799" i="115"/>
  <c r="D2799" i="115"/>
  <c r="E2799" i="115"/>
  <c r="F2799" i="115"/>
  <c r="G2799" i="115"/>
  <c r="A2800" i="115"/>
  <c r="C2800" i="115"/>
  <c r="D2800" i="115"/>
  <c r="E2800" i="115"/>
  <c r="F2800" i="115"/>
  <c r="G2800" i="115"/>
  <c r="A2801" i="115"/>
  <c r="C2801" i="115"/>
  <c r="D2801" i="115"/>
  <c r="E2801" i="115"/>
  <c r="F2801" i="115"/>
  <c r="G2801" i="115"/>
  <c r="A2802" i="115"/>
  <c r="C2802" i="115"/>
  <c r="D2802" i="115"/>
  <c r="E2802" i="115"/>
  <c r="F2802" i="115"/>
  <c r="G2802" i="115"/>
  <c r="A2803" i="115"/>
  <c r="C2803" i="115"/>
  <c r="D2803" i="115"/>
  <c r="E2803" i="115"/>
  <c r="F2803" i="115"/>
  <c r="G2803" i="115"/>
  <c r="A2804" i="115"/>
  <c r="C2804" i="115"/>
  <c r="D2804" i="115"/>
  <c r="E2804" i="115"/>
  <c r="F2804" i="115"/>
  <c r="G2804" i="115"/>
  <c r="A2805" i="115"/>
  <c r="C2805" i="115"/>
  <c r="D2805" i="115"/>
  <c r="E2805" i="115"/>
  <c r="F2805" i="115"/>
  <c r="G2805" i="115"/>
  <c r="A2806" i="115"/>
  <c r="C2806" i="115"/>
  <c r="D2806" i="115"/>
  <c r="E2806" i="115"/>
  <c r="F2806" i="115"/>
  <c r="G2806" i="115"/>
  <c r="A2807" i="115"/>
  <c r="C2807" i="115"/>
  <c r="D2807" i="115"/>
  <c r="E2807" i="115"/>
  <c r="F2807" i="115"/>
  <c r="G2807" i="115"/>
  <c r="A2808" i="115"/>
  <c r="C2808" i="115"/>
  <c r="D2808" i="115"/>
  <c r="E2808" i="115"/>
  <c r="F2808" i="115"/>
  <c r="G2808" i="115"/>
  <c r="A2809" i="115"/>
  <c r="C2809" i="115"/>
  <c r="D2809" i="115"/>
  <c r="E2809" i="115"/>
  <c r="F2809" i="115"/>
  <c r="G2809" i="115"/>
  <c r="A2810" i="115"/>
  <c r="C2810" i="115"/>
  <c r="D2810" i="115"/>
  <c r="E2810" i="115"/>
  <c r="F2810" i="115"/>
  <c r="G2810" i="115"/>
  <c r="A2811" i="115"/>
  <c r="C2811" i="115"/>
  <c r="D2811" i="115"/>
  <c r="E2811" i="115"/>
  <c r="F2811" i="115"/>
  <c r="G2811" i="115"/>
  <c r="A2812" i="115"/>
  <c r="C2812" i="115"/>
  <c r="D2812" i="115"/>
  <c r="E2812" i="115"/>
  <c r="F2812" i="115"/>
  <c r="G2812" i="115"/>
  <c r="A2813" i="115"/>
  <c r="C2813" i="115"/>
  <c r="D2813" i="115"/>
  <c r="E2813" i="115"/>
  <c r="F2813" i="115"/>
  <c r="G2813" i="115"/>
  <c r="A2814" i="115"/>
  <c r="C2814" i="115"/>
  <c r="D2814" i="115"/>
  <c r="E2814" i="115"/>
  <c r="F2814" i="115"/>
  <c r="G2814" i="115"/>
  <c r="A2815" i="115"/>
  <c r="C2815" i="115"/>
  <c r="D2815" i="115"/>
  <c r="E2815" i="115"/>
  <c r="F2815" i="115"/>
  <c r="G2815" i="115"/>
  <c r="A2816" i="115"/>
  <c r="C2816" i="115"/>
  <c r="D2816" i="115"/>
  <c r="E2816" i="115"/>
  <c r="F2816" i="115"/>
  <c r="G2816" i="115"/>
  <c r="A2817" i="115"/>
  <c r="C2817" i="115"/>
  <c r="D2817" i="115"/>
  <c r="E2817" i="115"/>
  <c r="F2817" i="115"/>
  <c r="G2817" i="115"/>
  <c r="A2818" i="115"/>
  <c r="C2818" i="115"/>
  <c r="D2818" i="115"/>
  <c r="E2818" i="115"/>
  <c r="F2818" i="115"/>
  <c r="G2818" i="115"/>
  <c r="A2819" i="115"/>
  <c r="C2819" i="115"/>
  <c r="D2819" i="115"/>
  <c r="E2819" i="115"/>
  <c r="F2819" i="115"/>
  <c r="G2819" i="115"/>
  <c r="A2820" i="115"/>
  <c r="C2820" i="115"/>
  <c r="D2820" i="115"/>
  <c r="E2820" i="115"/>
  <c r="F2820" i="115"/>
  <c r="G2820" i="115"/>
  <c r="A2821" i="115"/>
  <c r="C2821" i="115"/>
  <c r="D2821" i="115"/>
  <c r="E2821" i="115"/>
  <c r="F2821" i="115"/>
  <c r="G2821" i="115"/>
  <c r="A2822" i="115"/>
  <c r="C2822" i="115"/>
  <c r="D2822" i="115"/>
  <c r="E2822" i="115"/>
  <c r="F2822" i="115"/>
  <c r="G2822" i="115"/>
  <c r="A2823" i="115"/>
  <c r="C2823" i="115"/>
  <c r="D2823" i="115"/>
  <c r="E2823" i="115"/>
  <c r="F2823" i="115"/>
  <c r="G2823" i="115"/>
  <c r="A2824" i="115"/>
  <c r="C2824" i="115"/>
  <c r="D2824" i="115"/>
  <c r="E2824" i="115"/>
  <c r="F2824" i="115"/>
  <c r="G2824" i="115"/>
  <c r="A2825" i="115"/>
  <c r="C2825" i="115"/>
  <c r="D2825" i="115"/>
  <c r="E2825" i="115"/>
  <c r="F2825" i="115"/>
  <c r="G2825" i="115"/>
  <c r="A2826" i="115"/>
  <c r="C2826" i="115"/>
  <c r="D2826" i="115"/>
  <c r="E2826" i="115"/>
  <c r="F2826" i="115"/>
  <c r="G2826" i="115"/>
  <c r="A2827" i="115"/>
  <c r="C2827" i="115"/>
  <c r="D2827" i="115"/>
  <c r="E2827" i="115"/>
  <c r="F2827" i="115"/>
  <c r="G2827" i="115"/>
  <c r="A2828" i="115"/>
  <c r="C2828" i="115"/>
  <c r="D2828" i="115"/>
  <c r="E2828" i="115"/>
  <c r="F2828" i="115"/>
  <c r="G2828" i="115"/>
  <c r="A2829" i="115"/>
  <c r="C2829" i="115"/>
  <c r="D2829" i="115"/>
  <c r="E2829" i="115"/>
  <c r="F2829" i="115"/>
  <c r="G2829" i="115"/>
  <c r="A2830" i="115"/>
  <c r="C2830" i="115"/>
  <c r="D2830" i="115"/>
  <c r="E2830" i="115"/>
  <c r="F2830" i="115"/>
  <c r="G2830" i="115"/>
  <c r="A2831" i="115"/>
  <c r="C2831" i="115"/>
  <c r="D2831" i="115"/>
  <c r="E2831" i="115"/>
  <c r="F2831" i="115"/>
  <c r="G2831" i="115"/>
  <c r="A2832" i="115"/>
  <c r="C2832" i="115"/>
  <c r="D2832" i="115"/>
  <c r="E2832" i="115"/>
  <c r="F2832" i="115"/>
  <c r="G2832" i="115"/>
  <c r="A2833" i="115"/>
  <c r="C2833" i="115"/>
  <c r="D2833" i="115"/>
  <c r="E2833" i="115"/>
  <c r="F2833" i="115"/>
  <c r="G2833" i="115"/>
  <c r="A2834" i="115"/>
  <c r="C2834" i="115"/>
  <c r="D2834" i="115"/>
  <c r="E2834" i="115"/>
  <c r="F2834" i="115"/>
  <c r="G2834" i="115"/>
  <c r="A2835" i="115"/>
  <c r="C2835" i="115"/>
  <c r="D2835" i="115"/>
  <c r="E2835" i="115"/>
  <c r="F2835" i="115"/>
  <c r="G2835" i="115"/>
  <c r="A2836" i="115"/>
  <c r="C2836" i="115"/>
  <c r="D2836" i="115"/>
  <c r="E2836" i="115"/>
  <c r="F2836" i="115"/>
  <c r="G2836" i="115"/>
  <c r="A2837" i="115"/>
  <c r="C2837" i="115"/>
  <c r="D2837" i="115"/>
  <c r="E2837" i="115"/>
  <c r="F2837" i="115"/>
  <c r="G2837" i="115"/>
  <c r="A2838" i="115"/>
  <c r="C2838" i="115"/>
  <c r="D2838" i="115"/>
  <c r="E2838" i="115"/>
  <c r="F2838" i="115"/>
  <c r="G2838" i="115"/>
  <c r="A2839" i="115"/>
  <c r="C2839" i="115"/>
  <c r="D2839" i="115"/>
  <c r="E2839" i="115"/>
  <c r="F2839" i="115"/>
  <c r="G2839" i="115"/>
  <c r="A2840" i="115"/>
  <c r="C2840" i="115"/>
  <c r="D2840" i="115"/>
  <c r="E2840" i="115"/>
  <c r="F2840" i="115"/>
  <c r="G2840" i="115"/>
  <c r="A2841" i="115"/>
  <c r="C2841" i="115"/>
  <c r="D2841" i="115"/>
  <c r="E2841" i="115"/>
  <c r="F2841" i="115"/>
  <c r="G2841" i="115"/>
  <c r="A2842" i="115"/>
  <c r="C2842" i="115"/>
  <c r="D2842" i="115"/>
  <c r="E2842" i="115"/>
  <c r="F2842" i="115"/>
  <c r="G2842" i="115"/>
  <c r="A2843" i="115"/>
  <c r="C2843" i="115"/>
  <c r="D2843" i="115"/>
  <c r="E2843" i="115"/>
  <c r="F2843" i="115"/>
  <c r="G2843" i="115"/>
  <c r="A2844" i="115"/>
  <c r="C2844" i="115"/>
  <c r="D2844" i="115"/>
  <c r="E2844" i="115"/>
  <c r="F2844" i="115"/>
  <c r="G2844" i="115"/>
  <c r="A2845" i="115"/>
  <c r="C2845" i="115"/>
  <c r="D2845" i="115"/>
  <c r="E2845" i="115"/>
  <c r="F2845" i="115"/>
  <c r="G2845" i="115"/>
  <c r="A2846" i="115"/>
  <c r="C2846" i="115"/>
  <c r="D2846" i="115"/>
  <c r="E2846" i="115"/>
  <c r="F2846" i="115"/>
  <c r="G2846" i="115"/>
  <c r="A2847" i="115"/>
  <c r="C2847" i="115"/>
  <c r="D2847" i="115"/>
  <c r="E2847" i="115"/>
  <c r="F2847" i="115"/>
  <c r="G2847" i="115"/>
  <c r="A2848" i="115"/>
  <c r="C2848" i="115"/>
  <c r="D2848" i="115"/>
  <c r="E2848" i="115"/>
  <c r="F2848" i="115"/>
  <c r="G2848" i="115"/>
  <c r="A2849" i="115"/>
  <c r="C2849" i="115"/>
  <c r="D2849" i="115"/>
  <c r="E2849" i="115"/>
  <c r="F2849" i="115"/>
  <c r="G2849" i="115"/>
  <c r="A2850" i="115"/>
  <c r="C2850" i="115"/>
  <c r="D2850" i="115"/>
  <c r="E2850" i="115"/>
  <c r="F2850" i="115"/>
  <c r="G2850" i="115"/>
  <c r="A2851" i="115"/>
  <c r="C2851" i="115"/>
  <c r="D2851" i="115"/>
  <c r="E2851" i="115"/>
  <c r="F2851" i="115"/>
  <c r="G2851" i="115"/>
  <c r="A2852" i="115"/>
  <c r="C2852" i="115"/>
  <c r="D2852" i="115"/>
  <c r="E2852" i="115"/>
  <c r="F2852" i="115"/>
  <c r="G2852" i="115"/>
  <c r="A2853" i="115"/>
  <c r="C2853" i="115"/>
  <c r="D2853" i="115"/>
  <c r="E2853" i="115"/>
  <c r="F2853" i="115"/>
  <c r="G2853" i="115"/>
  <c r="A2854" i="115"/>
  <c r="C2854" i="115"/>
  <c r="D2854" i="115"/>
  <c r="E2854" i="115"/>
  <c r="F2854" i="115"/>
  <c r="G2854" i="115"/>
  <c r="A2855" i="115"/>
  <c r="C2855" i="115"/>
  <c r="D2855" i="115"/>
  <c r="E2855" i="115"/>
  <c r="F2855" i="115"/>
  <c r="G2855" i="115"/>
  <c r="A2856" i="115"/>
  <c r="C2856" i="115"/>
  <c r="D2856" i="115"/>
  <c r="E2856" i="115"/>
  <c r="F2856" i="115"/>
  <c r="G2856" i="115"/>
  <c r="A2857" i="115"/>
  <c r="C2857" i="115"/>
  <c r="D2857" i="115"/>
  <c r="E2857" i="115"/>
  <c r="F2857" i="115"/>
  <c r="G2857" i="115"/>
  <c r="A2858" i="115"/>
  <c r="C2858" i="115"/>
  <c r="D2858" i="115"/>
  <c r="E2858" i="115"/>
  <c r="F2858" i="115"/>
  <c r="G2858" i="115"/>
  <c r="A2859" i="115"/>
  <c r="C2859" i="115"/>
  <c r="D2859" i="115"/>
  <c r="E2859" i="115"/>
  <c r="F2859" i="115"/>
  <c r="G2859" i="115"/>
  <c r="A2860" i="115"/>
  <c r="C2860" i="115"/>
  <c r="D2860" i="115"/>
  <c r="E2860" i="115"/>
  <c r="F2860" i="115"/>
  <c r="G2860" i="115"/>
  <c r="A2861" i="115"/>
  <c r="C2861" i="115"/>
  <c r="D2861" i="115"/>
  <c r="E2861" i="115"/>
  <c r="F2861" i="115"/>
  <c r="G2861" i="115"/>
  <c r="A2862" i="115"/>
  <c r="C2862" i="115"/>
  <c r="D2862" i="115"/>
  <c r="E2862" i="115"/>
  <c r="F2862" i="115"/>
  <c r="G2862" i="115"/>
  <c r="A2863" i="115"/>
  <c r="C2863" i="115"/>
  <c r="D2863" i="115"/>
  <c r="E2863" i="115"/>
  <c r="F2863" i="115"/>
  <c r="G2863" i="115"/>
  <c r="A2864" i="115"/>
  <c r="C2864" i="115"/>
  <c r="D2864" i="115"/>
  <c r="E2864" i="115"/>
  <c r="F2864" i="115"/>
  <c r="G2864" i="115"/>
  <c r="A2865" i="115"/>
  <c r="C2865" i="115"/>
  <c r="D2865" i="115"/>
  <c r="E2865" i="115"/>
  <c r="F2865" i="115"/>
  <c r="G2865" i="115"/>
  <c r="A2866" i="115"/>
  <c r="C2866" i="115"/>
  <c r="D2866" i="115"/>
  <c r="E2866" i="115"/>
  <c r="F2866" i="115"/>
  <c r="G2866" i="115"/>
  <c r="A2867" i="115"/>
  <c r="C2867" i="115"/>
  <c r="D2867" i="115"/>
  <c r="E2867" i="115"/>
  <c r="F2867" i="115"/>
  <c r="G2867" i="115"/>
  <c r="A2868" i="115"/>
  <c r="C2868" i="115"/>
  <c r="D2868" i="115"/>
  <c r="E2868" i="115"/>
  <c r="F2868" i="115"/>
  <c r="G2868" i="115"/>
  <c r="A2869" i="115"/>
  <c r="C2869" i="115"/>
  <c r="D2869" i="115"/>
  <c r="E2869" i="115"/>
  <c r="F2869" i="115"/>
  <c r="G2869" i="115"/>
  <c r="A2870" i="115"/>
  <c r="C2870" i="115"/>
  <c r="D2870" i="115"/>
  <c r="E2870" i="115"/>
  <c r="F2870" i="115"/>
  <c r="G2870" i="115"/>
  <c r="A2871" i="115"/>
  <c r="C2871" i="115"/>
  <c r="D2871" i="115"/>
  <c r="E2871" i="115"/>
  <c r="F2871" i="115"/>
  <c r="G2871" i="115"/>
  <c r="A2872" i="115"/>
  <c r="C2872" i="115"/>
  <c r="D2872" i="115"/>
  <c r="E2872" i="115"/>
  <c r="F2872" i="115"/>
  <c r="G2872" i="115"/>
  <c r="A2873" i="115"/>
  <c r="C2873" i="115"/>
  <c r="D2873" i="115"/>
  <c r="E2873" i="115"/>
  <c r="F2873" i="115"/>
  <c r="G2873" i="115"/>
  <c r="A2874" i="115"/>
  <c r="C2874" i="115"/>
  <c r="D2874" i="115"/>
  <c r="E2874" i="115"/>
  <c r="F2874" i="115"/>
  <c r="G2874" i="115"/>
  <c r="A2875" i="115"/>
  <c r="C2875" i="115"/>
  <c r="D2875" i="115"/>
  <c r="E2875" i="115"/>
  <c r="F2875" i="115"/>
  <c r="G2875" i="115"/>
  <c r="A2876" i="115"/>
  <c r="C2876" i="115"/>
  <c r="D2876" i="115"/>
  <c r="E2876" i="115"/>
  <c r="F2876" i="115"/>
  <c r="G2876" i="115"/>
  <c r="A2877" i="115"/>
  <c r="C2877" i="115"/>
  <c r="D2877" i="115"/>
  <c r="E2877" i="115"/>
  <c r="F2877" i="115"/>
  <c r="G2877" i="115"/>
  <c r="A2878" i="115"/>
  <c r="C2878" i="115"/>
  <c r="D2878" i="115"/>
  <c r="E2878" i="115"/>
  <c r="F2878" i="115"/>
  <c r="G2878" i="115"/>
  <c r="A2879" i="115"/>
  <c r="C2879" i="115"/>
  <c r="D2879" i="115"/>
  <c r="E2879" i="115"/>
  <c r="F2879" i="115"/>
  <c r="G2879" i="115"/>
  <c r="A2880" i="115"/>
  <c r="C2880" i="115"/>
  <c r="D2880" i="115"/>
  <c r="E2880" i="115"/>
  <c r="F2880" i="115"/>
  <c r="G2880" i="115"/>
  <c r="A2881" i="115"/>
  <c r="C2881" i="115"/>
  <c r="D2881" i="115"/>
  <c r="E2881" i="115"/>
  <c r="F2881" i="115"/>
  <c r="G2881" i="115"/>
  <c r="A2882" i="115"/>
  <c r="C2882" i="115"/>
  <c r="D2882" i="115"/>
  <c r="E2882" i="115"/>
  <c r="F2882" i="115"/>
  <c r="G2882" i="115"/>
  <c r="A2883" i="115"/>
  <c r="C2883" i="115"/>
  <c r="D2883" i="115"/>
  <c r="E2883" i="115"/>
  <c r="F2883" i="115"/>
  <c r="G2883" i="115"/>
  <c r="A2884" i="115"/>
  <c r="C2884" i="115"/>
  <c r="D2884" i="115"/>
  <c r="E2884" i="115"/>
  <c r="F2884" i="115"/>
  <c r="G2884" i="115"/>
  <c r="A2885" i="115"/>
  <c r="C2885" i="115"/>
  <c r="D2885" i="115"/>
  <c r="E2885" i="115"/>
  <c r="F2885" i="115"/>
  <c r="G2885" i="115"/>
  <c r="A2886" i="115"/>
  <c r="C2886" i="115"/>
  <c r="D2886" i="115"/>
  <c r="E2886" i="115"/>
  <c r="F2886" i="115"/>
  <c r="G2886" i="115"/>
  <c r="A2887" i="115"/>
  <c r="C2887" i="115"/>
  <c r="D2887" i="115"/>
  <c r="E2887" i="115"/>
  <c r="F2887" i="115"/>
  <c r="G2887" i="115"/>
  <c r="A2888" i="115"/>
  <c r="C2888" i="115"/>
  <c r="D2888" i="115"/>
  <c r="E2888" i="115"/>
  <c r="F2888" i="115"/>
  <c r="G2888" i="115"/>
  <c r="A2889" i="115"/>
  <c r="C2889" i="115"/>
  <c r="D2889" i="115"/>
  <c r="E2889" i="115"/>
  <c r="F2889" i="115"/>
  <c r="G2889" i="115"/>
  <c r="A2890" i="115"/>
  <c r="C2890" i="115"/>
  <c r="D2890" i="115"/>
  <c r="E2890" i="115"/>
  <c r="F2890" i="115"/>
  <c r="G2890" i="115"/>
  <c r="A2891" i="115"/>
  <c r="C2891" i="115"/>
  <c r="D2891" i="115"/>
  <c r="E2891" i="115"/>
  <c r="F2891" i="115"/>
  <c r="G2891" i="115"/>
  <c r="A2892" i="115"/>
  <c r="C2892" i="115"/>
  <c r="D2892" i="115"/>
  <c r="E2892" i="115"/>
  <c r="F2892" i="115"/>
  <c r="G2892" i="115"/>
  <c r="A2893" i="115"/>
  <c r="C2893" i="115"/>
  <c r="D2893" i="115"/>
  <c r="E2893" i="115"/>
  <c r="F2893" i="115"/>
  <c r="G2893" i="115"/>
  <c r="A2894" i="115"/>
  <c r="C2894" i="115"/>
  <c r="D2894" i="115"/>
  <c r="E2894" i="115"/>
  <c r="F2894" i="115"/>
  <c r="G2894" i="115"/>
  <c r="A2895" i="115"/>
  <c r="C2895" i="115"/>
  <c r="D2895" i="115"/>
  <c r="E2895" i="115"/>
  <c r="F2895" i="115"/>
  <c r="G2895" i="115"/>
  <c r="A2896" i="115"/>
  <c r="C2896" i="115"/>
  <c r="D2896" i="115"/>
  <c r="E2896" i="115"/>
  <c r="F2896" i="115"/>
  <c r="G2896" i="115"/>
  <c r="A2897" i="115"/>
  <c r="C2897" i="115"/>
  <c r="D2897" i="115"/>
  <c r="E2897" i="115"/>
  <c r="F2897" i="115"/>
  <c r="G2897" i="115"/>
  <c r="A2898" i="115"/>
  <c r="C2898" i="115"/>
  <c r="D2898" i="115"/>
  <c r="E2898" i="115"/>
  <c r="F2898" i="115"/>
  <c r="G2898" i="115"/>
  <c r="A2899" i="115"/>
  <c r="C2899" i="115"/>
  <c r="D2899" i="115"/>
  <c r="E2899" i="115"/>
  <c r="F2899" i="115"/>
  <c r="G2899" i="115"/>
  <c r="A2900" i="115"/>
  <c r="C2900" i="115"/>
  <c r="D2900" i="115"/>
  <c r="E2900" i="115"/>
  <c r="F2900" i="115"/>
  <c r="G2900" i="115"/>
  <c r="A2901" i="115"/>
  <c r="C2901" i="115"/>
  <c r="D2901" i="115"/>
  <c r="E2901" i="115"/>
  <c r="F2901" i="115"/>
  <c r="G2901" i="115"/>
  <c r="A2902" i="115"/>
  <c r="C2902" i="115"/>
  <c r="D2902" i="115"/>
  <c r="E2902" i="115"/>
  <c r="F2902" i="115"/>
  <c r="G2902" i="115"/>
  <c r="A2903" i="115"/>
  <c r="C2903" i="115"/>
  <c r="D2903" i="115"/>
  <c r="E2903" i="115"/>
  <c r="F2903" i="115"/>
  <c r="G2903" i="115"/>
  <c r="A2904" i="115"/>
  <c r="C2904" i="115"/>
  <c r="D2904" i="115"/>
  <c r="E2904" i="115"/>
  <c r="F2904" i="115"/>
  <c r="G2904" i="115"/>
  <c r="A2905" i="115"/>
  <c r="C2905" i="115"/>
  <c r="D2905" i="115"/>
  <c r="E2905" i="115"/>
  <c r="F2905" i="115"/>
  <c r="G2905" i="115"/>
  <c r="A2906" i="115"/>
  <c r="C2906" i="115"/>
  <c r="D2906" i="115"/>
  <c r="E2906" i="115"/>
  <c r="F2906" i="115"/>
  <c r="G2906" i="115"/>
  <c r="A2907" i="115"/>
  <c r="C2907" i="115"/>
  <c r="D2907" i="115"/>
  <c r="E2907" i="115"/>
  <c r="F2907" i="115"/>
  <c r="G2907" i="115"/>
  <c r="A2908" i="115"/>
  <c r="C2908" i="115"/>
  <c r="D2908" i="115"/>
  <c r="E2908" i="115"/>
  <c r="F2908" i="115"/>
  <c r="G2908" i="115"/>
  <c r="A2909" i="115"/>
  <c r="C2909" i="115"/>
  <c r="D2909" i="115"/>
  <c r="E2909" i="115"/>
  <c r="F2909" i="115"/>
  <c r="G2909" i="115"/>
  <c r="A2910" i="115"/>
  <c r="C2910" i="115"/>
  <c r="D2910" i="115"/>
  <c r="E2910" i="115"/>
  <c r="F2910" i="115"/>
  <c r="G2910" i="115"/>
  <c r="A2911" i="115"/>
  <c r="C2911" i="115"/>
  <c r="D2911" i="115"/>
  <c r="E2911" i="115"/>
  <c r="F2911" i="115"/>
  <c r="G2911" i="115"/>
  <c r="A2912" i="115"/>
  <c r="C2912" i="115"/>
  <c r="D2912" i="115"/>
  <c r="E2912" i="115"/>
  <c r="F2912" i="115"/>
  <c r="G2912" i="115"/>
  <c r="A2913" i="115"/>
  <c r="C2913" i="115"/>
  <c r="D2913" i="115"/>
  <c r="E2913" i="115"/>
  <c r="F2913" i="115"/>
  <c r="G2913" i="115"/>
  <c r="A2914" i="115"/>
  <c r="C2914" i="115"/>
  <c r="D2914" i="115"/>
  <c r="E2914" i="115"/>
  <c r="F2914" i="115"/>
  <c r="G2914" i="115"/>
  <c r="A2915" i="115"/>
  <c r="C2915" i="115"/>
  <c r="D2915" i="115"/>
  <c r="E2915" i="115"/>
  <c r="F2915" i="115"/>
  <c r="G2915" i="115"/>
  <c r="A2916" i="115"/>
  <c r="C2916" i="115"/>
  <c r="D2916" i="115"/>
  <c r="E2916" i="115"/>
  <c r="F2916" i="115"/>
  <c r="G2916" i="115"/>
  <c r="A2917" i="115"/>
  <c r="C2917" i="115"/>
  <c r="D2917" i="115"/>
  <c r="E2917" i="115"/>
  <c r="F2917" i="115"/>
  <c r="G2917" i="115"/>
  <c r="A2918" i="115"/>
  <c r="C2918" i="115"/>
  <c r="D2918" i="115"/>
  <c r="E2918" i="115"/>
  <c r="F2918" i="115"/>
  <c r="G2918" i="115"/>
  <c r="A2919" i="115"/>
  <c r="C2919" i="115"/>
  <c r="D2919" i="115"/>
  <c r="E2919" i="115"/>
  <c r="F2919" i="115"/>
  <c r="G2919" i="115"/>
  <c r="A2920" i="115"/>
  <c r="C2920" i="115"/>
  <c r="D2920" i="115"/>
  <c r="E2920" i="115"/>
  <c r="F2920" i="115"/>
  <c r="G2920" i="115"/>
  <c r="A2921" i="115"/>
  <c r="C2921" i="115"/>
  <c r="D2921" i="115"/>
  <c r="E2921" i="115"/>
  <c r="F2921" i="115"/>
  <c r="G2921" i="115"/>
  <c r="A2922" i="115"/>
  <c r="C2922" i="115"/>
  <c r="D2922" i="115"/>
  <c r="E2922" i="115"/>
  <c r="F2922" i="115"/>
  <c r="G2922" i="115"/>
  <c r="A2923" i="115"/>
  <c r="C2923" i="115"/>
  <c r="D2923" i="115"/>
  <c r="E2923" i="115"/>
  <c r="F2923" i="115"/>
  <c r="G2923" i="115"/>
  <c r="A2924" i="115"/>
  <c r="C2924" i="115"/>
  <c r="D2924" i="115"/>
  <c r="E2924" i="115"/>
  <c r="F2924" i="115"/>
  <c r="G2924" i="115"/>
  <c r="A2925" i="115"/>
  <c r="C2925" i="115"/>
  <c r="D2925" i="115"/>
  <c r="E2925" i="115"/>
  <c r="F2925" i="115"/>
  <c r="G2925" i="115"/>
  <c r="A2926" i="115"/>
  <c r="C2926" i="115"/>
  <c r="D2926" i="115"/>
  <c r="E2926" i="115"/>
  <c r="F2926" i="115"/>
  <c r="G2926" i="115"/>
  <c r="A2927" i="115"/>
  <c r="C2927" i="115"/>
  <c r="D2927" i="115"/>
  <c r="E2927" i="115"/>
  <c r="F2927" i="115"/>
  <c r="G2927" i="115"/>
  <c r="A2928" i="115"/>
  <c r="C2928" i="115"/>
  <c r="D2928" i="115"/>
  <c r="E2928" i="115"/>
  <c r="F2928" i="115"/>
  <c r="G2928" i="115"/>
  <c r="A2929" i="115"/>
  <c r="C2929" i="115"/>
  <c r="D2929" i="115"/>
  <c r="E2929" i="115"/>
  <c r="F2929" i="115"/>
  <c r="G2929" i="115"/>
  <c r="A2930" i="115"/>
  <c r="C2930" i="115"/>
  <c r="D2930" i="115"/>
  <c r="E2930" i="115"/>
  <c r="F2930" i="115"/>
  <c r="G2930" i="115"/>
  <c r="A2931" i="115"/>
  <c r="C2931" i="115"/>
  <c r="D2931" i="115"/>
  <c r="E2931" i="115"/>
  <c r="F2931" i="115"/>
  <c r="G2931" i="115"/>
  <c r="A2932" i="115"/>
  <c r="C2932" i="115"/>
  <c r="D2932" i="115"/>
  <c r="E2932" i="115"/>
  <c r="F2932" i="115"/>
  <c r="G2932" i="115"/>
  <c r="A2933" i="115"/>
  <c r="C2933" i="115"/>
  <c r="D2933" i="115"/>
  <c r="E2933" i="115"/>
  <c r="F2933" i="115"/>
  <c r="G2933" i="115"/>
  <c r="A2934" i="115"/>
  <c r="C2934" i="115"/>
  <c r="D2934" i="115"/>
  <c r="E2934" i="115"/>
  <c r="F2934" i="115"/>
  <c r="G2934" i="115"/>
  <c r="A2935" i="115"/>
  <c r="C2935" i="115"/>
  <c r="D2935" i="115"/>
  <c r="E2935" i="115"/>
  <c r="F2935" i="115"/>
  <c r="G2935" i="115"/>
  <c r="A2936" i="115"/>
  <c r="C2936" i="115"/>
  <c r="D2936" i="115"/>
  <c r="E2936" i="115"/>
  <c r="F2936" i="115"/>
  <c r="G2936" i="115"/>
  <c r="A2937" i="115"/>
  <c r="C2937" i="115"/>
  <c r="D2937" i="115"/>
  <c r="E2937" i="115"/>
  <c r="F2937" i="115"/>
  <c r="G2937" i="115"/>
  <c r="A2938" i="115"/>
  <c r="C2938" i="115"/>
  <c r="D2938" i="115"/>
  <c r="E2938" i="115"/>
  <c r="F2938" i="115"/>
  <c r="G2938" i="115"/>
  <c r="A2939" i="115"/>
  <c r="C2939" i="115"/>
  <c r="D2939" i="115"/>
  <c r="E2939" i="115"/>
  <c r="F2939" i="115"/>
  <c r="G2939" i="115"/>
  <c r="A2940" i="115"/>
  <c r="C2940" i="115"/>
  <c r="D2940" i="115"/>
  <c r="E2940" i="115"/>
  <c r="F2940" i="115"/>
  <c r="G2940" i="115"/>
  <c r="A2941" i="115"/>
  <c r="C2941" i="115"/>
  <c r="D2941" i="115"/>
  <c r="E2941" i="115"/>
  <c r="F2941" i="115"/>
  <c r="G2941" i="115"/>
  <c r="A2942" i="115"/>
  <c r="C2942" i="115"/>
  <c r="D2942" i="115"/>
  <c r="E2942" i="115"/>
  <c r="F2942" i="115"/>
  <c r="G2942" i="115"/>
  <c r="A2943" i="115"/>
  <c r="C2943" i="115"/>
  <c r="D2943" i="115"/>
  <c r="E2943" i="115"/>
  <c r="F2943" i="115"/>
  <c r="G2943" i="115"/>
  <c r="A2944" i="115"/>
  <c r="C2944" i="115"/>
  <c r="D2944" i="115"/>
  <c r="E2944" i="115"/>
  <c r="F2944" i="115"/>
  <c r="G2944" i="115"/>
  <c r="A2945" i="115"/>
  <c r="C2945" i="115"/>
  <c r="D2945" i="115"/>
  <c r="E2945" i="115"/>
  <c r="F2945" i="115"/>
  <c r="G2945" i="115"/>
  <c r="A2946" i="115"/>
  <c r="C2946" i="115"/>
  <c r="D2946" i="115"/>
  <c r="E2946" i="115"/>
  <c r="F2946" i="115"/>
  <c r="G2946" i="115"/>
  <c r="A2947" i="115"/>
  <c r="C2947" i="115"/>
  <c r="D2947" i="115"/>
  <c r="E2947" i="115"/>
  <c r="F2947" i="115"/>
  <c r="G2947" i="115"/>
  <c r="A2948" i="115"/>
  <c r="C2948" i="115"/>
  <c r="D2948" i="115"/>
  <c r="E2948" i="115"/>
  <c r="F2948" i="115"/>
  <c r="G2948" i="115"/>
  <c r="A2949" i="115"/>
  <c r="C2949" i="115"/>
  <c r="D2949" i="115"/>
  <c r="E2949" i="115"/>
  <c r="F2949" i="115"/>
  <c r="G2949" i="115"/>
  <c r="A2950" i="115"/>
  <c r="C2950" i="115"/>
  <c r="D2950" i="115"/>
  <c r="E2950" i="115"/>
  <c r="F2950" i="115"/>
  <c r="G2950" i="115"/>
  <c r="A2951" i="115"/>
  <c r="C2951" i="115"/>
  <c r="D2951" i="115"/>
  <c r="E2951" i="115"/>
  <c r="F2951" i="115"/>
  <c r="G2951" i="115"/>
  <c r="A2952" i="115"/>
  <c r="C2952" i="115"/>
  <c r="D2952" i="115"/>
  <c r="E2952" i="115"/>
  <c r="F2952" i="115"/>
  <c r="G2952" i="115"/>
  <c r="A2953" i="115"/>
  <c r="C2953" i="115"/>
  <c r="D2953" i="115"/>
  <c r="E2953" i="115"/>
  <c r="F2953" i="115"/>
  <c r="G2953" i="115"/>
  <c r="A2954" i="115"/>
  <c r="C2954" i="115"/>
  <c r="D2954" i="115"/>
  <c r="E2954" i="115"/>
  <c r="F2954" i="115"/>
  <c r="G2954" i="115"/>
  <c r="A2955" i="115"/>
  <c r="C2955" i="115"/>
  <c r="D2955" i="115"/>
  <c r="E2955" i="115"/>
  <c r="F2955" i="115"/>
  <c r="G2955" i="115"/>
  <c r="A2956" i="115"/>
  <c r="C2956" i="115"/>
  <c r="D2956" i="115"/>
  <c r="E2956" i="115"/>
  <c r="F2956" i="115"/>
  <c r="G2956" i="115"/>
  <c r="A2957" i="115"/>
  <c r="C2957" i="115"/>
  <c r="D2957" i="115"/>
  <c r="E2957" i="115"/>
  <c r="F2957" i="115"/>
  <c r="G2957" i="115"/>
  <c r="A2958" i="115"/>
  <c r="C2958" i="115"/>
  <c r="D2958" i="115"/>
  <c r="E2958" i="115"/>
  <c r="F2958" i="115"/>
  <c r="G2958" i="115"/>
  <c r="A2959" i="115"/>
  <c r="C2959" i="115"/>
  <c r="D2959" i="115"/>
  <c r="E2959" i="115"/>
  <c r="F2959" i="115"/>
  <c r="G2959" i="115"/>
  <c r="A2960" i="115"/>
  <c r="C2960" i="115"/>
  <c r="D2960" i="115"/>
  <c r="E2960" i="115"/>
  <c r="F2960" i="115"/>
  <c r="G2960" i="115"/>
  <c r="A2961" i="115"/>
  <c r="C2961" i="115"/>
  <c r="D2961" i="115"/>
  <c r="E2961" i="115"/>
  <c r="F2961" i="115"/>
  <c r="G2961" i="115"/>
  <c r="A2962" i="115"/>
  <c r="C2962" i="115"/>
  <c r="D2962" i="115"/>
  <c r="E2962" i="115"/>
  <c r="F2962" i="115"/>
  <c r="G2962" i="115"/>
  <c r="A2963" i="115"/>
  <c r="C2963" i="115"/>
  <c r="D2963" i="115"/>
  <c r="E2963" i="115"/>
  <c r="F2963" i="115"/>
  <c r="G2963" i="115"/>
  <c r="A2964" i="115"/>
  <c r="C2964" i="115"/>
  <c r="D2964" i="115"/>
  <c r="E2964" i="115"/>
  <c r="F2964" i="115"/>
  <c r="G2964" i="115"/>
  <c r="A2965" i="115"/>
  <c r="C2965" i="115"/>
  <c r="D2965" i="115"/>
  <c r="E2965" i="115"/>
  <c r="F2965" i="115"/>
  <c r="G2965" i="115"/>
  <c r="A2966" i="115"/>
  <c r="C2966" i="115"/>
  <c r="D2966" i="115"/>
  <c r="E2966" i="115"/>
  <c r="F2966" i="115"/>
  <c r="G2966" i="115"/>
  <c r="A2967" i="115"/>
  <c r="C2967" i="115"/>
  <c r="D2967" i="115"/>
  <c r="E2967" i="115"/>
  <c r="F2967" i="115"/>
  <c r="G2967" i="115"/>
  <c r="A2968" i="115"/>
  <c r="C2968" i="115"/>
  <c r="D2968" i="115"/>
  <c r="E2968" i="115"/>
  <c r="F2968" i="115"/>
  <c r="G2968" i="115"/>
  <c r="A2969" i="115"/>
  <c r="C2969" i="115"/>
  <c r="D2969" i="115"/>
  <c r="E2969" i="115"/>
  <c r="F2969" i="115"/>
  <c r="G2969" i="115"/>
  <c r="A2970" i="115"/>
  <c r="C2970" i="115"/>
  <c r="D2970" i="115"/>
  <c r="E2970" i="115"/>
  <c r="F2970" i="115"/>
  <c r="L2970" i="115" s="1"/>
  <c r="G2970" i="115"/>
  <c r="A2971" i="115"/>
  <c r="C2971" i="115"/>
  <c r="D2971" i="115"/>
  <c r="E2971" i="115"/>
  <c r="F2971" i="115"/>
  <c r="G2971" i="115"/>
  <c r="A2972" i="115"/>
  <c r="C2972" i="115"/>
  <c r="D2972" i="115"/>
  <c r="E2972" i="115"/>
  <c r="F2972" i="115"/>
  <c r="G2972" i="115"/>
  <c r="A2973" i="115"/>
  <c r="C2973" i="115"/>
  <c r="D2973" i="115"/>
  <c r="E2973" i="115"/>
  <c r="F2973" i="115"/>
  <c r="G2973" i="115"/>
  <c r="A2974" i="115"/>
  <c r="C2974" i="115"/>
  <c r="D2974" i="115"/>
  <c r="E2974" i="115"/>
  <c r="F2974" i="115"/>
  <c r="G2974" i="115"/>
  <c r="A2975" i="115"/>
  <c r="C2975" i="115"/>
  <c r="D2975" i="115"/>
  <c r="E2975" i="115"/>
  <c r="F2975" i="115"/>
  <c r="G2975" i="115"/>
  <c r="A2976" i="115"/>
  <c r="C2976" i="115"/>
  <c r="D2976" i="115"/>
  <c r="E2976" i="115"/>
  <c r="F2976" i="115"/>
  <c r="G2976" i="115"/>
  <c r="A2977" i="115"/>
  <c r="C2977" i="115"/>
  <c r="D2977" i="115"/>
  <c r="E2977" i="115"/>
  <c r="F2977" i="115"/>
  <c r="G2977" i="115"/>
  <c r="A2978" i="115"/>
  <c r="C2978" i="115"/>
  <c r="D2978" i="115"/>
  <c r="E2978" i="115"/>
  <c r="F2978" i="115"/>
  <c r="G2978" i="115"/>
  <c r="A2979" i="115"/>
  <c r="C2979" i="115"/>
  <c r="D2979" i="115"/>
  <c r="E2979" i="115"/>
  <c r="F2979" i="115"/>
  <c r="G2979" i="115"/>
  <c r="A2980" i="115"/>
  <c r="C2980" i="115"/>
  <c r="D2980" i="115"/>
  <c r="E2980" i="115"/>
  <c r="F2980" i="115"/>
  <c r="G2980" i="115"/>
  <c r="A2981" i="115"/>
  <c r="C2981" i="115"/>
  <c r="D2981" i="115"/>
  <c r="E2981" i="115"/>
  <c r="F2981" i="115"/>
  <c r="G2981" i="115"/>
  <c r="A2982" i="115"/>
  <c r="C2982" i="115"/>
  <c r="D2982" i="115"/>
  <c r="E2982" i="115"/>
  <c r="F2982" i="115"/>
  <c r="G2982" i="115"/>
  <c r="A2983" i="115"/>
  <c r="C2983" i="115"/>
  <c r="D2983" i="115"/>
  <c r="E2983" i="115"/>
  <c r="F2983" i="115"/>
  <c r="G2983" i="115"/>
  <c r="A2984" i="115"/>
  <c r="C2984" i="115"/>
  <c r="D2984" i="115"/>
  <c r="E2984" i="115"/>
  <c r="F2984" i="115"/>
  <c r="G2984" i="115"/>
  <c r="A2985" i="115"/>
  <c r="C2985" i="115"/>
  <c r="D2985" i="115"/>
  <c r="E2985" i="115"/>
  <c r="F2985" i="115"/>
  <c r="G2985" i="115"/>
  <c r="A2986" i="115"/>
  <c r="C2986" i="115"/>
  <c r="D2986" i="115"/>
  <c r="E2986" i="115"/>
  <c r="F2986" i="115"/>
  <c r="G2986" i="115"/>
  <c r="A2987" i="115"/>
  <c r="C2987" i="115"/>
  <c r="D2987" i="115"/>
  <c r="E2987" i="115"/>
  <c r="F2987" i="115"/>
  <c r="G2987" i="115"/>
  <c r="A2988" i="115"/>
  <c r="C2988" i="115"/>
  <c r="D2988" i="115"/>
  <c r="E2988" i="115"/>
  <c r="F2988" i="115"/>
  <c r="G2988" i="115"/>
  <c r="A2989" i="115"/>
  <c r="C2989" i="115"/>
  <c r="D2989" i="115"/>
  <c r="E2989" i="115"/>
  <c r="F2989" i="115"/>
  <c r="G2989" i="115"/>
  <c r="A2990" i="115"/>
  <c r="C2990" i="115"/>
  <c r="D2990" i="115"/>
  <c r="E2990" i="115"/>
  <c r="F2990" i="115"/>
  <c r="G2990" i="115"/>
  <c r="A2991" i="115"/>
  <c r="C2991" i="115"/>
  <c r="D2991" i="115"/>
  <c r="E2991" i="115"/>
  <c r="F2991" i="115"/>
  <c r="G2991" i="115"/>
  <c r="A2992" i="115"/>
  <c r="C2992" i="115"/>
  <c r="D2992" i="115"/>
  <c r="E2992" i="115"/>
  <c r="F2992" i="115"/>
  <c r="G2992" i="115"/>
  <c r="A2993" i="115"/>
  <c r="C2993" i="115"/>
  <c r="D2993" i="115"/>
  <c r="E2993" i="115"/>
  <c r="F2993" i="115"/>
  <c r="G2993" i="115"/>
  <c r="A2994" i="115"/>
  <c r="C2994" i="115"/>
  <c r="D2994" i="115"/>
  <c r="E2994" i="115"/>
  <c r="F2994" i="115"/>
  <c r="G2994" i="115"/>
  <c r="A2995" i="115"/>
  <c r="C2995" i="115"/>
  <c r="D2995" i="115"/>
  <c r="E2995" i="115"/>
  <c r="F2995" i="115"/>
  <c r="G2995" i="115"/>
  <c r="A2996" i="115"/>
  <c r="C2996" i="115"/>
  <c r="D2996" i="115"/>
  <c r="E2996" i="115"/>
  <c r="F2996" i="115"/>
  <c r="G2996" i="115"/>
  <c r="A2997" i="115"/>
  <c r="C2997" i="115"/>
  <c r="D2997" i="115"/>
  <c r="E2997" i="115"/>
  <c r="F2997" i="115"/>
  <c r="G2997" i="115"/>
  <c r="A2998" i="115"/>
  <c r="C2998" i="115"/>
  <c r="D2998" i="115"/>
  <c r="E2998" i="115"/>
  <c r="F2998" i="115"/>
  <c r="G2998" i="115"/>
  <c r="A2999" i="115"/>
  <c r="C2999" i="115"/>
  <c r="D2999" i="115"/>
  <c r="E2999" i="115"/>
  <c r="F2999" i="115"/>
  <c r="G2999" i="115"/>
  <c r="A3000" i="115"/>
  <c r="C3000" i="115"/>
  <c r="D3000" i="115"/>
  <c r="E3000" i="115"/>
  <c r="F3000" i="115"/>
  <c r="G3000" i="115"/>
  <c r="A3001" i="115"/>
  <c r="C3001" i="115"/>
  <c r="D3001" i="115"/>
  <c r="E3001" i="115"/>
  <c r="F3001" i="115"/>
  <c r="G3001" i="115"/>
  <c r="A3002" i="115"/>
  <c r="C3002" i="115"/>
  <c r="D3002" i="115"/>
  <c r="E3002" i="115"/>
  <c r="F3002" i="115"/>
  <c r="G3002" i="115"/>
  <c r="A3003" i="115"/>
  <c r="C3003" i="115"/>
  <c r="D3003" i="115"/>
  <c r="E3003" i="115"/>
  <c r="F3003" i="115"/>
  <c r="G3003" i="115"/>
  <c r="P2" i="115"/>
  <c r="AA10" i="115"/>
  <c r="AA9" i="115"/>
  <c r="AA8" i="115"/>
  <c r="AA7" i="115"/>
  <c r="AA6" i="115"/>
  <c r="Q10" i="115"/>
  <c r="Q9" i="115"/>
  <c r="Q8" i="115"/>
  <c r="Q7" i="115"/>
  <c r="Q6" i="115"/>
  <c r="M2" i="115"/>
  <c r="L2" i="115"/>
  <c r="K2" i="115"/>
  <c r="J2" i="115"/>
  <c r="I2" i="115"/>
  <c r="L1591" i="115" l="1"/>
  <c r="L2320" i="115"/>
  <c r="L822" i="115"/>
  <c r="J688" i="115"/>
  <c r="L2305" i="115"/>
  <c r="K2497" i="115"/>
  <c r="K2613" i="115"/>
  <c r="K2485" i="115"/>
  <c r="L290" i="115"/>
  <c r="L2380" i="115"/>
  <c r="L394" i="115"/>
  <c r="L398" i="115"/>
  <c r="L1940" i="115"/>
  <c r="L1840" i="115"/>
  <c r="J2479" i="115"/>
  <c r="J2051" i="115"/>
  <c r="J1763" i="115"/>
  <c r="J1305" i="115"/>
  <c r="J1207" i="115"/>
  <c r="M853" i="115"/>
  <c r="J2478" i="115"/>
  <c r="J2362" i="115"/>
  <c r="K2044" i="115"/>
  <c r="K1992" i="115"/>
  <c r="K1896" i="115"/>
  <c r="L1698" i="115"/>
  <c r="L1640" i="115"/>
  <c r="L1524" i="115"/>
  <c r="L1052" i="115"/>
  <c r="L988" i="115"/>
  <c r="M746" i="115"/>
  <c r="L330" i="115"/>
  <c r="L2072" i="115"/>
  <c r="K2048" i="115"/>
  <c r="K2046" i="115"/>
  <c r="K2026" i="115"/>
  <c r="L1896" i="115"/>
  <c r="L1746" i="115"/>
  <c r="L382" i="115"/>
  <c r="L386" i="115"/>
  <c r="L298" i="115"/>
  <c r="L2240" i="115"/>
  <c r="I2989" i="115"/>
  <c r="M2949" i="115"/>
  <c r="M2937" i="115"/>
  <c r="M2929" i="115"/>
  <c r="M2917" i="115"/>
  <c r="M2905" i="115"/>
  <c r="M2897" i="115"/>
  <c r="M2889" i="115"/>
  <c r="M2881" i="115"/>
  <c r="L646" i="115"/>
  <c r="L346" i="115"/>
  <c r="I2614" i="115"/>
  <c r="M2502" i="115"/>
  <c r="I2498" i="115"/>
  <c r="I2482" i="115"/>
  <c r="K2313" i="115"/>
  <c r="K2297" i="115"/>
  <c r="J2287" i="115"/>
  <c r="J2285" i="115"/>
  <c r="K2277" i="115"/>
  <c r="J2236" i="115"/>
  <c r="J2235" i="115"/>
  <c r="J2219" i="115"/>
  <c r="J2213" i="115"/>
  <c r="J2211" i="115"/>
  <c r="J2189" i="115"/>
  <c r="J2187" i="115"/>
  <c r="J2179" i="115"/>
  <c r="K1511" i="115"/>
  <c r="K1493" i="115"/>
  <c r="K1477" i="115"/>
  <c r="K1409" i="115"/>
  <c r="J1074" i="115"/>
  <c r="J1068" i="115"/>
  <c r="J1066" i="115"/>
  <c r="J702" i="115"/>
  <c r="L2152" i="115"/>
  <c r="M2961" i="115"/>
  <c r="M2957" i="115"/>
  <c r="M2953" i="115"/>
  <c r="M2945" i="115"/>
  <c r="M2933" i="115"/>
  <c r="M2925" i="115"/>
  <c r="M2921" i="115"/>
  <c r="M2909" i="115"/>
  <c r="M2901" i="115"/>
  <c r="M2893" i="115"/>
  <c r="M2885" i="115"/>
  <c r="M2877" i="115"/>
  <c r="L2333" i="115"/>
  <c r="K1888" i="115"/>
  <c r="K1880" i="115"/>
  <c r="K1872" i="115"/>
  <c r="K1864" i="115"/>
  <c r="K1856" i="115"/>
  <c r="K1848" i="115"/>
  <c r="K1840" i="115"/>
  <c r="K1832" i="115"/>
  <c r="K1824" i="115"/>
  <c r="K1816" i="115"/>
  <c r="K1808" i="115"/>
  <c r="M1772" i="115"/>
  <c r="M1567" i="115"/>
  <c r="M1549" i="115"/>
  <c r="M1321" i="115"/>
  <c r="J1300" i="115"/>
  <c r="K1051" i="115"/>
  <c r="J828" i="115"/>
  <c r="K771" i="115"/>
  <c r="L679" i="115"/>
  <c r="I2615" i="115"/>
  <c r="I2599" i="115"/>
  <c r="M2487" i="115"/>
  <c r="M2404" i="115"/>
  <c r="L2103" i="115"/>
  <c r="J2628" i="115"/>
  <c r="J2620" i="115"/>
  <c r="K2486" i="115"/>
  <c r="L1928" i="115"/>
  <c r="L1782" i="115"/>
  <c r="L1258" i="115"/>
  <c r="L378" i="115"/>
  <c r="L374" i="115"/>
  <c r="J2989" i="115"/>
  <c r="J2988" i="115"/>
  <c r="J2980" i="115"/>
  <c r="J2970" i="115"/>
  <c r="J2708" i="115"/>
  <c r="J2631" i="115"/>
  <c r="L2363" i="115"/>
  <c r="L2236" i="115"/>
  <c r="L2148" i="115"/>
  <c r="L2076" i="115"/>
  <c r="M2818" i="115"/>
  <c r="I2818" i="115"/>
  <c r="M2786" i="115"/>
  <c r="I2786" i="115"/>
  <c r="K2631" i="115"/>
  <c r="L688" i="115"/>
  <c r="J646" i="115"/>
  <c r="J637" i="115"/>
  <c r="J621" i="115"/>
  <c r="J351" i="115"/>
  <c r="M550" i="115"/>
  <c r="M522" i="115"/>
  <c r="M518" i="115"/>
  <c r="I506" i="115"/>
  <c r="I504" i="115"/>
  <c r="M486" i="115"/>
  <c r="I486" i="115"/>
  <c r="K290" i="115"/>
  <c r="L2584" i="115"/>
  <c r="L1910" i="115"/>
  <c r="L1806" i="115"/>
  <c r="L1274" i="115"/>
  <c r="M1760" i="115"/>
  <c r="I1200" i="115"/>
  <c r="I1198" i="115"/>
  <c r="M1190" i="115"/>
  <c r="M1184" i="115"/>
  <c r="M1180" i="115"/>
  <c r="K1176" i="115"/>
  <c r="M971" i="115"/>
  <c r="M969" i="115"/>
  <c r="M955" i="115"/>
  <c r="M953" i="115"/>
  <c r="J2601" i="115"/>
  <c r="J1269" i="115"/>
  <c r="J1261" i="115"/>
  <c r="J649" i="115"/>
  <c r="L2016" i="115"/>
  <c r="L1914" i="115"/>
  <c r="L1902" i="115"/>
  <c r="L1824" i="115"/>
  <c r="L1802" i="115"/>
  <c r="L1613" i="115"/>
  <c r="I1107" i="115"/>
  <c r="M1091" i="115"/>
  <c r="I1087" i="115"/>
  <c r="L2595" i="115"/>
  <c r="L2468" i="115"/>
  <c r="J1929" i="115"/>
  <c r="M1694" i="115"/>
  <c r="M1660" i="115"/>
  <c r="K1407" i="115"/>
  <c r="K1403" i="115"/>
  <c r="K1399" i="115"/>
  <c r="K1395" i="115"/>
  <c r="K1387" i="115"/>
  <c r="K1383" i="115"/>
  <c r="K1379" i="115"/>
  <c r="K1377" i="115"/>
  <c r="K1375" i="115"/>
  <c r="K1367" i="115"/>
  <c r="K1363" i="115"/>
  <c r="K1349" i="115"/>
  <c r="I1258" i="115"/>
  <c r="M1252" i="115"/>
  <c r="I1244" i="115"/>
  <c r="M1238" i="115"/>
  <c r="M1222" i="115"/>
  <c r="I1216" i="115"/>
  <c r="K1107" i="115"/>
  <c r="K1025" i="115"/>
  <c r="J850" i="115"/>
  <c r="J838" i="115"/>
  <c r="J826" i="115"/>
  <c r="J674" i="115"/>
  <c r="J652" i="115"/>
  <c r="K2668" i="115"/>
  <c r="K2652" i="115"/>
  <c r="L2638" i="115"/>
  <c r="K2236" i="115"/>
  <c r="K2224" i="115"/>
  <c r="K2220" i="115"/>
  <c r="K2214" i="115"/>
  <c r="I2088" i="115"/>
  <c r="I2078" i="115"/>
  <c r="M2070" i="115"/>
  <c r="M2064" i="115"/>
  <c r="M1798" i="115"/>
  <c r="J1771" i="115"/>
  <c r="J1764" i="115"/>
  <c r="J1293" i="115"/>
  <c r="J1285" i="115"/>
  <c r="J1277" i="115"/>
  <c r="M943" i="115"/>
  <c r="I941" i="115"/>
  <c r="M937" i="115"/>
  <c r="M925" i="115"/>
  <c r="K881" i="115"/>
  <c r="K776" i="115"/>
  <c r="J771" i="115"/>
  <c r="K748" i="115"/>
  <c r="K744" i="115"/>
  <c r="K683" i="115"/>
  <c r="M655" i="115"/>
  <c r="I655" i="115"/>
  <c r="I456" i="115"/>
  <c r="I440" i="115"/>
  <c r="M432" i="115"/>
  <c r="M388" i="115"/>
  <c r="I374" i="115"/>
  <c r="I364" i="115"/>
  <c r="I352" i="115"/>
  <c r="L2516" i="115"/>
  <c r="L2480" i="115"/>
  <c r="L2467" i="115"/>
  <c r="K1800" i="115"/>
  <c r="K1792" i="115"/>
  <c r="K1784" i="115"/>
  <c r="J1458" i="115"/>
  <c r="J1452" i="115"/>
  <c r="J1450" i="115"/>
  <c r="J1444" i="115"/>
  <c r="J1436" i="115"/>
  <c r="J1428" i="115"/>
  <c r="K1299" i="115"/>
  <c r="M1294" i="115"/>
  <c r="M1258" i="115"/>
  <c r="J1255" i="115"/>
  <c r="J1253" i="115"/>
  <c r="J1247" i="115"/>
  <c r="J1245" i="115"/>
  <c r="J1237" i="115"/>
  <c r="J1029" i="115"/>
  <c r="J1026" i="115"/>
  <c r="J1025" i="115"/>
  <c r="J1019" i="115"/>
  <c r="J1018" i="115"/>
  <c r="L2725" i="115"/>
  <c r="I2713" i="115"/>
  <c r="M2663" i="115"/>
  <c r="I2661" i="115"/>
  <c r="K2655" i="115"/>
  <c r="K2651" i="115"/>
  <c r="I2647" i="115"/>
  <c r="K2332" i="115"/>
  <c r="M1533" i="115"/>
  <c r="I1531" i="115"/>
  <c r="I1527" i="115"/>
  <c r="I1525" i="115"/>
  <c r="M1459" i="115"/>
  <c r="I1029" i="115"/>
  <c r="L924" i="115"/>
  <c r="K823" i="115"/>
  <c r="I819" i="115"/>
  <c r="I805" i="115"/>
  <c r="M781" i="115"/>
  <c r="M777" i="115"/>
  <c r="I761" i="115"/>
  <c r="M757" i="115"/>
  <c r="M745" i="115"/>
  <c r="M733" i="115"/>
  <c r="I721" i="115"/>
  <c r="J686" i="115"/>
  <c r="J487" i="115"/>
  <c r="J486" i="115"/>
  <c r="J469" i="115"/>
  <c r="J463" i="115"/>
  <c r="K3000" i="115"/>
  <c r="K2998" i="115"/>
  <c r="K2992" i="115"/>
  <c r="L2978" i="115"/>
  <c r="K2976" i="115"/>
  <c r="L2974" i="115"/>
  <c r="M2635" i="115"/>
  <c r="AD10" i="115"/>
  <c r="AC10" i="115"/>
  <c r="AE10" i="115"/>
  <c r="AB10" i="115"/>
  <c r="AF10" i="115"/>
  <c r="AB6" i="115"/>
  <c r="AF6" i="115"/>
  <c r="AD6" i="115"/>
  <c r="AC6" i="115"/>
  <c r="AE6" i="115"/>
  <c r="J2691" i="115"/>
  <c r="J2399" i="115"/>
  <c r="J2397" i="115"/>
  <c r="L2360" i="115"/>
  <c r="I2275" i="115"/>
  <c r="L2275" i="115"/>
  <c r="K2088" i="115"/>
  <c r="K2072" i="115"/>
  <c r="I2050" i="115"/>
  <c r="M2042" i="115"/>
  <c r="I2010" i="115"/>
  <c r="I2008" i="115"/>
  <c r="M1994" i="115"/>
  <c r="I1964" i="115"/>
  <c r="M1960" i="115"/>
  <c r="M1954" i="115"/>
  <c r="I1950" i="115"/>
  <c r="M1942" i="115"/>
  <c r="L1012" i="115"/>
  <c r="J2725" i="115"/>
  <c r="J2707" i="115"/>
  <c r="J2687" i="115"/>
  <c r="J2675" i="115"/>
  <c r="L2503" i="115"/>
  <c r="J3003" i="115"/>
  <c r="L3001" i="115"/>
  <c r="I2997" i="115"/>
  <c r="J2995" i="115"/>
  <c r="L2993" i="115"/>
  <c r="L2991" i="115"/>
  <c r="L2969" i="115"/>
  <c r="I2817" i="115"/>
  <c r="I2801" i="115"/>
  <c r="I2789" i="115"/>
  <c r="I2785" i="115"/>
  <c r="I2773" i="115"/>
  <c r="I2769" i="115"/>
  <c r="I2757" i="115"/>
  <c r="I2753" i="115"/>
  <c r="I2741" i="115"/>
  <c r="I2737" i="115"/>
  <c r="J2713" i="115"/>
  <c r="K2712" i="115"/>
  <c r="K2710" i="115"/>
  <c r="L2627" i="115"/>
  <c r="K2596" i="115"/>
  <c r="J2595" i="115"/>
  <c r="L2576" i="115"/>
  <c r="J2566" i="115"/>
  <c r="K2556" i="115"/>
  <c r="J2550" i="115"/>
  <c r="K2548" i="115"/>
  <c r="M2546" i="115"/>
  <c r="J2477" i="115"/>
  <c r="M2475" i="115"/>
  <c r="M2464" i="115"/>
  <c r="K2458" i="115"/>
  <c r="M2454" i="115"/>
  <c r="K2452" i="115"/>
  <c r="K2450" i="115"/>
  <c r="M2436" i="115"/>
  <c r="J2422" i="115"/>
  <c r="J2414" i="115"/>
  <c r="K2412" i="115"/>
  <c r="M2396" i="115"/>
  <c r="K1065" i="115"/>
  <c r="M2347" i="115"/>
  <c r="J2345" i="115"/>
  <c r="J2339" i="115"/>
  <c r="K2337" i="115"/>
  <c r="J2335" i="115"/>
  <c r="I2288" i="115"/>
  <c r="M2242" i="115"/>
  <c r="M2236" i="115"/>
  <c r="I2236" i="115"/>
  <c r="J2069" i="115"/>
  <c r="J2063" i="115"/>
  <c r="K1964" i="115"/>
  <c r="I1928" i="115"/>
  <c r="I1920" i="115"/>
  <c r="M1918" i="115"/>
  <c r="I1894" i="115"/>
  <c r="M1892" i="115"/>
  <c r="I1890" i="115"/>
  <c r="I1884" i="115"/>
  <c r="I1882" i="115"/>
  <c r="I1876" i="115"/>
  <c r="I1874" i="115"/>
  <c r="I1868" i="115"/>
  <c r="I1866" i="115"/>
  <c r="I1858" i="115"/>
  <c r="I1850" i="115"/>
  <c r="I1844" i="115"/>
  <c r="I1842" i="115"/>
  <c r="I1836" i="115"/>
  <c r="I1834" i="115"/>
  <c r="I1826" i="115"/>
  <c r="M1820" i="115"/>
  <c r="K1776" i="115"/>
  <c r="K1774" i="115"/>
  <c r="L1763" i="115"/>
  <c r="J1701" i="115"/>
  <c r="J1620" i="115"/>
  <c r="J1606" i="115"/>
  <c r="J1604" i="115"/>
  <c r="J1602" i="115"/>
  <c r="J1596" i="115"/>
  <c r="J1594" i="115"/>
  <c r="J1586" i="115"/>
  <c r="L1572" i="115"/>
  <c r="J1562" i="115"/>
  <c r="J1546" i="115"/>
  <c r="I1437" i="115"/>
  <c r="I1429" i="115"/>
  <c r="I1421" i="115"/>
  <c r="I1413" i="115"/>
  <c r="I1401" i="115"/>
  <c r="I1393" i="115"/>
  <c r="I1361" i="115"/>
  <c r="I1359" i="115"/>
  <c r="M1355" i="115"/>
  <c r="M1345" i="115"/>
  <c r="K1335" i="115"/>
  <c r="M1329" i="115"/>
  <c r="K1317" i="115"/>
  <c r="M1125" i="115"/>
  <c r="M1123" i="115"/>
  <c r="M1121" i="115"/>
  <c r="M1119" i="115"/>
  <c r="M1117" i="115"/>
  <c r="M1107" i="115"/>
  <c r="J1062" i="115"/>
  <c r="J1060" i="115"/>
  <c r="J1058" i="115"/>
  <c r="J986" i="115"/>
  <c r="M917" i="115"/>
  <c r="M877" i="115"/>
  <c r="I798" i="115"/>
  <c r="I774" i="115"/>
  <c r="M762" i="115"/>
  <c r="I750" i="115"/>
  <c r="I742" i="115"/>
  <c r="M678" i="115"/>
  <c r="M635" i="115"/>
  <c r="M611" i="115"/>
  <c r="M517" i="115"/>
  <c r="I346" i="115"/>
  <c r="AF9" i="115"/>
  <c r="AB9" i="115"/>
  <c r="AC9" i="115"/>
  <c r="AD9" i="115"/>
  <c r="AE9" i="115"/>
  <c r="K2362" i="115"/>
  <c r="K2274" i="115"/>
  <c r="K2266" i="115"/>
  <c r="B2254" i="115"/>
  <c r="N2254" i="115" s="1"/>
  <c r="K2254" i="115"/>
  <c r="M2176" i="115"/>
  <c r="M2166" i="115"/>
  <c r="K2164" i="115"/>
  <c r="I2162" i="115"/>
  <c r="I2160" i="115"/>
  <c r="K2158" i="115"/>
  <c r="K2156" i="115"/>
  <c r="M2152" i="115"/>
  <c r="I2150" i="115"/>
  <c r="K2146" i="115"/>
  <c r="I2142" i="115"/>
  <c r="K2132" i="115"/>
  <c r="K2128" i="115"/>
  <c r="K2126" i="115"/>
  <c r="K2124" i="115"/>
  <c r="K2122" i="115"/>
  <c r="K2118" i="115"/>
  <c r="K2114" i="115"/>
  <c r="K2110" i="115"/>
  <c r="I2108" i="115"/>
  <c r="K2106" i="115"/>
  <c r="J1987" i="115"/>
  <c r="K1979" i="115"/>
  <c r="J1975" i="115"/>
  <c r="J1959" i="115"/>
  <c r="J1943" i="115"/>
  <c r="J1931" i="115"/>
  <c r="K1768" i="115"/>
  <c r="M1722" i="115"/>
  <c r="J1693" i="115"/>
  <c r="J1685" i="115"/>
  <c r="J1683" i="115"/>
  <c r="L1653" i="115"/>
  <c r="J1643" i="115"/>
  <c r="J1641" i="115"/>
  <c r="K1443" i="115"/>
  <c r="K1441" i="115"/>
  <c r="K1242" i="115"/>
  <c r="J1169" i="115"/>
  <c r="J1153" i="115"/>
  <c r="J1137" i="115"/>
  <c r="J1127" i="115"/>
  <c r="K1109" i="115"/>
  <c r="K1097" i="115"/>
  <c r="K1093" i="115"/>
  <c r="K1085" i="115"/>
  <c r="K1083" i="115"/>
  <c r="K1081" i="115"/>
  <c r="K1077" i="115"/>
  <c r="J1042" i="115"/>
  <c r="J1036" i="115"/>
  <c r="J1034" i="115"/>
  <c r="M987" i="115"/>
  <c r="M985" i="115"/>
  <c r="J970" i="115"/>
  <c r="J938" i="115"/>
  <c r="I853" i="115"/>
  <c r="K849" i="115"/>
  <c r="K839" i="115"/>
  <c r="K692" i="115"/>
  <c r="J456" i="115"/>
  <c r="J385" i="115"/>
  <c r="J377" i="115"/>
  <c r="J369" i="115"/>
  <c r="J353" i="115"/>
  <c r="AD8" i="115"/>
  <c r="AC8" i="115"/>
  <c r="AF8" i="115"/>
  <c r="AE8" i="115"/>
  <c r="AB8" i="115"/>
  <c r="K1758" i="115"/>
  <c r="K1756" i="115"/>
  <c r="K1750" i="115"/>
  <c r="K1742" i="115"/>
  <c r="K1722" i="115"/>
  <c r="K1716" i="115"/>
  <c r="K1706" i="115"/>
  <c r="M1682" i="115"/>
  <c r="M1670" i="115"/>
  <c r="I1670" i="115"/>
  <c r="K1639" i="115"/>
  <c r="K1621" i="115"/>
  <c r="K1595" i="115"/>
  <c r="L1440" i="115"/>
  <c r="M1298" i="115"/>
  <c r="K1194" i="115"/>
  <c r="K1188" i="115"/>
  <c r="K1178" i="115"/>
  <c r="K1063" i="115"/>
  <c r="K1055" i="115"/>
  <c r="M1047" i="115"/>
  <c r="L876" i="115"/>
  <c r="K821" i="115"/>
  <c r="K817" i="115"/>
  <c r="K799" i="115"/>
  <c r="K787" i="115"/>
  <c r="K759" i="115"/>
  <c r="K755" i="115"/>
  <c r="K731" i="115"/>
  <c r="AB7" i="115"/>
  <c r="AC7" i="115"/>
  <c r="AE7" i="115"/>
  <c r="AF7" i="115"/>
  <c r="AD7" i="115"/>
  <c r="J2994" i="115"/>
  <c r="L2986" i="115"/>
  <c r="K2965" i="115"/>
  <c r="K2961" i="115"/>
  <c r="K2957" i="115"/>
  <c r="K2953" i="115"/>
  <c r="L2821" i="115"/>
  <c r="L2813" i="115"/>
  <c r="L2805" i="115"/>
  <c r="L2797" i="115"/>
  <c r="L2781" i="115"/>
  <c r="M2761" i="115"/>
  <c r="M2729" i="115"/>
  <c r="K2724" i="115"/>
  <c r="K2722" i="115"/>
  <c r="K2720" i="115"/>
  <c r="K2718" i="115"/>
  <c r="K2716" i="115"/>
  <c r="M2710" i="115"/>
  <c r="I2710" i="115"/>
  <c r="L2705" i="115"/>
  <c r="L2697" i="115"/>
  <c r="B2695" i="115"/>
  <c r="N2695" i="115" s="1"/>
  <c r="L2685" i="115"/>
  <c r="L2681" i="115"/>
  <c r="B2648" i="115"/>
  <c r="N2648" i="115" s="1"/>
  <c r="L2592" i="115"/>
  <c r="M2572" i="115"/>
  <c r="I2572" i="115"/>
  <c r="I2515" i="115"/>
  <c r="K2513" i="115"/>
  <c r="L2403" i="115"/>
  <c r="L2387" i="115"/>
  <c r="L2381" i="115"/>
  <c r="L2091" i="115"/>
  <c r="I1988" i="115"/>
  <c r="L2765" i="115"/>
  <c r="L2749" i="115"/>
  <c r="L2733" i="115"/>
  <c r="L2619" i="115"/>
  <c r="L2611" i="115"/>
  <c r="L2603" i="115"/>
  <c r="L2552" i="115"/>
  <c r="L2536" i="115"/>
  <c r="L2481" i="115"/>
  <c r="L2456" i="115"/>
  <c r="L2432" i="115"/>
  <c r="L2317" i="115"/>
  <c r="I2307" i="115"/>
  <c r="L2295" i="115"/>
  <c r="M2283" i="115"/>
  <c r="M2279" i="115"/>
  <c r="L2087" i="115"/>
  <c r="L2989" i="115"/>
  <c r="L2985" i="115"/>
  <c r="L2981" i="115"/>
  <c r="K2968" i="115"/>
  <c r="K2966" i="115"/>
  <c r="K2964" i="115"/>
  <c r="K2962" i="115"/>
  <c r="K2960" i="115"/>
  <c r="L2958" i="115"/>
  <c r="K2956" i="115"/>
  <c r="L2954" i="115"/>
  <c r="K2952" i="115"/>
  <c r="K2950" i="115"/>
  <c r="K2948" i="115"/>
  <c r="K2946" i="115"/>
  <c r="K2944" i="115"/>
  <c r="K2942" i="115"/>
  <c r="K2940" i="115"/>
  <c r="K2938" i="115"/>
  <c r="K2936" i="115"/>
  <c r="L2934" i="115"/>
  <c r="K2932" i="115"/>
  <c r="K2928" i="115"/>
  <c r="K2926" i="115"/>
  <c r="K2924" i="115"/>
  <c r="K2920" i="115"/>
  <c r="K2918" i="115"/>
  <c r="K2916" i="115"/>
  <c r="K2912" i="115"/>
  <c r="L2910" i="115"/>
  <c r="K2908" i="115"/>
  <c r="L2906" i="115"/>
  <c r="K2904" i="115"/>
  <c r="K2902" i="115"/>
  <c r="K2900" i="115"/>
  <c r="K2898" i="115"/>
  <c r="K2896" i="115"/>
  <c r="L2894" i="115"/>
  <c r="K2892" i="115"/>
  <c r="K2890" i="115"/>
  <c r="K2888" i="115"/>
  <c r="L2886" i="115"/>
  <c r="K2884" i="115"/>
  <c r="K2882" i="115"/>
  <c r="K2880" i="115"/>
  <c r="K2876" i="115"/>
  <c r="K2874" i="115"/>
  <c r="K2872" i="115"/>
  <c r="K2870" i="115"/>
  <c r="K2868" i="115"/>
  <c r="K2866" i="115"/>
  <c r="K2864" i="115"/>
  <c r="K2860" i="115"/>
  <c r="K2858" i="115"/>
  <c r="K2856" i="115"/>
  <c r="K2854" i="115"/>
  <c r="K2852" i="115"/>
  <c r="K2850" i="115"/>
  <c r="K2848" i="115"/>
  <c r="K2846" i="115"/>
  <c r="K2844" i="115"/>
  <c r="K2842" i="115"/>
  <c r="K2840" i="115"/>
  <c r="K2838" i="115"/>
  <c r="K2836" i="115"/>
  <c r="K2834" i="115"/>
  <c r="K2832" i="115"/>
  <c r="K2830" i="115"/>
  <c r="K2828" i="115"/>
  <c r="K2826" i="115"/>
  <c r="K2820" i="115"/>
  <c r="K2818" i="115"/>
  <c r="K2812" i="115"/>
  <c r="K2810" i="115"/>
  <c r="K2804" i="115"/>
  <c r="K2802" i="115"/>
  <c r="K2796" i="115"/>
  <c r="K2794" i="115"/>
  <c r="K2788" i="115"/>
  <c r="K2786" i="115"/>
  <c r="K2780" i="115"/>
  <c r="K2778" i="115"/>
  <c r="K2772" i="115"/>
  <c r="K2770" i="115"/>
  <c r="M2754" i="115"/>
  <c r="I2754" i="115"/>
  <c r="L2721" i="115"/>
  <c r="J2715" i="115"/>
  <c r="M2713" i="115"/>
  <c r="K2700" i="115"/>
  <c r="K2696" i="115"/>
  <c r="K2694" i="115"/>
  <c r="K2684" i="115"/>
  <c r="K2682" i="115"/>
  <c r="J2637" i="115"/>
  <c r="J2633" i="115"/>
  <c r="J2627" i="115"/>
  <c r="J2624" i="115"/>
  <c r="M2598" i="115"/>
  <c r="J2589" i="115"/>
  <c r="J2585" i="115"/>
  <c r="K2577" i="115"/>
  <c r="K2572" i="115"/>
  <c r="M2567" i="115"/>
  <c r="K2516" i="115"/>
  <c r="K2514" i="115"/>
  <c r="M2508" i="115"/>
  <c r="J2506" i="115"/>
  <c r="J2480" i="115"/>
  <c r="M2472" i="115"/>
  <c r="K2422" i="115"/>
  <c r="K2420" i="115"/>
  <c r="M2402" i="115"/>
  <c r="M2400" i="115"/>
  <c r="L2376" i="115"/>
  <c r="K2372" i="115"/>
  <c r="K2368" i="115"/>
  <c r="K2361" i="115"/>
  <c r="L2328" i="115"/>
  <c r="J3002" i="115"/>
  <c r="J2978" i="115"/>
  <c r="L2977" i="115"/>
  <c r="L2973" i="115"/>
  <c r="J2971" i="115"/>
  <c r="M2873" i="115"/>
  <c r="M2869" i="115"/>
  <c r="M2865" i="115"/>
  <c r="M2861" i="115"/>
  <c r="M2857" i="115"/>
  <c r="M2853" i="115"/>
  <c r="M2849" i="115"/>
  <c r="M2845" i="115"/>
  <c r="M2841" i="115"/>
  <c r="M2837" i="115"/>
  <c r="M2833" i="115"/>
  <c r="M2829" i="115"/>
  <c r="M2825" i="115"/>
  <c r="M2793" i="115"/>
  <c r="I2765" i="115"/>
  <c r="J2765" i="115"/>
  <c r="K2764" i="115"/>
  <c r="K2762" i="115"/>
  <c r="K2756" i="115"/>
  <c r="K2754" i="115"/>
  <c r="K2748" i="115"/>
  <c r="K2746" i="115"/>
  <c r="K2740" i="115"/>
  <c r="K2738" i="115"/>
  <c r="K2732" i="115"/>
  <c r="K2730" i="115"/>
  <c r="L2713" i="115"/>
  <c r="L2658" i="115"/>
  <c r="L2606" i="115"/>
  <c r="J2604" i="115"/>
  <c r="L2602" i="115"/>
  <c r="L2598" i="115"/>
  <c r="L2565" i="115"/>
  <c r="L2557" i="115"/>
  <c r="J2555" i="115"/>
  <c r="L2547" i="115"/>
  <c r="L2539" i="115"/>
  <c r="L2531" i="115"/>
  <c r="J2525" i="115"/>
  <c r="B2496" i="115"/>
  <c r="N2496" i="115" s="1"/>
  <c r="L2488" i="115"/>
  <c r="L2479" i="115"/>
  <c r="L2461" i="115"/>
  <c r="L2455" i="115"/>
  <c r="L2453" i="115"/>
  <c r="L2445" i="115"/>
  <c r="L2435" i="115"/>
  <c r="K2433" i="115"/>
  <c r="J2429" i="115"/>
  <c r="L2405" i="115"/>
  <c r="M2387" i="115"/>
  <c r="I2387" i="115"/>
  <c r="L2276" i="115"/>
  <c r="L2229" i="115"/>
  <c r="L2181" i="115"/>
  <c r="M2002" i="115"/>
  <c r="I2002" i="115"/>
  <c r="M1998" i="115"/>
  <c r="M1996" i="115"/>
  <c r="I2398" i="115"/>
  <c r="L2388" i="115"/>
  <c r="J2376" i="115"/>
  <c r="J2333" i="115"/>
  <c r="I2242" i="115"/>
  <c r="K2240" i="115"/>
  <c r="M2238" i="115"/>
  <c r="K2234" i="115"/>
  <c r="M2232" i="115"/>
  <c r="I2230" i="115"/>
  <c r="M2212" i="115"/>
  <c r="M2178" i="115"/>
  <c r="J2165" i="115"/>
  <c r="L2149" i="115"/>
  <c r="J2141" i="115"/>
  <c r="J2107" i="115"/>
  <c r="K2100" i="115"/>
  <c r="K2096" i="115"/>
  <c r="M2084" i="115"/>
  <c r="M2072" i="115"/>
  <c r="I2072" i="115"/>
  <c r="L2051" i="115"/>
  <c r="J2037" i="115"/>
  <c r="J2027" i="115"/>
  <c r="L2023" i="115"/>
  <c r="L2019" i="115"/>
  <c r="J2017" i="115"/>
  <c r="L2015" i="115"/>
  <c r="K2002" i="115"/>
  <c r="K1980" i="115"/>
  <c r="J1923" i="115"/>
  <c r="J1915" i="115"/>
  <c r="L1907" i="115"/>
  <c r="J1899" i="115"/>
  <c r="J1897" i="115"/>
  <c r="J1883" i="115"/>
  <c r="J1859" i="115"/>
  <c r="J1851" i="115"/>
  <c r="J1827" i="115"/>
  <c r="I1772" i="115"/>
  <c r="I1770" i="115"/>
  <c r="L1757" i="115"/>
  <c r="J1753" i="115"/>
  <c r="K1712" i="115"/>
  <c r="J1659" i="115"/>
  <c r="J1654" i="115"/>
  <c r="J1653" i="115"/>
  <c r="I1642" i="115"/>
  <c r="L1620" i="115"/>
  <c r="M1617" i="115"/>
  <c r="M1601" i="115"/>
  <c r="I1597" i="115"/>
  <c r="M1589" i="115"/>
  <c r="M1587" i="115"/>
  <c r="K1585" i="115"/>
  <c r="M1577" i="115"/>
  <c r="K1575" i="115"/>
  <c r="J1533" i="115"/>
  <c r="J1532" i="115"/>
  <c r="M1449" i="115"/>
  <c r="I1445" i="115"/>
  <c r="J1421" i="115"/>
  <c r="J1420" i="115"/>
  <c r="L1416" i="115"/>
  <c r="J1412" i="115"/>
  <c r="J1394" i="115"/>
  <c r="J1350" i="115"/>
  <c r="L1348" i="115"/>
  <c r="J1334" i="115"/>
  <c r="J1332" i="115"/>
  <c r="J1330" i="115"/>
  <c r="L1307" i="115"/>
  <c r="L852" i="115"/>
  <c r="L844" i="115"/>
  <c r="M2403" i="115"/>
  <c r="J2387" i="115"/>
  <c r="K2356" i="115"/>
  <c r="M2352" i="115"/>
  <c r="I2350" i="115"/>
  <c r="L2344" i="115"/>
  <c r="L2340" i="115"/>
  <c r="K2338" i="115"/>
  <c r="L2336" i="115"/>
  <c r="J2332" i="115"/>
  <c r="I2323" i="115"/>
  <c r="M2316" i="115"/>
  <c r="J2310" i="115"/>
  <c r="K2308" i="115"/>
  <c r="K2296" i="115"/>
  <c r="J2294" i="115"/>
  <c r="L2292" i="115"/>
  <c r="K2282" i="115"/>
  <c r="K2278" i="115"/>
  <c r="L2269" i="115"/>
  <c r="K2208" i="115"/>
  <c r="K2174" i="115"/>
  <c r="K2172" i="115"/>
  <c r="K2170" i="115"/>
  <c r="K2082" i="115"/>
  <c r="K2076" i="115"/>
  <c r="K2062" i="115"/>
  <c r="K2058" i="115"/>
  <c r="K2054" i="115"/>
  <c r="K2052" i="115"/>
  <c r="J2001" i="115"/>
  <c r="J1999" i="115"/>
  <c r="J1995" i="115"/>
  <c r="K1948" i="115"/>
  <c r="K1936" i="115"/>
  <c r="K1930" i="115"/>
  <c r="M1886" i="115"/>
  <c r="J1819" i="115"/>
  <c r="J1795" i="115"/>
  <c r="J1787" i="115"/>
  <c r="K1764" i="115"/>
  <c r="J1750" i="115"/>
  <c r="J1741" i="115"/>
  <c r="J1731" i="115"/>
  <c r="J1725" i="115"/>
  <c r="J1717" i="115"/>
  <c r="J1707" i="115"/>
  <c r="K1692" i="115"/>
  <c r="K1690" i="115"/>
  <c r="M1688" i="115"/>
  <c r="M1680" i="115"/>
  <c r="I1678" i="115"/>
  <c r="J1638" i="115"/>
  <c r="J1630" i="115"/>
  <c r="L1628" i="115"/>
  <c r="L1624" i="115"/>
  <c r="K1605" i="115"/>
  <c r="K1599" i="115"/>
  <c r="K1553" i="115"/>
  <c r="K1541" i="115"/>
  <c r="J1522" i="115"/>
  <c r="J1516" i="115"/>
  <c r="J1514" i="115"/>
  <c r="J1500" i="115"/>
  <c r="J1490" i="115"/>
  <c r="J1482" i="115"/>
  <c r="J1476" i="115"/>
  <c r="J1474" i="115"/>
  <c r="J1468" i="115"/>
  <c r="L1460" i="115"/>
  <c r="K1328" i="115"/>
  <c r="J1318" i="115"/>
  <c r="L1301" i="115"/>
  <c r="K1224" i="115"/>
  <c r="I1113" i="115"/>
  <c r="K1113" i="115"/>
  <c r="L1616" i="115"/>
  <c r="L1612" i="115"/>
  <c r="L1600" i="115"/>
  <c r="L1576" i="115"/>
  <c r="L1448" i="115"/>
  <c r="I1103" i="115"/>
  <c r="K1103" i="115"/>
  <c r="L449" i="115"/>
  <c r="L367" i="115"/>
  <c r="L363" i="115"/>
  <c r="L1941" i="115"/>
  <c r="L1937" i="115"/>
  <c r="K1878" i="115"/>
  <c r="K1862" i="115"/>
  <c r="I1820" i="115"/>
  <c r="I1818" i="115"/>
  <c r="I1812" i="115"/>
  <c r="I1810" i="115"/>
  <c r="I1804" i="115"/>
  <c r="I1802" i="115"/>
  <c r="I1796" i="115"/>
  <c r="I1794" i="115"/>
  <c r="I1786" i="115"/>
  <c r="I1780" i="115"/>
  <c r="I1778" i="115"/>
  <c r="M1736" i="115"/>
  <c r="M1720" i="115"/>
  <c r="I1708" i="115"/>
  <c r="K1654" i="115"/>
  <c r="M1635" i="115"/>
  <c r="L1536" i="115"/>
  <c r="M1523" i="115"/>
  <c r="M1503" i="115"/>
  <c r="I1501" i="115"/>
  <c r="I1495" i="115"/>
  <c r="M1491" i="115"/>
  <c r="M1485" i="115"/>
  <c r="I1483" i="115"/>
  <c r="I1479" i="115"/>
  <c r="M1471" i="115"/>
  <c r="L1432" i="115"/>
  <c r="L1424" i="115"/>
  <c r="M1323" i="115"/>
  <c r="I1321" i="115"/>
  <c r="L1251" i="115"/>
  <c r="L1243" i="115"/>
  <c r="L1239" i="115"/>
  <c r="L1235" i="115"/>
  <c r="L1020" i="115"/>
  <c r="L723" i="115"/>
  <c r="L1259" i="115"/>
  <c r="K1214" i="115"/>
  <c r="K1212" i="115"/>
  <c r="K1208" i="115"/>
  <c r="K1131" i="115"/>
  <c r="K1115" i="115"/>
  <c r="L1108" i="115"/>
  <c r="L1076" i="115"/>
  <c r="I1053" i="115"/>
  <c r="L1040" i="115"/>
  <c r="K999" i="115"/>
  <c r="M991" i="115"/>
  <c r="I989" i="115"/>
  <c r="M893" i="115"/>
  <c r="M885" i="115"/>
  <c r="M883" i="115"/>
  <c r="I825" i="115"/>
  <c r="M758" i="115"/>
  <c r="I758" i="115"/>
  <c r="K747" i="115"/>
  <c r="M731" i="115"/>
  <c r="I731" i="115"/>
  <c r="M725" i="115"/>
  <c r="L650" i="115"/>
  <c r="B633" i="115"/>
  <c r="L627" i="115"/>
  <c r="K603" i="115"/>
  <c r="L599" i="115"/>
  <c r="L579" i="115"/>
  <c r="K567" i="115"/>
  <c r="L557" i="115"/>
  <c r="I457" i="115"/>
  <c r="K348" i="115"/>
  <c r="K344" i="115"/>
  <c r="K336" i="115"/>
  <c r="L172" i="115"/>
  <c r="K148" i="115"/>
  <c r="M76" i="115"/>
  <c r="K27" i="115"/>
  <c r="K25" i="115"/>
  <c r="K19" i="115"/>
  <c r="K17" i="115"/>
  <c r="M13" i="115"/>
  <c r="J1316" i="115"/>
  <c r="L1306" i="115"/>
  <c r="K1292" i="115"/>
  <c r="K1276" i="115"/>
  <c r="K1268" i="115"/>
  <c r="K1264" i="115"/>
  <c r="J1224" i="115"/>
  <c r="J1222" i="115"/>
  <c r="J1221" i="115"/>
  <c r="J1220" i="115"/>
  <c r="J1215" i="115"/>
  <c r="J1213" i="115"/>
  <c r="I1176" i="115"/>
  <c r="K1174" i="115"/>
  <c r="I1170" i="115"/>
  <c r="M1166" i="115"/>
  <c r="K1158" i="115"/>
  <c r="K1156" i="115"/>
  <c r="M1152" i="115"/>
  <c r="M1148" i="115"/>
  <c r="K1146" i="115"/>
  <c r="I1138" i="115"/>
  <c r="K1136" i="115"/>
  <c r="I1126" i="115"/>
  <c r="J1122" i="115"/>
  <c r="J1116" i="115"/>
  <c r="J1108" i="115"/>
  <c r="J1107" i="115"/>
  <c r="J1106" i="115"/>
  <c r="L1104" i="115"/>
  <c r="J1076" i="115"/>
  <c r="K1075" i="115"/>
  <c r="M1073" i="115"/>
  <c r="I1069" i="115"/>
  <c r="I1067" i="115"/>
  <c r="K1053" i="115"/>
  <c r="K1045" i="115"/>
  <c r="I1039" i="115"/>
  <c r="K1037" i="115"/>
  <c r="K1033" i="115"/>
  <c r="K1031" i="115"/>
  <c r="J906" i="115"/>
  <c r="J900" i="115"/>
  <c r="J898" i="115"/>
  <c r="L892" i="115"/>
  <c r="J882" i="115"/>
  <c r="K871" i="115"/>
  <c r="M843" i="115"/>
  <c r="K825" i="115"/>
  <c r="J824" i="115"/>
  <c r="I769" i="115"/>
  <c r="K703" i="115"/>
  <c r="K697" i="115"/>
  <c r="K688" i="115"/>
  <c r="K659" i="115"/>
  <c r="L655" i="115"/>
  <c r="K644" i="115"/>
  <c r="L642" i="115"/>
  <c r="K636" i="115"/>
  <c r="I630" i="115"/>
  <c r="L598" i="115"/>
  <c r="J588" i="115"/>
  <c r="J572" i="115"/>
  <c r="J528" i="115"/>
  <c r="K526" i="115"/>
  <c r="J496" i="115"/>
  <c r="M390" i="115"/>
  <c r="I390" i="115"/>
  <c r="M250" i="115"/>
  <c r="J202" i="115"/>
  <c r="L201" i="115"/>
  <c r="K181" i="115"/>
  <c r="J155" i="115"/>
  <c r="L131" i="115"/>
  <c r="J115" i="115"/>
  <c r="J105" i="115"/>
  <c r="M9" i="115"/>
  <c r="K1232" i="115"/>
  <c r="K1230" i="115"/>
  <c r="K1228" i="115"/>
  <c r="K1226" i="115"/>
  <c r="L1203" i="115"/>
  <c r="J1199" i="115"/>
  <c r="J1197" i="115"/>
  <c r="J1189" i="115"/>
  <c r="J1185" i="115"/>
  <c r="J1109" i="115"/>
  <c r="J1102" i="115"/>
  <c r="J1100" i="115"/>
  <c r="J1085" i="115"/>
  <c r="J1084" i="115"/>
  <c r="J1082" i="115"/>
  <c r="J1052" i="115"/>
  <c r="J1050" i="115"/>
  <c r="J822" i="115"/>
  <c r="J806" i="115"/>
  <c r="J804" i="115"/>
  <c r="L790" i="115"/>
  <c r="J758" i="115"/>
  <c r="K732" i="115"/>
  <c r="J722" i="115"/>
  <c r="J716" i="115"/>
  <c r="J712" i="115"/>
  <c r="K708" i="115"/>
  <c r="J704" i="115"/>
  <c r="L686" i="115"/>
  <c r="J680" i="115"/>
  <c r="K649" i="115"/>
  <c r="K647" i="115"/>
  <c r="M595" i="115"/>
  <c r="I595" i="115"/>
  <c r="M593" i="115"/>
  <c r="I593" i="115"/>
  <c r="J448" i="115"/>
  <c r="K360" i="115"/>
  <c r="M312" i="115"/>
  <c r="I312" i="115"/>
  <c r="M306" i="115"/>
  <c r="I306" i="115"/>
  <c r="M294" i="115"/>
  <c r="M292" i="115"/>
  <c r="I292" i="115"/>
  <c r="J290" i="115"/>
  <c r="J289" i="115"/>
  <c r="K244" i="115"/>
  <c r="K230" i="115"/>
  <c r="K218" i="115"/>
  <c r="K49" i="115"/>
  <c r="M19" i="115"/>
  <c r="M2673" i="115"/>
  <c r="K2611" i="115"/>
  <c r="J2556" i="115"/>
  <c r="M2547" i="115"/>
  <c r="I2547" i="115"/>
  <c r="K2540" i="115"/>
  <c r="M2292" i="115"/>
  <c r="I2781" i="115"/>
  <c r="J2781" i="115"/>
  <c r="J2651" i="115"/>
  <c r="J2502" i="115"/>
  <c r="K2413" i="115"/>
  <c r="J2413" i="115"/>
  <c r="L1749" i="115"/>
  <c r="J1749" i="115"/>
  <c r="I1192" i="115"/>
  <c r="K1192" i="115"/>
  <c r="K803" i="115"/>
  <c r="L803" i="115"/>
  <c r="J10" i="115"/>
  <c r="L10" i="115"/>
  <c r="I2981" i="115"/>
  <c r="J2981" i="115"/>
  <c r="J2697" i="115"/>
  <c r="M2651" i="115"/>
  <c r="M2611" i="115"/>
  <c r="I2578" i="115"/>
  <c r="K2545" i="115"/>
  <c r="M2515" i="115"/>
  <c r="I2434" i="115"/>
  <c r="M2434" i="115"/>
  <c r="M1916" i="115"/>
  <c r="I1916" i="115"/>
  <c r="I1828" i="115"/>
  <c r="M1828" i="115"/>
  <c r="I1260" i="115"/>
  <c r="M1260" i="115"/>
  <c r="I1035" i="115"/>
  <c r="K1035" i="115"/>
  <c r="J16" i="115"/>
  <c r="L16" i="115"/>
  <c r="J2986" i="115"/>
  <c r="L2413" i="115"/>
  <c r="L2291" i="115"/>
  <c r="J2291" i="115"/>
  <c r="M2262" i="115"/>
  <c r="J2262" i="115"/>
  <c r="K1629" i="115"/>
  <c r="I1629" i="115"/>
  <c r="M1250" i="115"/>
  <c r="I1250" i="115"/>
  <c r="I827" i="115"/>
  <c r="M827" i="115"/>
  <c r="K2386" i="115"/>
  <c r="J2212" i="115"/>
  <c r="M2154" i="115"/>
  <c r="I2154" i="115"/>
  <c r="M2148" i="115"/>
  <c r="M2108" i="115"/>
  <c r="J2052" i="115"/>
  <c r="K1972" i="115"/>
  <c r="M1884" i="115"/>
  <c r="M1766" i="115"/>
  <c r="J1628" i="115"/>
  <c r="J1621" i="115"/>
  <c r="K1567" i="115"/>
  <c r="K1545" i="115"/>
  <c r="I1533" i="115"/>
  <c r="K1427" i="115"/>
  <c r="K1425" i="115"/>
  <c r="M1421" i="115"/>
  <c r="J1348" i="115"/>
  <c r="M1325" i="115"/>
  <c r="J1317" i="115"/>
  <c r="M1305" i="115"/>
  <c r="K1258" i="115"/>
  <c r="M1224" i="115"/>
  <c r="I1224" i="115"/>
  <c r="K1190" i="115"/>
  <c r="M1134" i="115"/>
  <c r="M1132" i="115"/>
  <c r="K1126" i="115"/>
  <c r="M1093" i="115"/>
  <c r="I1093" i="115"/>
  <c r="M1085" i="115"/>
  <c r="I1085" i="115"/>
  <c r="J1083" i="115"/>
  <c r="J1077" i="115"/>
  <c r="J1053" i="115"/>
  <c r="M1039" i="115"/>
  <c r="K901" i="115"/>
  <c r="J823" i="115"/>
  <c r="K795" i="115"/>
  <c r="J598" i="115"/>
  <c r="J557" i="115"/>
  <c r="K2429" i="115"/>
  <c r="M2422" i="115"/>
  <c r="M2368" i="115"/>
  <c r="M2340" i="115"/>
  <c r="K2328" i="115"/>
  <c r="K2317" i="115"/>
  <c r="M2291" i="115"/>
  <c r="I2291" i="115"/>
  <c r="I2212" i="115"/>
  <c r="M2052" i="115"/>
  <c r="I2052" i="115"/>
  <c r="M1928" i="115"/>
  <c r="J1916" i="115"/>
  <c r="K1814" i="115"/>
  <c r="K1798" i="115"/>
  <c r="J1629" i="115"/>
  <c r="I1621" i="115"/>
  <c r="M1573" i="115"/>
  <c r="J1437" i="115"/>
  <c r="M1377" i="115"/>
  <c r="M1317" i="115"/>
  <c r="I1317" i="115"/>
  <c r="J1250" i="115"/>
  <c r="M1204" i="115"/>
  <c r="M1194" i="115"/>
  <c r="I1194" i="115"/>
  <c r="M921" i="115"/>
  <c r="K853" i="115"/>
  <c r="M839" i="115"/>
  <c r="M829" i="115"/>
  <c r="M825" i="115"/>
  <c r="M823" i="115"/>
  <c r="I823" i="115"/>
  <c r="J795" i="115"/>
  <c r="I723" i="115"/>
  <c r="I639" i="115"/>
  <c r="K624" i="115"/>
  <c r="J599" i="115"/>
  <c r="M598" i="115"/>
  <c r="I598" i="115"/>
  <c r="K486" i="115"/>
  <c r="J360" i="115"/>
  <c r="M270" i="115"/>
  <c r="M262" i="115"/>
  <c r="M29" i="115"/>
  <c r="M25" i="115"/>
  <c r="J17" i="115"/>
  <c r="M1966" i="115"/>
  <c r="I1966" i="115"/>
  <c r="M1822" i="115"/>
  <c r="M1752" i="115"/>
  <c r="M1493" i="115"/>
  <c r="I1493" i="115"/>
  <c r="M1437" i="115"/>
  <c r="M909" i="115"/>
  <c r="M907" i="115"/>
  <c r="M895" i="115"/>
  <c r="K446" i="115"/>
  <c r="K424" i="115"/>
  <c r="M354" i="115"/>
  <c r="M17" i="115"/>
  <c r="J2412" i="115"/>
  <c r="L2117" i="115"/>
  <c r="J2117" i="115"/>
  <c r="J2109" i="115"/>
  <c r="L2109" i="115"/>
  <c r="I2020" i="115"/>
  <c r="M2020" i="115"/>
  <c r="I1974" i="115"/>
  <c r="K1974" i="115"/>
  <c r="I1563" i="115"/>
  <c r="K1563" i="115"/>
  <c r="M2802" i="115"/>
  <c r="I2802" i="115"/>
  <c r="M2777" i="115"/>
  <c r="M2738" i="115"/>
  <c r="I2738" i="115"/>
  <c r="M2725" i="115"/>
  <c r="M2697" i="115"/>
  <c r="I2697" i="115"/>
  <c r="M2681" i="115"/>
  <c r="I2681" i="115"/>
  <c r="M2677" i="115"/>
  <c r="K2601" i="115"/>
  <c r="M2480" i="115"/>
  <c r="I2467" i="115"/>
  <c r="M2452" i="115"/>
  <c r="K2333" i="115"/>
  <c r="K2320" i="115"/>
  <c r="M2310" i="115"/>
  <c r="M2294" i="115"/>
  <c r="M2272" i="115"/>
  <c r="K2198" i="115"/>
  <c r="K1976" i="115"/>
  <c r="I1788" i="115"/>
  <c r="M1788" i="115"/>
  <c r="I1105" i="115"/>
  <c r="K1105" i="115"/>
  <c r="I2813" i="115"/>
  <c r="J2813" i="115"/>
  <c r="K2272" i="115"/>
  <c r="L2272" i="115"/>
  <c r="L2213" i="115"/>
  <c r="J1973" i="115"/>
  <c r="L1973" i="115"/>
  <c r="K1912" i="115"/>
  <c r="J1556" i="115"/>
  <c r="L1556" i="115"/>
  <c r="I2749" i="115"/>
  <c r="J2749" i="115"/>
  <c r="J2714" i="115"/>
  <c r="J2682" i="115"/>
  <c r="M2647" i="115"/>
  <c r="K2566" i="115"/>
  <c r="L2525" i="115"/>
  <c r="L2449" i="115"/>
  <c r="M2809" i="115"/>
  <c r="I2797" i="115"/>
  <c r="J2797" i="115"/>
  <c r="M2770" i="115"/>
  <c r="I2770" i="115"/>
  <c r="M2745" i="115"/>
  <c r="I2733" i="115"/>
  <c r="J2733" i="115"/>
  <c r="J2696" i="115"/>
  <c r="J2685" i="115"/>
  <c r="L2655" i="115"/>
  <c r="M2619" i="115"/>
  <c r="I2619" i="115"/>
  <c r="J2613" i="115"/>
  <c r="M2602" i="115"/>
  <c r="J2586" i="115"/>
  <c r="M2536" i="115"/>
  <c r="M2499" i="115"/>
  <c r="K2488" i="115"/>
  <c r="K2480" i="115"/>
  <c r="M2438" i="115"/>
  <c r="L2429" i="115"/>
  <c r="L2368" i="115"/>
  <c r="M2360" i="115"/>
  <c r="J2356" i="115"/>
  <c r="I2190" i="115"/>
  <c r="M2090" i="115"/>
  <c r="J2071" i="115"/>
  <c r="L2071" i="115"/>
  <c r="M1974" i="115"/>
  <c r="I1860" i="115"/>
  <c r="M1860" i="115"/>
  <c r="I1852" i="115"/>
  <c r="M1852" i="115"/>
  <c r="K2310" i="115"/>
  <c r="K2284" i="115"/>
  <c r="J2214" i="115"/>
  <c r="K2178" i="115"/>
  <c r="J1976" i="115"/>
  <c r="K1938" i="115"/>
  <c r="J1930" i="115"/>
  <c r="K1924" i="115"/>
  <c r="K1904" i="115"/>
  <c r="K1898" i="115"/>
  <c r="M1878" i="115"/>
  <c r="M1870" i="115"/>
  <c r="M1862" i="115"/>
  <c r="K1846" i="115"/>
  <c r="K1830" i="115"/>
  <c r="M1814" i="115"/>
  <c r="M1806" i="115"/>
  <c r="M1796" i="115"/>
  <c r="K1782" i="115"/>
  <c r="K1730" i="115"/>
  <c r="K1708" i="115"/>
  <c r="M1654" i="115"/>
  <c r="I1654" i="115"/>
  <c r="K1650" i="115"/>
  <c r="K1631" i="115"/>
  <c r="K1613" i="115"/>
  <c r="M1599" i="115"/>
  <c r="K1557" i="115"/>
  <c r="K1525" i="115"/>
  <c r="K1513" i="115"/>
  <c r="J1445" i="115"/>
  <c r="J1429" i="115"/>
  <c r="J1413" i="115"/>
  <c r="J1349" i="115"/>
  <c r="M1242" i="115"/>
  <c r="J1191" i="115"/>
  <c r="L1191" i="115"/>
  <c r="I1095" i="115"/>
  <c r="K1095" i="115"/>
  <c r="I1043" i="115"/>
  <c r="M1043" i="115"/>
  <c r="I1041" i="115"/>
  <c r="M1041" i="115"/>
  <c r="K805" i="115"/>
  <c r="L774" i="115"/>
  <c r="L663" i="115"/>
  <c r="K663" i="115"/>
  <c r="L610" i="115"/>
  <c r="J610" i="115"/>
  <c r="J2316" i="115"/>
  <c r="K2292" i="115"/>
  <c r="M2290" i="115"/>
  <c r="I2290" i="115"/>
  <c r="K2280" i="115"/>
  <c r="M2222" i="115"/>
  <c r="I2222" i="115"/>
  <c r="M2200" i="115"/>
  <c r="M2198" i="115"/>
  <c r="J2190" i="115"/>
  <c r="I2184" i="115"/>
  <c r="K2154" i="115"/>
  <c r="M2140" i="115"/>
  <c r="M2134" i="115"/>
  <c r="J2118" i="115"/>
  <c r="M2102" i="115"/>
  <c r="I2102" i="115"/>
  <c r="M2100" i="115"/>
  <c r="M2096" i="115"/>
  <c r="I2068" i="115"/>
  <c r="M2066" i="115"/>
  <c r="I2066" i="115"/>
  <c r="M2018" i="115"/>
  <c r="M1976" i="115"/>
  <c r="I1976" i="115"/>
  <c r="M1912" i="115"/>
  <c r="M1854" i="115"/>
  <c r="M1790" i="115"/>
  <c r="J1742" i="115"/>
  <c r="K1688" i="115"/>
  <c r="K1684" i="115"/>
  <c r="J1639" i="115"/>
  <c r="J1557" i="115"/>
  <c r="M1545" i="115"/>
  <c r="K1503" i="115"/>
  <c r="M1477" i="115"/>
  <c r="K1459" i="115"/>
  <c r="K1449" i="115"/>
  <c r="M1445" i="115"/>
  <c r="K1435" i="115"/>
  <c r="K1433" i="115"/>
  <c r="M1429" i="115"/>
  <c r="K1419" i="115"/>
  <c r="K1417" i="115"/>
  <c r="M1413" i="115"/>
  <c r="I1288" i="115"/>
  <c r="J1276" i="115"/>
  <c r="J1272" i="115"/>
  <c r="M1071" i="115"/>
  <c r="I861" i="115"/>
  <c r="I746" i="115"/>
  <c r="L746" i="115"/>
  <c r="M738" i="115"/>
  <c r="M734" i="115"/>
  <c r="I734" i="115"/>
  <c r="M1846" i="115"/>
  <c r="M1838" i="115"/>
  <c r="M1830" i="115"/>
  <c r="M1782" i="115"/>
  <c r="M1774" i="115"/>
  <c r="M1738" i="115"/>
  <c r="M1732" i="115"/>
  <c r="M1696" i="115"/>
  <c r="M1557" i="115"/>
  <c r="I1557" i="115"/>
  <c r="M1517" i="115"/>
  <c r="M1399" i="115"/>
  <c r="M1339" i="115"/>
  <c r="M1337" i="115"/>
  <c r="I1337" i="115"/>
  <c r="M1313" i="115"/>
  <c r="J1299" i="115"/>
  <c r="L1299" i="115"/>
  <c r="M1234" i="115"/>
  <c r="L1223" i="115"/>
  <c r="J1223" i="115"/>
  <c r="J1175" i="115"/>
  <c r="L1175" i="115"/>
  <c r="M1105" i="115"/>
  <c r="L1092" i="115"/>
  <c r="J1092" i="115"/>
  <c r="M1051" i="115"/>
  <c r="J1044" i="115"/>
  <c r="L1044" i="115"/>
  <c r="M1031" i="115"/>
  <c r="K863" i="115"/>
  <c r="M863" i="115"/>
  <c r="K709" i="115"/>
  <c r="I709" i="115"/>
  <c r="M689" i="115"/>
  <c r="I689" i="115"/>
  <c r="M1349" i="115"/>
  <c r="I1349" i="115"/>
  <c r="J1337" i="115"/>
  <c r="M1306" i="115"/>
  <c r="J1288" i="115"/>
  <c r="I1222" i="115"/>
  <c r="I1220" i="115"/>
  <c r="M1109" i="115"/>
  <c r="I1109" i="115"/>
  <c r="J1103" i="115"/>
  <c r="M1083" i="115"/>
  <c r="I1083" i="115"/>
  <c r="M1077" i="115"/>
  <c r="I1077" i="115"/>
  <c r="K1067" i="115"/>
  <c r="M1065" i="115"/>
  <c r="J1063" i="115"/>
  <c r="I1025" i="115"/>
  <c r="I1019" i="115"/>
  <c r="M939" i="115"/>
  <c r="J774" i="115"/>
  <c r="J747" i="115"/>
  <c r="J709" i="115"/>
  <c r="J703" i="115"/>
  <c r="J687" i="115"/>
  <c r="M677" i="115"/>
  <c r="I677" i="115"/>
  <c r="M673" i="115"/>
  <c r="J647" i="115"/>
  <c r="M646" i="115"/>
  <c r="I646" i="115"/>
  <c r="K645" i="115"/>
  <c r="J642" i="115"/>
  <c r="J627" i="115"/>
  <c r="M599" i="115"/>
  <c r="I599" i="115"/>
  <c r="K587" i="115"/>
  <c r="M586" i="115"/>
  <c r="M454" i="115"/>
  <c r="K378" i="115"/>
  <c r="K370" i="115"/>
  <c r="K368" i="115"/>
  <c r="M362" i="115"/>
  <c r="I362" i="115"/>
  <c r="M168" i="115"/>
  <c r="M158" i="115"/>
  <c r="M156" i="115"/>
  <c r="J11" i="115"/>
  <c r="M5" i="115"/>
  <c r="M1126" i="115"/>
  <c r="M1103" i="115"/>
  <c r="M1101" i="115"/>
  <c r="M1097" i="115"/>
  <c r="I1097" i="115"/>
  <c r="J1093" i="115"/>
  <c r="M1063" i="115"/>
  <c r="I1063" i="115"/>
  <c r="M1061" i="115"/>
  <c r="M927" i="115"/>
  <c r="J861" i="115"/>
  <c r="M811" i="115"/>
  <c r="J734" i="115"/>
  <c r="J731" i="115"/>
  <c r="M703" i="115"/>
  <c r="M687" i="115"/>
  <c r="I642" i="115"/>
  <c r="J630" i="115"/>
  <c r="I610" i="115"/>
  <c r="J378" i="115"/>
  <c r="J370" i="115"/>
  <c r="J352" i="115"/>
  <c r="J181" i="115"/>
  <c r="J106" i="115"/>
  <c r="I570" i="115"/>
  <c r="M240" i="115"/>
  <c r="M210" i="115"/>
  <c r="M86" i="115"/>
  <c r="L2717" i="115"/>
  <c r="I2677" i="115"/>
  <c r="K2672" i="115"/>
  <c r="K2659" i="115"/>
  <c r="K2656" i="115"/>
  <c r="L2612" i="115"/>
  <c r="L2564" i="115"/>
  <c r="K2530" i="115"/>
  <c r="K2469" i="115"/>
  <c r="L2448" i="115"/>
  <c r="L2407" i="115"/>
  <c r="L2375" i="115"/>
  <c r="K2340" i="115"/>
  <c r="L2157" i="115"/>
  <c r="M2130" i="115"/>
  <c r="I2130" i="115"/>
  <c r="I2094" i="115"/>
  <c r="M2094" i="115"/>
  <c r="I2016" i="115"/>
  <c r="K2016" i="115"/>
  <c r="L3002" i="115"/>
  <c r="L2789" i="115"/>
  <c r="L2741" i="115"/>
  <c r="K2698" i="115"/>
  <c r="I2689" i="115"/>
  <c r="L2594" i="115"/>
  <c r="L2268" i="115"/>
  <c r="M2180" i="115"/>
  <c r="L2773" i="115"/>
  <c r="L2757" i="115"/>
  <c r="L2997" i="115"/>
  <c r="L2994" i="115"/>
  <c r="L2990" i="115"/>
  <c r="J2987" i="115"/>
  <c r="I2973" i="115"/>
  <c r="J2973" i="115"/>
  <c r="J2972" i="115"/>
  <c r="I2825" i="115"/>
  <c r="I2821" i="115"/>
  <c r="J2821" i="115"/>
  <c r="I2809" i="115"/>
  <c r="I2805" i="115"/>
  <c r="J2805" i="115"/>
  <c r="I2793" i="115"/>
  <c r="J2789" i="115"/>
  <c r="I2777" i="115"/>
  <c r="J2773" i="115"/>
  <c r="I2761" i="115"/>
  <c r="J2757" i="115"/>
  <c r="I2745" i="115"/>
  <c r="J2741" i="115"/>
  <c r="I2729" i="115"/>
  <c r="J2721" i="115"/>
  <c r="I2705" i="115"/>
  <c r="J2703" i="115"/>
  <c r="L2701" i="115"/>
  <c r="J2699" i="115"/>
  <c r="J2698" i="115"/>
  <c r="K2692" i="115"/>
  <c r="J2669" i="115"/>
  <c r="B2664" i="115"/>
  <c r="N2664" i="115" s="1"/>
  <c r="K2660" i="115"/>
  <c r="I2658" i="115"/>
  <c r="J2656" i="115"/>
  <c r="J2655" i="115"/>
  <c r="L2654" i="115"/>
  <c r="L2631" i="115"/>
  <c r="J2603" i="115"/>
  <c r="L2599" i="115"/>
  <c r="K2564" i="115"/>
  <c r="J2562" i="115"/>
  <c r="L2561" i="115"/>
  <c r="J2549" i="115"/>
  <c r="M2498" i="115"/>
  <c r="L2493" i="115"/>
  <c r="J2492" i="115"/>
  <c r="J2489" i="115"/>
  <c r="J2454" i="115"/>
  <c r="I2448" i="115"/>
  <c r="J2448" i="115"/>
  <c r="J2447" i="115"/>
  <c r="L2412" i="115"/>
  <c r="J2406" i="115"/>
  <c r="J2374" i="115"/>
  <c r="L2356" i="115"/>
  <c r="B2352" i="115"/>
  <c r="N2352" i="115" s="1"/>
  <c r="M2308" i="115"/>
  <c r="J2300" i="115"/>
  <c r="L2299" i="115"/>
  <c r="L2273" i="115"/>
  <c r="L2260" i="115"/>
  <c r="K2260" i="115"/>
  <c r="M2248" i="115"/>
  <c r="L2131" i="115"/>
  <c r="J2131" i="115"/>
  <c r="L2099" i="115"/>
  <c r="I2074" i="115"/>
  <c r="L1953" i="115"/>
  <c r="B2990" i="115"/>
  <c r="N2990" i="115" s="1"/>
  <c r="J2997" i="115"/>
  <c r="J2996" i="115"/>
  <c r="K2984" i="115"/>
  <c r="L2982" i="115"/>
  <c r="J2979" i="115"/>
  <c r="B2974" i="115"/>
  <c r="N2974" i="115" s="1"/>
  <c r="K2827" i="115"/>
  <c r="M2826" i="115"/>
  <c r="I2826" i="115"/>
  <c r="M2817" i="115"/>
  <c r="M2810" i="115"/>
  <c r="I2810" i="115"/>
  <c r="M2801" i="115"/>
  <c r="M2794" i="115"/>
  <c r="I2794" i="115"/>
  <c r="M2785" i="115"/>
  <c r="M2778" i="115"/>
  <c r="I2778" i="115"/>
  <c r="M2769" i="115"/>
  <c r="M2762" i="115"/>
  <c r="I2762" i="115"/>
  <c r="M2753" i="115"/>
  <c r="M2746" i="115"/>
  <c r="I2746" i="115"/>
  <c r="M2737" i="115"/>
  <c r="M2730" i="115"/>
  <c r="I2730" i="115"/>
  <c r="K2714" i="115"/>
  <c r="J2712" i="115"/>
  <c r="B2711" i="115"/>
  <c r="N2711" i="115" s="1"/>
  <c r="M2702" i="115"/>
  <c r="I2702" i="115"/>
  <c r="M2693" i="115"/>
  <c r="I2693" i="115"/>
  <c r="J2681" i="115"/>
  <c r="K2680" i="115"/>
  <c r="K2678" i="115"/>
  <c r="K2676" i="115"/>
  <c r="J2668" i="115"/>
  <c r="M2655" i="115"/>
  <c r="M2643" i="115"/>
  <c r="L2643" i="115"/>
  <c r="L2615" i="115"/>
  <c r="J2605" i="115"/>
  <c r="I2594" i="115"/>
  <c r="B2589" i="115"/>
  <c r="N2589" i="115" s="1"/>
  <c r="J2546" i="115"/>
  <c r="I2487" i="115"/>
  <c r="L2477" i="115"/>
  <c r="I2452" i="115"/>
  <c r="L2452" i="115"/>
  <c r="K2404" i="115"/>
  <c r="L2401" i="115"/>
  <c r="K2381" i="115"/>
  <c r="L2372" i="115"/>
  <c r="J2361" i="115"/>
  <c r="M2356" i="115"/>
  <c r="L2323" i="115"/>
  <c r="L2271" i="115"/>
  <c r="M2104" i="115"/>
  <c r="I2104" i="115"/>
  <c r="J2286" i="115"/>
  <c r="L2283" i="115"/>
  <c r="B2278" i="115"/>
  <c r="J2260" i="115"/>
  <c r="L2257" i="115"/>
  <c r="J2251" i="115"/>
  <c r="B2238" i="115"/>
  <c r="N2238" i="115" s="1"/>
  <c r="J2181" i="115"/>
  <c r="J2173" i="115"/>
  <c r="J2163" i="115"/>
  <c r="L2159" i="115"/>
  <c r="J2132" i="115"/>
  <c r="J2125" i="115"/>
  <c r="J2116" i="115"/>
  <c r="J2081" i="115"/>
  <c r="J2079" i="115"/>
  <c r="B1950" i="115"/>
  <c r="N1950" i="115" s="1"/>
  <c r="L1929" i="115"/>
  <c r="M1868" i="115"/>
  <c r="J1867" i="115"/>
  <c r="M1836" i="115"/>
  <c r="J1835" i="115"/>
  <c r="M1804" i="115"/>
  <c r="J1803" i="115"/>
  <c r="I1702" i="115"/>
  <c r="M1702" i="115"/>
  <c r="M2641" i="115"/>
  <c r="L2639" i="115"/>
  <c r="K2636" i="115"/>
  <c r="M2631" i="115"/>
  <c r="M2629" i="115"/>
  <c r="I2609" i="115"/>
  <c r="K2603" i="115"/>
  <c r="K2600" i="115"/>
  <c r="K2597" i="115"/>
  <c r="M2595" i="115"/>
  <c r="I2595" i="115"/>
  <c r="I2584" i="115"/>
  <c r="K2573" i="115"/>
  <c r="M2571" i="115"/>
  <c r="K2562" i="115"/>
  <c r="J2547" i="115"/>
  <c r="I2546" i="115"/>
  <c r="K2541" i="115"/>
  <c r="K2532" i="115"/>
  <c r="K2524" i="115"/>
  <c r="B2522" i="115"/>
  <c r="N2522" i="115" s="1"/>
  <c r="K2522" i="115"/>
  <c r="B2518" i="115"/>
  <c r="N2518" i="115" s="1"/>
  <c r="M2518" i="115"/>
  <c r="J2516" i="115"/>
  <c r="J2515" i="115"/>
  <c r="M2514" i="115"/>
  <c r="I2500" i="115"/>
  <c r="M2492" i="115"/>
  <c r="I2492" i="115"/>
  <c r="J2488" i="115"/>
  <c r="M2486" i="115"/>
  <c r="L2471" i="115"/>
  <c r="B2442" i="115"/>
  <c r="J2442" i="115"/>
  <c r="K2440" i="115"/>
  <c r="I2435" i="115"/>
  <c r="M2432" i="115"/>
  <c r="K2428" i="115"/>
  <c r="J2426" i="115"/>
  <c r="K2421" i="115"/>
  <c r="K2406" i="115"/>
  <c r="K2401" i="115"/>
  <c r="B2390" i="115"/>
  <c r="N2390" i="115" s="1"/>
  <c r="K2390" i="115"/>
  <c r="K2380" i="115"/>
  <c r="B2378" i="115"/>
  <c r="N2378" i="115" s="1"/>
  <c r="K2378" i="115"/>
  <c r="M2376" i="115"/>
  <c r="I2376" i="115"/>
  <c r="J2368" i="115"/>
  <c r="J2365" i="115"/>
  <c r="M2363" i="115"/>
  <c r="M2355" i="115"/>
  <c r="M2344" i="115"/>
  <c r="J2340" i="115"/>
  <c r="M2339" i="115"/>
  <c r="M2336" i="115"/>
  <c r="M2332" i="115"/>
  <c r="K2327" i="115"/>
  <c r="J2317" i="115"/>
  <c r="K2316" i="115"/>
  <c r="K2314" i="115"/>
  <c r="K2306" i="115"/>
  <c r="K2300" i="115"/>
  <c r="L2285" i="115"/>
  <c r="L2284" i="115"/>
  <c r="J2281" i="115"/>
  <c r="I2276" i="115"/>
  <c r="M2260" i="115"/>
  <c r="I2260" i="115"/>
  <c r="M2258" i="115"/>
  <c r="M2250" i="115"/>
  <c r="J2245" i="115"/>
  <c r="J2243" i="115"/>
  <c r="J2222" i="115"/>
  <c r="K2218" i="115"/>
  <c r="M2210" i="115"/>
  <c r="I2210" i="115"/>
  <c r="J2197" i="115"/>
  <c r="K2182" i="115"/>
  <c r="L2167" i="115"/>
  <c r="M2164" i="115"/>
  <c r="K2138" i="115"/>
  <c r="K2136" i="115"/>
  <c r="M2116" i="115"/>
  <c r="I2116" i="115"/>
  <c r="M2112" i="115"/>
  <c r="I2112" i="115"/>
  <c r="J2110" i="115"/>
  <c r="J2108" i="115"/>
  <c r="J2102" i="115"/>
  <c r="I2086" i="115"/>
  <c r="M2080" i="115"/>
  <c r="I2080" i="115"/>
  <c r="J2072" i="115"/>
  <c r="I2070" i="115"/>
  <c r="J2065" i="115"/>
  <c r="M2062" i="115"/>
  <c r="I2062" i="115"/>
  <c r="J2056" i="115"/>
  <c r="J2055" i="115"/>
  <c r="I2026" i="115"/>
  <c r="J1980" i="115"/>
  <c r="J1933" i="115"/>
  <c r="L1895" i="115"/>
  <c r="K1870" i="115"/>
  <c r="K1838" i="115"/>
  <c r="K1806" i="115"/>
  <c r="M2645" i="115"/>
  <c r="I2645" i="115"/>
  <c r="K2635" i="115"/>
  <c r="K2629" i="115"/>
  <c r="M2627" i="115"/>
  <c r="I2625" i="115"/>
  <c r="K2623" i="115"/>
  <c r="J2621" i="115"/>
  <c r="K2616" i="115"/>
  <c r="J2614" i="115"/>
  <c r="M2613" i="115"/>
  <c r="I2613" i="115"/>
  <c r="J2608" i="115"/>
  <c r="M2603" i="115"/>
  <c r="I2603" i="115"/>
  <c r="K2595" i="115"/>
  <c r="I2586" i="115"/>
  <c r="B2581" i="115"/>
  <c r="N2581" i="115" s="1"/>
  <c r="K2581" i="115"/>
  <c r="L2579" i="115"/>
  <c r="J2578" i="115"/>
  <c r="B2576" i="115"/>
  <c r="N2576" i="115" s="1"/>
  <c r="M2576" i="115"/>
  <c r="M2564" i="115"/>
  <c r="M2562" i="115"/>
  <c r="I2562" i="115"/>
  <c r="K2504" i="115"/>
  <c r="K2492" i="115"/>
  <c r="K2482" i="115"/>
  <c r="I2478" i="115"/>
  <c r="M2451" i="115"/>
  <c r="M2443" i="115"/>
  <c r="L2420" i="115"/>
  <c r="I2418" i="115"/>
  <c r="M2412" i="115"/>
  <c r="I2412" i="115"/>
  <c r="I2404" i="115"/>
  <c r="I2403" i="115"/>
  <c r="K2384" i="115"/>
  <c r="K2376" i="115"/>
  <c r="I2366" i="115"/>
  <c r="K2343" i="115"/>
  <c r="K2321" i="115"/>
  <c r="M2306" i="115"/>
  <c r="I2302" i="115"/>
  <c r="M2300" i="115"/>
  <c r="I2300" i="115"/>
  <c r="L2280" i="115"/>
  <c r="K2273" i="115"/>
  <c r="I2272" i="115"/>
  <c r="K2258" i="115"/>
  <c r="K2256" i="115"/>
  <c r="K2250" i="115"/>
  <c r="K2246" i="115"/>
  <c r="K2244" i="115"/>
  <c r="K2230" i="115"/>
  <c r="M2226" i="115"/>
  <c r="I2224" i="115"/>
  <c r="I2220" i="115"/>
  <c r="M2216" i="115"/>
  <c r="I2216" i="115"/>
  <c r="K2204" i="115"/>
  <c r="K2202" i="115"/>
  <c r="M2196" i="115"/>
  <c r="M2194" i="115"/>
  <c r="I2192" i="115"/>
  <c r="K2188" i="115"/>
  <c r="K2168" i="115"/>
  <c r="I2158" i="115"/>
  <c r="K2120" i="115"/>
  <c r="M2118" i="115"/>
  <c r="I2118" i="115"/>
  <c r="M2074" i="115"/>
  <c r="K1886" i="115"/>
  <c r="M1876" i="115"/>
  <c r="J1875" i="115"/>
  <c r="K1854" i="115"/>
  <c r="M1844" i="115"/>
  <c r="J1843" i="115"/>
  <c r="K1822" i="115"/>
  <c r="M1812" i="115"/>
  <c r="J1811" i="115"/>
  <c r="K1790" i="115"/>
  <c r="M1780" i="115"/>
  <c r="J1733" i="115"/>
  <c r="L1733" i="115"/>
  <c r="M1712" i="115"/>
  <c r="L1632" i="115"/>
  <c r="K1509" i="115"/>
  <c r="M1509" i="115"/>
  <c r="I1461" i="115"/>
  <c r="K1461" i="115"/>
  <c r="J1308" i="115"/>
  <c r="M1308" i="115"/>
  <c r="K2036" i="115"/>
  <c r="K2032" i="115"/>
  <c r="K2030" i="115"/>
  <c r="K2022" i="115"/>
  <c r="M2012" i="115"/>
  <c r="M2004" i="115"/>
  <c r="I2004" i="115"/>
  <c r="K1988" i="115"/>
  <c r="K1984" i="115"/>
  <c r="M1978" i="115"/>
  <c r="K1962" i="115"/>
  <c r="I1957" i="115"/>
  <c r="M1930" i="115"/>
  <c r="I1930" i="115"/>
  <c r="M1926" i="115"/>
  <c r="I1924" i="115"/>
  <c r="K1914" i="115"/>
  <c r="I1908" i="115"/>
  <c r="M1906" i="115"/>
  <c r="L1903" i="115"/>
  <c r="K1894" i="115"/>
  <c r="M1880" i="115"/>
  <c r="M1864" i="115"/>
  <c r="M1848" i="115"/>
  <c r="M1832" i="115"/>
  <c r="M1816" i="115"/>
  <c r="M1800" i="115"/>
  <c r="M1784" i="115"/>
  <c r="M1768" i="115"/>
  <c r="I1746" i="115"/>
  <c r="K1734" i="115"/>
  <c r="B1700" i="115"/>
  <c r="N1700" i="115" s="1"/>
  <c r="K1698" i="115"/>
  <c r="K1680" i="115"/>
  <c r="B1676" i="115"/>
  <c r="N1676" i="115" s="1"/>
  <c r="I1676" i="115"/>
  <c r="M1672" i="115"/>
  <c r="B1668" i="115"/>
  <c r="N1668" i="115" s="1"/>
  <c r="K1666" i="115"/>
  <c r="I1650" i="115"/>
  <c r="K1646" i="115"/>
  <c r="I1644" i="115"/>
  <c r="K1642" i="115"/>
  <c r="L1641" i="115"/>
  <c r="K1641" i="115"/>
  <c r="M1639" i="115"/>
  <c r="I1639" i="115"/>
  <c r="M1623" i="115"/>
  <c r="M1619" i="115"/>
  <c r="K1609" i="115"/>
  <c r="K1607" i="115"/>
  <c r="M1593" i="115"/>
  <c r="K1577" i="115"/>
  <c r="M1555" i="115"/>
  <c r="L1544" i="115"/>
  <c r="M1535" i="115"/>
  <c r="I1499" i="115"/>
  <c r="K1499" i="115"/>
  <c r="K1489" i="115"/>
  <c r="M1481" i="115"/>
  <c r="L1472" i="115"/>
  <c r="K1351" i="115"/>
  <c r="K1333" i="115"/>
  <c r="J1779" i="115"/>
  <c r="J1756" i="115"/>
  <c r="J1755" i="115"/>
  <c r="J1747" i="115"/>
  <c r="J1734" i="115"/>
  <c r="J1715" i="115"/>
  <c r="B1708" i="115"/>
  <c r="N1708" i="115" s="1"/>
  <c r="J1702" i="115"/>
  <c r="J1691" i="115"/>
  <c r="J1642" i="115"/>
  <c r="J1626" i="115"/>
  <c r="J1612" i="115"/>
  <c r="J1609" i="115"/>
  <c r="J1607" i="115"/>
  <c r="L1604" i="115"/>
  <c r="M1597" i="115"/>
  <c r="J1578" i="115"/>
  <c r="L1568" i="115"/>
  <c r="J1540" i="115"/>
  <c r="J1538" i="115"/>
  <c r="L1512" i="115"/>
  <c r="L1508" i="115"/>
  <c r="L1504" i="115"/>
  <c r="M1461" i="115"/>
  <c r="I1385" i="115"/>
  <c r="K1385" i="115"/>
  <c r="L1360" i="115"/>
  <c r="L1332" i="115"/>
  <c r="L1302" i="115"/>
  <c r="M1302" i="115"/>
  <c r="J2049" i="115"/>
  <c r="K2047" i="115"/>
  <c r="K2038" i="115"/>
  <c r="M2036" i="115"/>
  <c r="I2032" i="115"/>
  <c r="J2032" i="115"/>
  <c r="J2031" i="115"/>
  <c r="J2023" i="115"/>
  <c r="J2021" i="115"/>
  <c r="K2000" i="115"/>
  <c r="J1981" i="115"/>
  <c r="J1974" i="115"/>
  <c r="K1968" i="115"/>
  <c r="J1964" i="115"/>
  <c r="K1963" i="115"/>
  <c r="M1958" i="115"/>
  <c r="M1948" i="115"/>
  <c r="I1948" i="115"/>
  <c r="K1942" i="115"/>
  <c r="M1940" i="115"/>
  <c r="J1928" i="115"/>
  <c r="J1927" i="115"/>
  <c r="J1913" i="115"/>
  <c r="I1902" i="115"/>
  <c r="K1900" i="115"/>
  <c r="I1898" i="115"/>
  <c r="M1896" i="115"/>
  <c r="M1888" i="115"/>
  <c r="M1872" i="115"/>
  <c r="M1856" i="115"/>
  <c r="M1840" i="115"/>
  <c r="M1824" i="115"/>
  <c r="M1808" i="115"/>
  <c r="M1792" i="115"/>
  <c r="M1776" i="115"/>
  <c r="J1761" i="115"/>
  <c r="M1756" i="115"/>
  <c r="I1756" i="115"/>
  <c r="M1748" i="115"/>
  <c r="K1746" i="115"/>
  <c r="B1740" i="115"/>
  <c r="N1740" i="115" s="1"/>
  <c r="K1738" i="115"/>
  <c r="I1730" i="115"/>
  <c r="K1726" i="115"/>
  <c r="K1720" i="115"/>
  <c r="M1714" i="115"/>
  <c r="M1690" i="115"/>
  <c r="J1678" i="115"/>
  <c r="J1670" i="115"/>
  <c r="J1651" i="115"/>
  <c r="I1631" i="115"/>
  <c r="M1627" i="115"/>
  <c r="J1618" i="115"/>
  <c r="M1615" i="115"/>
  <c r="M1609" i="115"/>
  <c r="I1609" i="115"/>
  <c r="K1587" i="115"/>
  <c r="M1583" i="115"/>
  <c r="J1564" i="115"/>
  <c r="J1554" i="115"/>
  <c r="I1543" i="115"/>
  <c r="M1541" i="115"/>
  <c r="M1525" i="115"/>
  <c r="J1492" i="115"/>
  <c r="L1492" i="115"/>
  <c r="I1469" i="115"/>
  <c r="M1469" i="115"/>
  <c r="M1359" i="115"/>
  <c r="M1341" i="115"/>
  <c r="K1284" i="115"/>
  <c r="K1280" i="115"/>
  <c r="I1280" i="115"/>
  <c r="K1312" i="115"/>
  <c r="M1292" i="115"/>
  <c r="I1292" i="115"/>
  <c r="K1282" i="115"/>
  <c r="M1268" i="115"/>
  <c r="I1268" i="115"/>
  <c r="M1264" i="115"/>
  <c r="I1264" i="115"/>
  <c r="M1230" i="115"/>
  <c r="M1228" i="115"/>
  <c r="I1228" i="115"/>
  <c r="M1226" i="115"/>
  <c r="I1226" i="115"/>
  <c r="M1216" i="115"/>
  <c r="M1200" i="115"/>
  <c r="M1186" i="115"/>
  <c r="I1186" i="115"/>
  <c r="M1178" i="115"/>
  <c r="I1178" i="115"/>
  <c r="L1177" i="115"/>
  <c r="M1170" i="115"/>
  <c r="K1160" i="115"/>
  <c r="M1158" i="115"/>
  <c r="M1156" i="115"/>
  <c r="I1156" i="115"/>
  <c r="L1155" i="115"/>
  <c r="B1148" i="115"/>
  <c r="N1148" i="115" s="1"/>
  <c r="M1146" i="115"/>
  <c r="M1142" i="115"/>
  <c r="M1140" i="115"/>
  <c r="K1128" i="115"/>
  <c r="K1111" i="115"/>
  <c r="K1099" i="115"/>
  <c r="L1096" i="115"/>
  <c r="K1079" i="115"/>
  <c r="K1057" i="115"/>
  <c r="L1048" i="115"/>
  <c r="K1015" i="115"/>
  <c r="K949" i="115"/>
  <c r="M949" i="115"/>
  <c r="J884" i="115"/>
  <c r="L884" i="115"/>
  <c r="L814" i="115"/>
  <c r="L810" i="115"/>
  <c r="L802" i="115"/>
  <c r="M802" i="115"/>
  <c r="L695" i="115"/>
  <c r="L281" i="115"/>
  <c r="K1001" i="115"/>
  <c r="I1001" i="115"/>
  <c r="M889" i="115"/>
  <c r="K851" i="115"/>
  <c r="M851" i="115"/>
  <c r="B748" i="115"/>
  <c r="N748" i="115" s="1"/>
  <c r="I725" i="115"/>
  <c r="K725" i="115"/>
  <c r="L710" i="115"/>
  <c r="L704" i="115"/>
  <c r="J658" i="115"/>
  <c r="L658" i="115"/>
  <c r="L656" i="115"/>
  <c r="L626" i="115"/>
  <c r="I626" i="115"/>
  <c r="L594" i="115"/>
  <c r="L592" i="115"/>
  <c r="J1524" i="115"/>
  <c r="K1523" i="115"/>
  <c r="K1521" i="115"/>
  <c r="M1513" i="115"/>
  <c r="J1498" i="115"/>
  <c r="K1481" i="115"/>
  <c r="I1467" i="115"/>
  <c r="I1463" i="115"/>
  <c r="M1453" i="115"/>
  <c r="J1386" i="115"/>
  <c r="J1353" i="115"/>
  <c r="J1346" i="115"/>
  <c r="J1333" i="115"/>
  <c r="K1298" i="115"/>
  <c r="K1288" i="115"/>
  <c r="K1286" i="115"/>
  <c r="J1284" i="115"/>
  <c r="M1276" i="115"/>
  <c r="I1276" i="115"/>
  <c r="I1272" i="115"/>
  <c r="K1260" i="115"/>
  <c r="M1244" i="115"/>
  <c r="J1239" i="115"/>
  <c r="M1236" i="115"/>
  <c r="K1216" i="115"/>
  <c r="L1215" i="115"/>
  <c r="M1214" i="115"/>
  <c r="J1208" i="115"/>
  <c r="K1200" i="115"/>
  <c r="L1199" i="115"/>
  <c r="M1198" i="115"/>
  <c r="I1196" i="115"/>
  <c r="J1192" i="115"/>
  <c r="K1186" i="115"/>
  <c r="L1185" i="115"/>
  <c r="J1183" i="115"/>
  <c r="J1177" i="115"/>
  <c r="J1176" i="115"/>
  <c r="K1170" i="115"/>
  <c r="L1169" i="115"/>
  <c r="J1165" i="115"/>
  <c r="J1155" i="115"/>
  <c r="I1154" i="115"/>
  <c r="L1151" i="115"/>
  <c r="I1128" i="115"/>
  <c r="J1128" i="115"/>
  <c r="I1099" i="115"/>
  <c r="J1099" i="115"/>
  <c r="J1098" i="115"/>
  <c r="L1094" i="115"/>
  <c r="J1090" i="115"/>
  <c r="K1069" i="115"/>
  <c r="L1068" i="115"/>
  <c r="M1067" i="115"/>
  <c r="I1057" i="115"/>
  <c r="J1057" i="115"/>
  <c r="I1049" i="115"/>
  <c r="J1045" i="115"/>
  <c r="K1043" i="115"/>
  <c r="K1041" i="115"/>
  <c r="K1039" i="115"/>
  <c r="J1035" i="115"/>
  <c r="I1015" i="115"/>
  <c r="J1015" i="115"/>
  <c r="J1014" i="115"/>
  <c r="K997" i="115"/>
  <c r="L940" i="115"/>
  <c r="M923" i="115"/>
  <c r="M869" i="115"/>
  <c r="I845" i="115"/>
  <c r="M845" i="115"/>
  <c r="L832" i="115"/>
  <c r="I815" i="115"/>
  <c r="M815" i="115"/>
  <c r="L794" i="115"/>
  <c r="M782" i="115"/>
  <c r="I782" i="115"/>
  <c r="M778" i="115"/>
  <c r="I778" i="115"/>
  <c r="M770" i="115"/>
  <c r="L770" i="115"/>
  <c r="I766" i="115"/>
  <c r="L750" i="115"/>
  <c r="L706" i="115"/>
  <c r="K704" i="115"/>
  <c r="J1493" i="115"/>
  <c r="L1480" i="115"/>
  <c r="J1469" i="115"/>
  <c r="J1460" i="115"/>
  <c r="K1457" i="115"/>
  <c r="K1411" i="115"/>
  <c r="M1409" i="115"/>
  <c r="K1391" i="115"/>
  <c r="B1389" i="115"/>
  <c r="N1389" i="115" s="1"/>
  <c r="M1387" i="115"/>
  <c r="K1371" i="115"/>
  <c r="I1369" i="115"/>
  <c r="M1367" i="115"/>
  <c r="J1362" i="115"/>
  <c r="M1353" i="115"/>
  <c r="I1353" i="115"/>
  <c r="K1344" i="115"/>
  <c r="M1333" i="115"/>
  <c r="I1333" i="115"/>
  <c r="J1321" i="115"/>
  <c r="J1314" i="115"/>
  <c r="K1309" i="115"/>
  <c r="L1294" i="115"/>
  <c r="J1292" i="115"/>
  <c r="M1284" i="115"/>
  <c r="I1284" i="115"/>
  <c r="J1280" i="115"/>
  <c r="K1272" i="115"/>
  <c r="J1268" i="115"/>
  <c r="J1264" i="115"/>
  <c r="K1256" i="115"/>
  <c r="K1254" i="115"/>
  <c r="I1248" i="115"/>
  <c r="I1246" i="115"/>
  <c r="K1240" i="115"/>
  <c r="M1232" i="115"/>
  <c r="I1230" i="115"/>
  <c r="J1230" i="115"/>
  <c r="J1229" i="115"/>
  <c r="J1228" i="115"/>
  <c r="J1226" i="115"/>
  <c r="K1220" i="115"/>
  <c r="J1216" i="115"/>
  <c r="M1208" i="115"/>
  <c r="I1208" i="115"/>
  <c r="L1207" i="115"/>
  <c r="J1205" i="115"/>
  <c r="J1200" i="115"/>
  <c r="K1198" i="115"/>
  <c r="M1192" i="115"/>
  <c r="J1186" i="115"/>
  <c r="J1178" i="115"/>
  <c r="M1176" i="115"/>
  <c r="J1170" i="115"/>
  <c r="B1168" i="115"/>
  <c r="N1168" i="115" s="1"/>
  <c r="I1168" i="115"/>
  <c r="M1164" i="115"/>
  <c r="M1160" i="115"/>
  <c r="I1160" i="115"/>
  <c r="I1158" i="115"/>
  <c r="J1157" i="115"/>
  <c r="J1156" i="115"/>
  <c r="I1146" i="115"/>
  <c r="B1146" i="115"/>
  <c r="N1146" i="115" s="1"/>
  <c r="J1141" i="115"/>
  <c r="J1139" i="115"/>
  <c r="K1130" i="115"/>
  <c r="M1128" i="115"/>
  <c r="L1127" i="115"/>
  <c r="M1113" i="115"/>
  <c r="I1101" i="115"/>
  <c r="M1099" i="115"/>
  <c r="M1095" i="115"/>
  <c r="M1087" i="115"/>
  <c r="M1081" i="115"/>
  <c r="I1081" i="115"/>
  <c r="M1079" i="115"/>
  <c r="M1075" i="115"/>
  <c r="K1073" i="115"/>
  <c r="K1071" i="115"/>
  <c r="J1069" i="115"/>
  <c r="K1061" i="115"/>
  <c r="K1059" i="115"/>
  <c r="M1057" i="115"/>
  <c r="M1055" i="115"/>
  <c r="I1047" i="115"/>
  <c r="M1045" i="115"/>
  <c r="I1045" i="115"/>
  <c r="J1043" i="115"/>
  <c r="J1041" i="115"/>
  <c r="J1039" i="115"/>
  <c r="J1038" i="115"/>
  <c r="M1035" i="115"/>
  <c r="K1029" i="115"/>
  <c r="I1027" i="115"/>
  <c r="K1021" i="115"/>
  <c r="J1011" i="115"/>
  <c r="J1010" i="115"/>
  <c r="I841" i="115"/>
  <c r="L798" i="115"/>
  <c r="L786" i="115"/>
  <c r="M786" i="115"/>
  <c r="L782" i="115"/>
  <c r="L778" i="115"/>
  <c r="K735" i="115"/>
  <c r="L730" i="115"/>
  <c r="M726" i="115"/>
  <c r="M715" i="115"/>
  <c r="K715" i="115"/>
  <c r="L672" i="115"/>
  <c r="J668" i="115"/>
  <c r="K668" i="115"/>
  <c r="B629" i="115"/>
  <c r="N629" i="115" s="1"/>
  <c r="L522" i="115"/>
  <c r="M498" i="115"/>
  <c r="L413" i="115"/>
  <c r="M326" i="115"/>
  <c r="I300" i="115"/>
  <c r="K273" i="115"/>
  <c r="J273" i="115"/>
  <c r="L273" i="115"/>
  <c r="I1013" i="115"/>
  <c r="M1011" i="115"/>
  <c r="I1011" i="115"/>
  <c r="M1007" i="115"/>
  <c r="J1001" i="115"/>
  <c r="J996" i="115"/>
  <c r="J994" i="115"/>
  <c r="M975" i="115"/>
  <c r="I973" i="115"/>
  <c r="M959" i="115"/>
  <c r="I917" i="115"/>
  <c r="M911" i="115"/>
  <c r="M905" i="115"/>
  <c r="I885" i="115"/>
  <c r="J874" i="115"/>
  <c r="L872" i="115"/>
  <c r="K861" i="115"/>
  <c r="K859" i="115"/>
  <c r="I857" i="115"/>
  <c r="J852" i="115"/>
  <c r="K833" i="115"/>
  <c r="K831" i="115"/>
  <c r="J820" i="115"/>
  <c r="J818" i="115"/>
  <c r="M813" i="115"/>
  <c r="K811" i="115"/>
  <c r="K809" i="115"/>
  <c r="B807" i="115"/>
  <c r="N807" i="115" s="1"/>
  <c r="M807" i="115"/>
  <c r="M803" i="115"/>
  <c r="M801" i="115"/>
  <c r="B800" i="115"/>
  <c r="N800" i="115" s="1"/>
  <c r="J799" i="115"/>
  <c r="J798" i="115"/>
  <c r="M797" i="115"/>
  <c r="M795" i="115"/>
  <c r="I795" i="115"/>
  <c r="I790" i="115"/>
  <c r="M785" i="115"/>
  <c r="M783" i="115"/>
  <c r="I783" i="115"/>
  <c r="I777" i="115"/>
  <c r="M774" i="115"/>
  <c r="I762" i="115"/>
  <c r="K760" i="115"/>
  <c r="L758" i="115"/>
  <c r="L754" i="115"/>
  <c r="J750" i="115"/>
  <c r="M749" i="115"/>
  <c r="M747" i="115"/>
  <c r="I747" i="115"/>
  <c r="I745" i="115"/>
  <c r="L738" i="115"/>
  <c r="L734" i="115"/>
  <c r="L727" i="115"/>
  <c r="I717" i="115"/>
  <c r="K716" i="115"/>
  <c r="J710" i="115"/>
  <c r="M709" i="115"/>
  <c r="I694" i="115"/>
  <c r="M694" i="115"/>
  <c r="L690" i="115"/>
  <c r="L662" i="115"/>
  <c r="K640" i="115"/>
  <c r="J640" i="115"/>
  <c r="L640" i="115"/>
  <c r="M625" i="115"/>
  <c r="I625" i="115"/>
  <c r="L615" i="115"/>
  <c r="L602" i="115"/>
  <c r="B597" i="115"/>
  <c r="N597" i="115" s="1"/>
  <c r="L595" i="115"/>
  <c r="L578" i="115"/>
  <c r="J948" i="115"/>
  <c r="J946" i="115"/>
  <c r="K885" i="115"/>
  <c r="I877" i="115"/>
  <c r="M875" i="115"/>
  <c r="L864" i="115"/>
  <c r="J842" i="115"/>
  <c r="L840" i="115"/>
  <c r="M821" i="115"/>
  <c r="M798" i="115"/>
  <c r="K791" i="115"/>
  <c r="M789" i="115"/>
  <c r="B788" i="115"/>
  <c r="N788" i="115" s="1"/>
  <c r="J787" i="115"/>
  <c r="K783" i="115"/>
  <c r="J782" i="115"/>
  <c r="K779" i="115"/>
  <c r="J778" i="115"/>
  <c r="K767" i="115"/>
  <c r="K763" i="115"/>
  <c r="M750" i="115"/>
  <c r="K743" i="115"/>
  <c r="K739" i="115"/>
  <c r="J725" i="115"/>
  <c r="K724" i="115"/>
  <c r="J715" i="115"/>
  <c r="M710" i="115"/>
  <c r="I710" i="115"/>
  <c r="M695" i="115"/>
  <c r="I695" i="115"/>
  <c r="K667" i="115"/>
  <c r="K665" i="115"/>
  <c r="L659" i="115"/>
  <c r="L651" i="115"/>
  <c r="M641" i="115"/>
  <c r="I641" i="115"/>
  <c r="L583" i="115"/>
  <c r="L566" i="115"/>
  <c r="I566" i="115"/>
  <c r="L562" i="115"/>
  <c r="M556" i="115"/>
  <c r="I556" i="115"/>
  <c r="I552" i="115"/>
  <c r="K539" i="115"/>
  <c r="K531" i="115"/>
  <c r="L529" i="115"/>
  <c r="K475" i="115"/>
  <c r="K465" i="115"/>
  <c r="L414" i="115"/>
  <c r="K276" i="115"/>
  <c r="L251" i="115"/>
  <c r="M238" i="115"/>
  <c r="M226" i="115"/>
  <c r="K136" i="115"/>
  <c r="K43" i="115"/>
  <c r="L702" i="115"/>
  <c r="M698" i="115"/>
  <c r="K695" i="115"/>
  <c r="I693" i="115"/>
  <c r="J684" i="115"/>
  <c r="J669" i="115"/>
  <c r="J667" i="115"/>
  <c r="M666" i="115"/>
  <c r="B661" i="115"/>
  <c r="N661" i="115" s="1"/>
  <c r="M661" i="115"/>
  <c r="J659" i="115"/>
  <c r="I657" i="115"/>
  <c r="K652" i="115"/>
  <c r="K627" i="115"/>
  <c r="J594" i="115"/>
  <c r="K592" i="115"/>
  <c r="M591" i="115"/>
  <c r="I591" i="115"/>
  <c r="J587" i="115"/>
  <c r="K579" i="115"/>
  <c r="L570" i="115"/>
  <c r="J566" i="115"/>
  <c r="M565" i="115"/>
  <c r="K556" i="115"/>
  <c r="L546" i="115"/>
  <c r="J537" i="115"/>
  <c r="J527" i="115"/>
  <c r="M493" i="115"/>
  <c r="M462" i="115"/>
  <c r="J427" i="115"/>
  <c r="M408" i="115"/>
  <c r="K324" i="115"/>
  <c r="K322" i="115"/>
  <c r="J250" i="115"/>
  <c r="K158" i="115"/>
  <c r="K156" i="115"/>
  <c r="L155" i="115"/>
  <c r="J145" i="115"/>
  <c r="J142" i="115"/>
  <c r="J139" i="115"/>
  <c r="K126" i="115"/>
  <c r="K120" i="115"/>
  <c r="K114" i="115"/>
  <c r="K108" i="115"/>
  <c r="K65" i="115"/>
  <c r="J46" i="115"/>
  <c r="J40" i="115"/>
  <c r="K713" i="115"/>
  <c r="M707" i="115"/>
  <c r="M699" i="115"/>
  <c r="B696" i="115"/>
  <c r="N696" i="115" s="1"/>
  <c r="J695" i="115"/>
  <c r="K687" i="115"/>
  <c r="I685" i="115"/>
  <c r="K684" i="115"/>
  <c r="K679" i="115"/>
  <c r="M662" i="115"/>
  <c r="I659" i="115"/>
  <c r="K655" i="115"/>
  <c r="M645" i="115"/>
  <c r="K639" i="115"/>
  <c r="L630" i="115"/>
  <c r="J626" i="115"/>
  <c r="L614" i="115"/>
  <c r="M609" i="115"/>
  <c r="I609" i="115"/>
  <c r="J603" i="115"/>
  <c r="J595" i="115"/>
  <c r="I594" i="115"/>
  <c r="M587" i="115"/>
  <c r="K575" i="115"/>
  <c r="I569" i="115"/>
  <c r="B568" i="115"/>
  <c r="N568" i="115" s="1"/>
  <c r="J567" i="115"/>
  <c r="M562" i="115"/>
  <c r="I562" i="115"/>
  <c r="J556" i="115"/>
  <c r="J552" i="115"/>
  <c r="K431" i="115"/>
  <c r="M426" i="115"/>
  <c r="I368" i="115"/>
  <c r="M342" i="115"/>
  <c r="M328" i="115"/>
  <c r="J324" i="115"/>
  <c r="J311" i="115"/>
  <c r="J295" i="115"/>
  <c r="K270" i="115"/>
  <c r="K262" i="115"/>
  <c r="J244" i="115"/>
  <c r="J242" i="115"/>
  <c r="J241" i="115"/>
  <c r="J218" i="115"/>
  <c r="J188" i="115"/>
  <c r="J172" i="115"/>
  <c r="J171" i="115"/>
  <c r="J163" i="115"/>
  <c r="K161" i="115"/>
  <c r="J156" i="115"/>
  <c r="K154" i="115"/>
  <c r="M132" i="115"/>
  <c r="K98" i="115"/>
  <c r="K96" i="115"/>
  <c r="K92" i="115"/>
  <c r="M47" i="115"/>
  <c r="L2914" i="115"/>
  <c r="B2977" i="115"/>
  <c r="N2977" i="115" s="1"/>
  <c r="B2873" i="115"/>
  <c r="N2873" i="115" s="1"/>
  <c r="B2869" i="115"/>
  <c r="N2869" i="115" s="1"/>
  <c r="B2865" i="115"/>
  <c r="N2865" i="115" s="1"/>
  <c r="B2829" i="115"/>
  <c r="N2829" i="115" s="1"/>
  <c r="L2823" i="115"/>
  <c r="L2815" i="115"/>
  <c r="B2727" i="115"/>
  <c r="N2727" i="115" s="1"/>
  <c r="B2708" i="115"/>
  <c r="N2708" i="115" s="1"/>
  <c r="L2693" i="115"/>
  <c r="I2673" i="115"/>
  <c r="K2667" i="115"/>
  <c r="M2667" i="115"/>
  <c r="B2665" i="115"/>
  <c r="N2665" i="115" s="1"/>
  <c r="I2665" i="115"/>
  <c r="K2661" i="115"/>
  <c r="L2660" i="115"/>
  <c r="L2659" i="115"/>
  <c r="K2640" i="115"/>
  <c r="L2640" i="115"/>
  <c r="K2639" i="115"/>
  <c r="I2626" i="115"/>
  <c r="L2626" i="115"/>
  <c r="L2624" i="115"/>
  <c r="M2623" i="115"/>
  <c r="K2576" i="115"/>
  <c r="L2573" i="115"/>
  <c r="I2568" i="115"/>
  <c r="K2568" i="115"/>
  <c r="B2544" i="115"/>
  <c r="N2544" i="115" s="1"/>
  <c r="L2544" i="115"/>
  <c r="L2535" i="115"/>
  <c r="L2529" i="115"/>
  <c r="I2528" i="115"/>
  <c r="L2528" i="115"/>
  <c r="K2509" i="115"/>
  <c r="J2509" i="115"/>
  <c r="I2496" i="115"/>
  <c r="M2496" i="115"/>
  <c r="J2483" i="115"/>
  <c r="I2483" i="115"/>
  <c r="L2476" i="115"/>
  <c r="K2476" i="115"/>
  <c r="J2463" i="115"/>
  <c r="L2463" i="115"/>
  <c r="J2419" i="115"/>
  <c r="L2419" i="115"/>
  <c r="B2993" i="115"/>
  <c r="N2993" i="115" s="1"/>
  <c r="K3003" i="115"/>
  <c r="M2989" i="115"/>
  <c r="K2987" i="115"/>
  <c r="I2986" i="115"/>
  <c r="K2979" i="115"/>
  <c r="I2978" i="115"/>
  <c r="B2975" i="115"/>
  <c r="N2975" i="115" s="1"/>
  <c r="K2971" i="115"/>
  <c r="I2970" i="115"/>
  <c r="I2969" i="115"/>
  <c r="B2967" i="115"/>
  <c r="N2967" i="115" s="1"/>
  <c r="L2967" i="115"/>
  <c r="B2963" i="115"/>
  <c r="N2963" i="115" s="1"/>
  <c r="L2963" i="115"/>
  <c r="B2959" i="115"/>
  <c r="N2959" i="115" s="1"/>
  <c r="L2959" i="115"/>
  <c r="B2955" i="115"/>
  <c r="N2955" i="115" s="1"/>
  <c r="L2955" i="115"/>
  <c r="B2951" i="115"/>
  <c r="N2951" i="115" s="1"/>
  <c r="L2951" i="115"/>
  <c r="K2949" i="115"/>
  <c r="B2947" i="115"/>
  <c r="N2947" i="115" s="1"/>
  <c r="L2947" i="115"/>
  <c r="K2945" i="115"/>
  <c r="B2943" i="115"/>
  <c r="N2943" i="115" s="1"/>
  <c r="L2943" i="115"/>
  <c r="K2941" i="115"/>
  <c r="B2939" i="115"/>
  <c r="N2939" i="115" s="1"/>
  <c r="L2939" i="115"/>
  <c r="K2937" i="115"/>
  <c r="B2935" i="115"/>
  <c r="N2935" i="115" s="1"/>
  <c r="L2935" i="115"/>
  <c r="K2933" i="115"/>
  <c r="B2931" i="115"/>
  <c r="N2931" i="115" s="1"/>
  <c r="L2931" i="115"/>
  <c r="K2929" i="115"/>
  <c r="B2927" i="115"/>
  <c r="N2927" i="115" s="1"/>
  <c r="L2927" i="115"/>
  <c r="K2925" i="115"/>
  <c r="B2923" i="115"/>
  <c r="N2923" i="115" s="1"/>
  <c r="L2923" i="115"/>
  <c r="K2921" i="115"/>
  <c r="B2919" i="115"/>
  <c r="N2919" i="115" s="1"/>
  <c r="L2919" i="115"/>
  <c r="K2917" i="115"/>
  <c r="B2915" i="115"/>
  <c r="N2915" i="115" s="1"/>
  <c r="L2915" i="115"/>
  <c r="K2913" i="115"/>
  <c r="B2911" i="115"/>
  <c r="N2911" i="115" s="1"/>
  <c r="L2911" i="115"/>
  <c r="K2909" i="115"/>
  <c r="B2907" i="115"/>
  <c r="N2907" i="115" s="1"/>
  <c r="L2907" i="115"/>
  <c r="K2905" i="115"/>
  <c r="B2903" i="115"/>
  <c r="N2903" i="115" s="1"/>
  <c r="L2903" i="115"/>
  <c r="K2901" i="115"/>
  <c r="B2899" i="115"/>
  <c r="N2899" i="115" s="1"/>
  <c r="L2899" i="115"/>
  <c r="K2897" i="115"/>
  <c r="B2895" i="115"/>
  <c r="N2895" i="115" s="1"/>
  <c r="L2895" i="115"/>
  <c r="K2893" i="115"/>
  <c r="B2891" i="115"/>
  <c r="N2891" i="115" s="1"/>
  <c r="L2891" i="115"/>
  <c r="K2889" i="115"/>
  <c r="B2887" i="115"/>
  <c r="N2887" i="115" s="1"/>
  <c r="L2887" i="115"/>
  <c r="K2885" i="115"/>
  <c r="B2883" i="115"/>
  <c r="N2883" i="115" s="1"/>
  <c r="L2883" i="115"/>
  <c r="K2881" i="115"/>
  <c r="B2879" i="115"/>
  <c r="N2879" i="115" s="1"/>
  <c r="L2879" i="115"/>
  <c r="K2877" i="115"/>
  <c r="B2875" i="115"/>
  <c r="N2875" i="115" s="1"/>
  <c r="J2875" i="115"/>
  <c r="K2873" i="115"/>
  <c r="B2871" i="115"/>
  <c r="N2871" i="115" s="1"/>
  <c r="K2869" i="115"/>
  <c r="B2867" i="115"/>
  <c r="N2867" i="115" s="1"/>
  <c r="J2867" i="115"/>
  <c r="K2865" i="115"/>
  <c r="B2863" i="115"/>
  <c r="N2863" i="115" s="1"/>
  <c r="J2863" i="115"/>
  <c r="K2861" i="115"/>
  <c r="B2859" i="115"/>
  <c r="N2859" i="115" s="1"/>
  <c r="L2859" i="115"/>
  <c r="K2857" i="115"/>
  <c r="B2855" i="115"/>
  <c r="N2855" i="115" s="1"/>
  <c r="L2855" i="115"/>
  <c r="K2853" i="115"/>
  <c r="B2851" i="115"/>
  <c r="N2851" i="115" s="1"/>
  <c r="L2851" i="115"/>
  <c r="K2849" i="115"/>
  <c r="B2847" i="115"/>
  <c r="N2847" i="115" s="1"/>
  <c r="L2847" i="115"/>
  <c r="K2845" i="115"/>
  <c r="B2843" i="115"/>
  <c r="N2843" i="115" s="1"/>
  <c r="L2843" i="115"/>
  <c r="K2841" i="115"/>
  <c r="B2839" i="115"/>
  <c r="N2839" i="115" s="1"/>
  <c r="J2839" i="115"/>
  <c r="K2837" i="115"/>
  <c r="B2835" i="115"/>
  <c r="N2835" i="115" s="1"/>
  <c r="L2835" i="115"/>
  <c r="K2833" i="115"/>
  <c r="B2831" i="115"/>
  <c r="N2831" i="115" s="1"/>
  <c r="L2831" i="115"/>
  <c r="K2829" i="115"/>
  <c r="L2825" i="115"/>
  <c r="M2822" i="115"/>
  <c r="I2822" i="115"/>
  <c r="M2821" i="115"/>
  <c r="L2817" i="115"/>
  <c r="M2814" i="115"/>
  <c r="I2814" i="115"/>
  <c r="M2813" i="115"/>
  <c r="L2809" i="115"/>
  <c r="M2806" i="115"/>
  <c r="I2806" i="115"/>
  <c r="M2805" i="115"/>
  <c r="L2801" i="115"/>
  <c r="M2798" i="115"/>
  <c r="I2798" i="115"/>
  <c r="M2797" i="115"/>
  <c r="L2793" i="115"/>
  <c r="M2790" i="115"/>
  <c r="I2790" i="115"/>
  <c r="M2789" i="115"/>
  <c r="L2785" i="115"/>
  <c r="M2782" i="115"/>
  <c r="I2782" i="115"/>
  <c r="M2781" i="115"/>
  <c r="L2777" i="115"/>
  <c r="M2774" i="115"/>
  <c r="I2774" i="115"/>
  <c r="M2773" i="115"/>
  <c r="L2769" i="115"/>
  <c r="M2766" i="115"/>
  <c r="I2766" i="115"/>
  <c r="M2765" i="115"/>
  <c r="L2761" i="115"/>
  <c r="M2758" i="115"/>
  <c r="I2758" i="115"/>
  <c r="M2757" i="115"/>
  <c r="L2753" i="115"/>
  <c r="M2750" i="115"/>
  <c r="I2750" i="115"/>
  <c r="M2749" i="115"/>
  <c r="L2745" i="115"/>
  <c r="M2742" i="115"/>
  <c r="I2742" i="115"/>
  <c r="M2741" i="115"/>
  <c r="L2737" i="115"/>
  <c r="M2734" i="115"/>
  <c r="I2734" i="115"/>
  <c r="M2733" i="115"/>
  <c r="L2729" i="115"/>
  <c r="B2723" i="115"/>
  <c r="N2723" i="115" s="1"/>
  <c r="M2721" i="115"/>
  <c r="J2717" i="115"/>
  <c r="M2705" i="115"/>
  <c r="K2702" i="115"/>
  <c r="M2694" i="115"/>
  <c r="I2694" i="115"/>
  <c r="J2692" i="115"/>
  <c r="B2692" i="115"/>
  <c r="N2692" i="115" s="1"/>
  <c r="L2689" i="115"/>
  <c r="M2686" i="115"/>
  <c r="I2686" i="115"/>
  <c r="J2683" i="115"/>
  <c r="J2680" i="115"/>
  <c r="B2679" i="115"/>
  <c r="N2679" i="115" s="1"/>
  <c r="L2677" i="115"/>
  <c r="L2672" i="115"/>
  <c r="M2671" i="115"/>
  <c r="I2671" i="115"/>
  <c r="I2663" i="115"/>
  <c r="J2661" i="115"/>
  <c r="L2656" i="115"/>
  <c r="K2645" i="115"/>
  <c r="J2639" i="115"/>
  <c r="L2628" i="115"/>
  <c r="I2627" i="115"/>
  <c r="J2625" i="115"/>
  <c r="K2624" i="115"/>
  <c r="J2623" i="115"/>
  <c r="L2622" i="115"/>
  <c r="J2617" i="115"/>
  <c r="L2608" i="115"/>
  <c r="I2580" i="115"/>
  <c r="L2580" i="115"/>
  <c r="I2576" i="115"/>
  <c r="J2576" i="115"/>
  <c r="L2575" i="115"/>
  <c r="J2573" i="115"/>
  <c r="L2572" i="115"/>
  <c r="M2568" i="115"/>
  <c r="M2558" i="115"/>
  <c r="B2557" i="115"/>
  <c r="N2557" i="115" s="1"/>
  <c r="K2557" i="115"/>
  <c r="I2552" i="115"/>
  <c r="L2548" i="115"/>
  <c r="L2541" i="115"/>
  <c r="M2540" i="115"/>
  <c r="I2540" i="115"/>
  <c r="I2536" i="115"/>
  <c r="K2536" i="115"/>
  <c r="L2532" i="115"/>
  <c r="M2530" i="115"/>
  <c r="I2530" i="115"/>
  <c r="K2529" i="115"/>
  <c r="M2528" i="115"/>
  <c r="L2524" i="115"/>
  <c r="K2521" i="115"/>
  <c r="L2519" i="115"/>
  <c r="L2517" i="115"/>
  <c r="L2515" i="115"/>
  <c r="B2512" i="115"/>
  <c r="N2512" i="115" s="1"/>
  <c r="M2512" i="115"/>
  <c r="L2512" i="115"/>
  <c r="K2508" i="115"/>
  <c r="J2508" i="115"/>
  <c r="J2505" i="115"/>
  <c r="J2500" i="115"/>
  <c r="I2499" i="115"/>
  <c r="L2499" i="115"/>
  <c r="M2484" i="115"/>
  <c r="L2484" i="115"/>
  <c r="K2472" i="115"/>
  <c r="L2472" i="115"/>
  <c r="I2466" i="115"/>
  <c r="K2466" i="115"/>
  <c r="I2423" i="115"/>
  <c r="L2423" i="115"/>
  <c r="L2411" i="115"/>
  <c r="K2392" i="115"/>
  <c r="I2392" i="115"/>
  <c r="M2392" i="115"/>
  <c r="B2998" i="115"/>
  <c r="N2998" i="115" s="1"/>
  <c r="I3002" i="115"/>
  <c r="I3001" i="115"/>
  <c r="B2999" i="115"/>
  <c r="N2999" i="115" s="1"/>
  <c r="J2999" i="115"/>
  <c r="M2997" i="115"/>
  <c r="K2995" i="115"/>
  <c r="I2994" i="115"/>
  <c r="I2993" i="115"/>
  <c r="B2991" i="115"/>
  <c r="N2991" i="115" s="1"/>
  <c r="I2985" i="115"/>
  <c r="B2983" i="115"/>
  <c r="N2983" i="115" s="1"/>
  <c r="L2983" i="115"/>
  <c r="M2981" i="115"/>
  <c r="I2977" i="115"/>
  <c r="L2975" i="115"/>
  <c r="M2973" i="115"/>
  <c r="K3002" i="115"/>
  <c r="M3001" i="115"/>
  <c r="L2998" i="115"/>
  <c r="K2997" i="115"/>
  <c r="K2994" i="115"/>
  <c r="M2993" i="115"/>
  <c r="K2989" i="115"/>
  <c r="K2986" i="115"/>
  <c r="M2985" i="115"/>
  <c r="K2981" i="115"/>
  <c r="K2978" i="115"/>
  <c r="M2977" i="115"/>
  <c r="K2973" i="115"/>
  <c r="K2970" i="115"/>
  <c r="M2969" i="115"/>
  <c r="B2827" i="115"/>
  <c r="N2827" i="115" s="1"/>
  <c r="J2825" i="115"/>
  <c r="K2824" i="115"/>
  <c r="K2822" i="115"/>
  <c r="L2819" i="115"/>
  <c r="J2817" i="115"/>
  <c r="K2816" i="115"/>
  <c r="K2814" i="115"/>
  <c r="L2811" i="115"/>
  <c r="J2809" i="115"/>
  <c r="K2808" i="115"/>
  <c r="K2806" i="115"/>
  <c r="J2801" i="115"/>
  <c r="K2800" i="115"/>
  <c r="K2798" i="115"/>
  <c r="J2793" i="115"/>
  <c r="K2792" i="115"/>
  <c r="K2790" i="115"/>
  <c r="J2785" i="115"/>
  <c r="K2784" i="115"/>
  <c r="K2782" i="115"/>
  <c r="J2777" i="115"/>
  <c r="K2776" i="115"/>
  <c r="K2774" i="115"/>
  <c r="J2769" i="115"/>
  <c r="K2768" i="115"/>
  <c r="K2766" i="115"/>
  <c r="J2761" i="115"/>
  <c r="K2760" i="115"/>
  <c r="K2758" i="115"/>
  <c r="J2753" i="115"/>
  <c r="K2752" i="115"/>
  <c r="K2750" i="115"/>
  <c r="J2745" i="115"/>
  <c r="K2744" i="115"/>
  <c r="K2742" i="115"/>
  <c r="J2737" i="115"/>
  <c r="K2736" i="115"/>
  <c r="K2734" i="115"/>
  <c r="J2729" i="115"/>
  <c r="K2728" i="115"/>
  <c r="K2726" i="115"/>
  <c r="B2719" i="115"/>
  <c r="N2719" i="115" s="1"/>
  <c r="M2709" i="115"/>
  <c r="I2709" i="115"/>
  <c r="K2708" i="115"/>
  <c r="J2701" i="115"/>
  <c r="M2689" i="115"/>
  <c r="K2686" i="115"/>
  <c r="M2678" i="115"/>
  <c r="I2678" i="115"/>
  <c r="J2676" i="115"/>
  <c r="B2676" i="115"/>
  <c r="N2676" i="115" s="1"/>
  <c r="L2673" i="115"/>
  <c r="J2672" i="115"/>
  <c r="L2671" i="115"/>
  <c r="K2650" i="115"/>
  <c r="K2608" i="115"/>
  <c r="I2597" i="115"/>
  <c r="J2597" i="115"/>
  <c r="J2596" i="115"/>
  <c r="J2592" i="115"/>
  <c r="K2592" i="115"/>
  <c r="L2590" i="115"/>
  <c r="J2579" i="115"/>
  <c r="L2568" i="115"/>
  <c r="K2560" i="115"/>
  <c r="J2548" i="115"/>
  <c r="L2545" i="115"/>
  <c r="J2541" i="115"/>
  <c r="L2540" i="115"/>
  <c r="M2535" i="115"/>
  <c r="B2534" i="115"/>
  <c r="I2532" i="115"/>
  <c r="J2532" i="115"/>
  <c r="K2528" i="115"/>
  <c r="J2527" i="115"/>
  <c r="L2527" i="115"/>
  <c r="M2524" i="115"/>
  <c r="I2524" i="115"/>
  <c r="B2517" i="115"/>
  <c r="N2517" i="115" s="1"/>
  <c r="L2509" i="115"/>
  <c r="M2504" i="115"/>
  <c r="I2504" i="115"/>
  <c r="K2502" i="115"/>
  <c r="L2483" i="115"/>
  <c r="K2464" i="115"/>
  <c r="L2464" i="115"/>
  <c r="M2419" i="115"/>
  <c r="K2416" i="115"/>
  <c r="L2416" i="115"/>
  <c r="I2402" i="115"/>
  <c r="K2402" i="115"/>
  <c r="I2388" i="115"/>
  <c r="K2388" i="115"/>
  <c r="M2388" i="115"/>
  <c r="L2930" i="115"/>
  <c r="L2922" i="115"/>
  <c r="L2878" i="115"/>
  <c r="L2862" i="115"/>
  <c r="L2709" i="115"/>
  <c r="L2634" i="115"/>
  <c r="L2618" i="115"/>
  <c r="M2574" i="115"/>
  <c r="I2574" i="115"/>
  <c r="B2506" i="115"/>
  <c r="N2506" i="115" s="1"/>
  <c r="L2504" i="115"/>
  <c r="K2500" i="115"/>
  <c r="L2500" i="115"/>
  <c r="K2493" i="115"/>
  <c r="J2493" i="115"/>
  <c r="L2491" i="115"/>
  <c r="L2460" i="115"/>
  <c r="M2444" i="115"/>
  <c r="K2444" i="115"/>
  <c r="K2408" i="115"/>
  <c r="I2408" i="115"/>
  <c r="M2408" i="115"/>
  <c r="I2472" i="115"/>
  <c r="K2470" i="115"/>
  <c r="M2466" i="115"/>
  <c r="K2465" i="115"/>
  <c r="I2464" i="115"/>
  <c r="M2460" i="115"/>
  <c r="I2460" i="115"/>
  <c r="K2457" i="115"/>
  <c r="K2456" i="115"/>
  <c r="M2450" i="115"/>
  <c r="I2450" i="115"/>
  <c r="K2436" i="115"/>
  <c r="M2423" i="115"/>
  <c r="I2419" i="115"/>
  <c r="M2416" i="115"/>
  <c r="I2416" i="115"/>
  <c r="M2411" i="115"/>
  <c r="K2400" i="115"/>
  <c r="M2384" i="115"/>
  <c r="I2384" i="115"/>
  <c r="B2382" i="115"/>
  <c r="N2382" i="115" s="1"/>
  <c r="M2375" i="115"/>
  <c r="I2375" i="115"/>
  <c r="B2374" i="115"/>
  <c r="N2374" i="115" s="1"/>
  <c r="K2370" i="115"/>
  <c r="K2358" i="115"/>
  <c r="K2354" i="115"/>
  <c r="M2348" i="115"/>
  <c r="I2348" i="115"/>
  <c r="K2324" i="115"/>
  <c r="I2308" i="115"/>
  <c r="K2305" i="115"/>
  <c r="K2301" i="115"/>
  <c r="K2269" i="115"/>
  <c r="M2252" i="115"/>
  <c r="K2248" i="115"/>
  <c r="M2246" i="115"/>
  <c r="I2246" i="115"/>
  <c r="M2240" i="115"/>
  <c r="I2240" i="115"/>
  <c r="M2202" i="115"/>
  <c r="I2202" i="115"/>
  <c r="M2192" i="115"/>
  <c r="M2186" i="115"/>
  <c r="K2180" i="115"/>
  <c r="K2176" i="115"/>
  <c r="M2174" i="115"/>
  <c r="I2174" i="115"/>
  <c r="L2171" i="115"/>
  <c r="K2166" i="115"/>
  <c r="M2160" i="115"/>
  <c r="L2147" i="115"/>
  <c r="K2144" i="115"/>
  <c r="M2142" i="115"/>
  <c r="L2133" i="115"/>
  <c r="M2126" i="115"/>
  <c r="I2126" i="115"/>
  <c r="L2123" i="115"/>
  <c r="M2106" i="115"/>
  <c r="L2095" i="115"/>
  <c r="M2076" i="115"/>
  <c r="I2076" i="115"/>
  <c r="L2075" i="115"/>
  <c r="L2067" i="115"/>
  <c r="L2043" i="115"/>
  <c r="K2040" i="115"/>
  <c r="M2040" i="115"/>
  <c r="K2028" i="115"/>
  <c r="M2028" i="115"/>
  <c r="L1977" i="115"/>
  <c r="J1977" i="115"/>
  <c r="B1970" i="115"/>
  <c r="N1970" i="115" s="1"/>
  <c r="K1970" i="115"/>
  <c r="J1961" i="115"/>
  <c r="L1961" i="115"/>
  <c r="I1925" i="115"/>
  <c r="J1925" i="115"/>
  <c r="L2371" i="115"/>
  <c r="L2359" i="115"/>
  <c r="L2348" i="115"/>
  <c r="L2341" i="115"/>
  <c r="L2325" i="115"/>
  <c r="L2221" i="115"/>
  <c r="L2139" i="115"/>
  <c r="L2115" i="115"/>
  <c r="L2101" i="115"/>
  <c r="I2098" i="115"/>
  <c r="M2098" i="115"/>
  <c r="I1996" i="115"/>
  <c r="L1991" i="115"/>
  <c r="J1991" i="115"/>
  <c r="I1989" i="115"/>
  <c r="J1989" i="115"/>
  <c r="I1982" i="115"/>
  <c r="K1952" i="115"/>
  <c r="I1952" i="115"/>
  <c r="I1946" i="115"/>
  <c r="K1946" i="115"/>
  <c r="I1944" i="115"/>
  <c r="K1944" i="115"/>
  <c r="M1944" i="115"/>
  <c r="M1934" i="115"/>
  <c r="I1932" i="115"/>
  <c r="K1932" i="115"/>
  <c r="M2717" i="115"/>
  <c r="J2709" i="115"/>
  <c r="J2705" i="115"/>
  <c r="K2704" i="115"/>
  <c r="J2702" i="115"/>
  <c r="M2701" i="115"/>
  <c r="J2693" i="115"/>
  <c r="J2689" i="115"/>
  <c r="K2688" i="115"/>
  <c r="J2686" i="115"/>
  <c r="M2685" i="115"/>
  <c r="J2677" i="115"/>
  <c r="J2673" i="115"/>
  <c r="K2670" i="115"/>
  <c r="K2666" i="115"/>
  <c r="M2661" i="115"/>
  <c r="M2659" i="115"/>
  <c r="B2649" i="115"/>
  <c r="N2649" i="115" s="1"/>
  <c r="I2649" i="115"/>
  <c r="J2645" i="115"/>
  <c r="K2644" i="115"/>
  <c r="M2639" i="115"/>
  <c r="I2639" i="115"/>
  <c r="K2638" i="115"/>
  <c r="J2636" i="115"/>
  <c r="B2632" i="115"/>
  <c r="N2632" i="115" s="1"/>
  <c r="I2629" i="115"/>
  <c r="K2627" i="115"/>
  <c r="M2618" i="115"/>
  <c r="K2617" i="115"/>
  <c r="J2615" i="115"/>
  <c r="K2612" i="115"/>
  <c r="I2611" i="115"/>
  <c r="B2607" i="115"/>
  <c r="N2607" i="115" s="1"/>
  <c r="B2605" i="115"/>
  <c r="N2605" i="115" s="1"/>
  <c r="I2598" i="115"/>
  <c r="B2591" i="115"/>
  <c r="N2591" i="115" s="1"/>
  <c r="M2587" i="115"/>
  <c r="K2586" i="115"/>
  <c r="M2579" i="115"/>
  <c r="I2579" i="115"/>
  <c r="K2578" i="115"/>
  <c r="B2574" i="115"/>
  <c r="N2574" i="115" s="1"/>
  <c r="J2572" i="115"/>
  <c r="K2565" i="115"/>
  <c r="I2564" i="115"/>
  <c r="K2561" i="115"/>
  <c r="L2559" i="115"/>
  <c r="K2554" i="115"/>
  <c r="J2552" i="115"/>
  <c r="M2548" i="115"/>
  <c r="I2548" i="115"/>
  <c r="K2546" i="115"/>
  <c r="J2540" i="115"/>
  <c r="M2539" i="115"/>
  <c r="B2538" i="115"/>
  <c r="N2538" i="115" s="1"/>
  <c r="I2535" i="115"/>
  <c r="K2525" i="115"/>
  <c r="M2519" i="115"/>
  <c r="M2516" i="115"/>
  <c r="I2516" i="115"/>
  <c r="I2514" i="115"/>
  <c r="J2504" i="115"/>
  <c r="M2503" i="115"/>
  <c r="I2503" i="115"/>
  <c r="J2490" i="115"/>
  <c r="M2488" i="115"/>
  <c r="J2486" i="115"/>
  <c r="M2482" i="115"/>
  <c r="K2481" i="115"/>
  <c r="I2480" i="115"/>
  <c r="K2477" i="115"/>
  <c r="L2475" i="115"/>
  <c r="J2470" i="115"/>
  <c r="M2468" i="115"/>
  <c r="J2467" i="115"/>
  <c r="L2465" i="115"/>
  <c r="J2461" i="115"/>
  <c r="K2460" i="115"/>
  <c r="I2456" i="115"/>
  <c r="J2456" i="115"/>
  <c r="M2455" i="115"/>
  <c r="I2451" i="115"/>
  <c r="K2445" i="115"/>
  <c r="M2439" i="115"/>
  <c r="K2438" i="115"/>
  <c r="I2436" i="115"/>
  <c r="J2436" i="115"/>
  <c r="J2435" i="115"/>
  <c r="K2434" i="115"/>
  <c r="K2432" i="115"/>
  <c r="I2430" i="115"/>
  <c r="M2418" i="115"/>
  <c r="K2417" i="115"/>
  <c r="J2403" i="115"/>
  <c r="I2400" i="115"/>
  <c r="J2400" i="115"/>
  <c r="L2397" i="115"/>
  <c r="I2396" i="115"/>
  <c r="K2385" i="115"/>
  <c r="J2381" i="115"/>
  <c r="M2374" i="115"/>
  <c r="M2372" i="115"/>
  <c r="M2370" i="115"/>
  <c r="I2368" i="115"/>
  <c r="K2360" i="115"/>
  <c r="M2358" i="115"/>
  <c r="I2356" i="115"/>
  <c r="I2355" i="115"/>
  <c r="K2353" i="115"/>
  <c r="B2341" i="115"/>
  <c r="N2341" i="115" s="1"/>
  <c r="I2339" i="115"/>
  <c r="I2336" i="115"/>
  <c r="J2336" i="115"/>
  <c r="L2332" i="115"/>
  <c r="B2330" i="115"/>
  <c r="N2330" i="115" s="1"/>
  <c r="M2328" i="115"/>
  <c r="B2325" i="115"/>
  <c r="N2325" i="115" s="1"/>
  <c r="M2324" i="115"/>
  <c r="J2323" i="115"/>
  <c r="K2322" i="115"/>
  <c r="M2320" i="115"/>
  <c r="I2316" i="115"/>
  <c r="J2313" i="115"/>
  <c r="I2311" i="115"/>
  <c r="L2308" i="115"/>
  <c r="J2307" i="115"/>
  <c r="B2304" i="115"/>
  <c r="N2304" i="115" s="1"/>
  <c r="J2296" i="115"/>
  <c r="M2295" i="115"/>
  <c r="I2295" i="115"/>
  <c r="K2293" i="115"/>
  <c r="I2292" i="115"/>
  <c r="K2290" i="115"/>
  <c r="I2286" i="115"/>
  <c r="K2285" i="115"/>
  <c r="J2284" i="115"/>
  <c r="I2279" i="115"/>
  <c r="J2276" i="115"/>
  <c r="M2274" i="115"/>
  <c r="I2274" i="115"/>
  <c r="J2271" i="115"/>
  <c r="J2269" i="115"/>
  <c r="M2268" i="115"/>
  <c r="I2268" i="115"/>
  <c r="K2265" i="115"/>
  <c r="M2263" i="115"/>
  <c r="B2261" i="115"/>
  <c r="N2261" i="115" s="1"/>
  <c r="M2256" i="115"/>
  <c r="M2254" i="115"/>
  <c r="K2252" i="115"/>
  <c r="I2248" i="115"/>
  <c r="L2245" i="115"/>
  <c r="M2244" i="115"/>
  <c r="M2234" i="115"/>
  <c r="I2234" i="115"/>
  <c r="M2230" i="115"/>
  <c r="J2229" i="115"/>
  <c r="J2227" i="115"/>
  <c r="K2222" i="115"/>
  <c r="M2220" i="115"/>
  <c r="K2216" i="115"/>
  <c r="M2214" i="115"/>
  <c r="I2214" i="115"/>
  <c r="M2208" i="115"/>
  <c r="I2208" i="115"/>
  <c r="J2204" i="115"/>
  <c r="J2203" i="115"/>
  <c r="I2198" i="115"/>
  <c r="J2195" i="115"/>
  <c r="K2192" i="115"/>
  <c r="L2189" i="115"/>
  <c r="K2186" i="115"/>
  <c r="J2182" i="115"/>
  <c r="I2180" i="115"/>
  <c r="J2180" i="115"/>
  <c r="I2176" i="115"/>
  <c r="L2173" i="115"/>
  <c r="M2172" i="115"/>
  <c r="J2171" i="115"/>
  <c r="M2170" i="115"/>
  <c r="M2168" i="115"/>
  <c r="I2166" i="115"/>
  <c r="J2166" i="115"/>
  <c r="I2164" i="115"/>
  <c r="M2162" i="115"/>
  <c r="M2158" i="115"/>
  <c r="J2157" i="115"/>
  <c r="K2150" i="115"/>
  <c r="K2148" i="115"/>
  <c r="M2146" i="115"/>
  <c r="I2146" i="115"/>
  <c r="M2144" i="115"/>
  <c r="L2141" i="115"/>
  <c r="B2134" i="115"/>
  <c r="N2134" i="115" s="1"/>
  <c r="K2134" i="115"/>
  <c r="M2132" i="115"/>
  <c r="I2132" i="115"/>
  <c r="L2127" i="115"/>
  <c r="L2125" i="115"/>
  <c r="M2124" i="115"/>
  <c r="J2123" i="115"/>
  <c r="M2122" i="115"/>
  <c r="M2120" i="115"/>
  <c r="K2116" i="115"/>
  <c r="K2112" i="115"/>
  <c r="M2110" i="115"/>
  <c r="I2110" i="115"/>
  <c r="L2107" i="115"/>
  <c r="K2102" i="115"/>
  <c r="I2096" i="115"/>
  <c r="M2092" i="115"/>
  <c r="M2086" i="115"/>
  <c r="J2085" i="115"/>
  <c r="K2080" i="115"/>
  <c r="M2078" i="115"/>
  <c r="J2075" i="115"/>
  <c r="K2068" i="115"/>
  <c r="M2068" i="115"/>
  <c r="I2054" i="115"/>
  <c r="J2053" i="115"/>
  <c r="M2050" i="115"/>
  <c r="I2044" i="115"/>
  <c r="M2044" i="115"/>
  <c r="I2040" i="115"/>
  <c r="J2040" i="115"/>
  <c r="K2039" i="115"/>
  <c r="J2039" i="115"/>
  <c r="I2034" i="115"/>
  <c r="M2024" i="115"/>
  <c r="B2024" i="115"/>
  <c r="N2024" i="115" s="1"/>
  <c r="K2020" i="115"/>
  <c r="M2006" i="115"/>
  <c r="K2004" i="115"/>
  <c r="L1999" i="115"/>
  <c r="L1995" i="115"/>
  <c r="M1992" i="115"/>
  <c r="I1992" i="115"/>
  <c r="K1986" i="115"/>
  <c r="K1978" i="115"/>
  <c r="I1978" i="115"/>
  <c r="K1939" i="115"/>
  <c r="J1939" i="115"/>
  <c r="I2494" i="115"/>
  <c r="K2487" i="115"/>
  <c r="J2476" i="115"/>
  <c r="J2472" i="115"/>
  <c r="M2471" i="115"/>
  <c r="I2471" i="115"/>
  <c r="L2469" i="115"/>
  <c r="J2464" i="115"/>
  <c r="J2460" i="115"/>
  <c r="K2454" i="115"/>
  <c r="K2449" i="115"/>
  <c r="K2448" i="115"/>
  <c r="J2444" i="115"/>
  <c r="J2441" i="115"/>
  <c r="L2439" i="115"/>
  <c r="M2435" i="115"/>
  <c r="J2425" i="115"/>
  <c r="M2420" i="115"/>
  <c r="J2416" i="115"/>
  <c r="K2410" i="115"/>
  <c r="J2408" i="115"/>
  <c r="I2407" i="115"/>
  <c r="M2406" i="115"/>
  <c r="K2396" i="115"/>
  <c r="J2394" i="115"/>
  <c r="J2392" i="115"/>
  <c r="J2388" i="115"/>
  <c r="M2386" i="115"/>
  <c r="L2384" i="115"/>
  <c r="J2384" i="115"/>
  <c r="M2380" i="115"/>
  <c r="K2377" i="115"/>
  <c r="M2371" i="115"/>
  <c r="K2364" i="115"/>
  <c r="M2359" i="115"/>
  <c r="L2352" i="115"/>
  <c r="J2351" i="115"/>
  <c r="J2349" i="115"/>
  <c r="B2346" i="115"/>
  <c r="N2346" i="115" s="1"/>
  <c r="B2342" i="115"/>
  <c r="N2342" i="115" s="1"/>
  <c r="J2342" i="115"/>
  <c r="I2338" i="115"/>
  <c r="L2335" i="115"/>
  <c r="B2326" i="115"/>
  <c r="N2326" i="115" s="1"/>
  <c r="J2326" i="115"/>
  <c r="M2323" i="115"/>
  <c r="J2314" i="115"/>
  <c r="J2308" i="115"/>
  <c r="K2298" i="115"/>
  <c r="K2294" i="115"/>
  <c r="B2288" i="115"/>
  <c r="N2288" i="115" s="1"/>
  <c r="M2284" i="115"/>
  <c r="I2284" i="115"/>
  <c r="M2280" i="115"/>
  <c r="K2268" i="115"/>
  <c r="L2264" i="115"/>
  <c r="B2262" i="115"/>
  <c r="N2262" i="115" s="1"/>
  <c r="K2262" i="115"/>
  <c r="I2254" i="115"/>
  <c r="J2254" i="115"/>
  <c r="J2253" i="115"/>
  <c r="J2246" i="115"/>
  <c r="I2244" i="115"/>
  <c r="J2244" i="115"/>
  <c r="M2224" i="115"/>
  <c r="J2221" i="115"/>
  <c r="M2218" i="115"/>
  <c r="K2212" i="115"/>
  <c r="B2206" i="115"/>
  <c r="N2206" i="115" s="1"/>
  <c r="M2204" i="115"/>
  <c r="I2204" i="115"/>
  <c r="L2197" i="115"/>
  <c r="K2190" i="115"/>
  <c r="M2188" i="115"/>
  <c r="K2184" i="115"/>
  <c r="M2182" i="115"/>
  <c r="I2182" i="115"/>
  <c r="L2179" i="115"/>
  <c r="J2174" i="115"/>
  <c r="I2172" i="115"/>
  <c r="J2172" i="115"/>
  <c r="I2168" i="115"/>
  <c r="L2165" i="115"/>
  <c r="L2163" i="115"/>
  <c r="K2160" i="115"/>
  <c r="M2156" i="115"/>
  <c r="L2155" i="115"/>
  <c r="K2152" i="115"/>
  <c r="M2150" i="115"/>
  <c r="J2149" i="115"/>
  <c r="K2142" i="115"/>
  <c r="K2140" i="115"/>
  <c r="M2138" i="115"/>
  <c r="I2138" i="115"/>
  <c r="M2136" i="115"/>
  <c r="L2135" i="115"/>
  <c r="M2128" i="115"/>
  <c r="I2128" i="115"/>
  <c r="J2126" i="115"/>
  <c r="I2124" i="115"/>
  <c r="J2124" i="115"/>
  <c r="I2120" i="115"/>
  <c r="J2115" i="115"/>
  <c r="M2114" i="115"/>
  <c r="K2108" i="115"/>
  <c r="K2104" i="115"/>
  <c r="J2101" i="115"/>
  <c r="J2099" i="115"/>
  <c r="I2092" i="115"/>
  <c r="K2092" i="115"/>
  <c r="K2083" i="115"/>
  <c r="L2079" i="115"/>
  <c r="J2076" i="115"/>
  <c r="K2064" i="115"/>
  <c r="K2056" i="115"/>
  <c r="M2054" i="115"/>
  <c r="M2048" i="115"/>
  <c r="K2024" i="115"/>
  <c r="M2022" i="115"/>
  <c r="M2014" i="115"/>
  <c r="I2014" i="115"/>
  <c r="L2011" i="115"/>
  <c r="J2000" i="115"/>
  <c r="K1996" i="115"/>
  <c r="K1994" i="115"/>
  <c r="M1990" i="115"/>
  <c r="I1990" i="115"/>
  <c r="K1947" i="115"/>
  <c r="J1947" i="115"/>
  <c r="J1945" i="115"/>
  <c r="L1945" i="115"/>
  <c r="J1992" i="115"/>
  <c r="M1986" i="115"/>
  <c r="J1982" i="115"/>
  <c r="J1978" i="115"/>
  <c r="M1972" i="115"/>
  <c r="M1968" i="115"/>
  <c r="J1966" i="115"/>
  <c r="J1965" i="115"/>
  <c r="M1962" i="115"/>
  <c r="I1962" i="115"/>
  <c r="K1960" i="115"/>
  <c r="J1948" i="115"/>
  <c r="M1946" i="115"/>
  <c r="B1938" i="115"/>
  <c r="N1938" i="115" s="1"/>
  <c r="M1936" i="115"/>
  <c r="I1936" i="115"/>
  <c r="M1932" i="115"/>
  <c r="K1931" i="115"/>
  <c r="I1926" i="115"/>
  <c r="J1926" i="115"/>
  <c r="M1922" i="115"/>
  <c r="K1916" i="115"/>
  <c r="J1907" i="115"/>
  <c r="J1905" i="115"/>
  <c r="M1902" i="115"/>
  <c r="I1900" i="115"/>
  <c r="J1900" i="115"/>
  <c r="M1890" i="115"/>
  <c r="M1882" i="115"/>
  <c r="L1879" i="115"/>
  <c r="M1874" i="115"/>
  <c r="L1871" i="115"/>
  <c r="M1866" i="115"/>
  <c r="L1863" i="115"/>
  <c r="M1858" i="115"/>
  <c r="L1855" i="115"/>
  <c r="M1850" i="115"/>
  <c r="L1847" i="115"/>
  <c r="M1842" i="115"/>
  <c r="L1839" i="115"/>
  <c r="M1834" i="115"/>
  <c r="L1831" i="115"/>
  <c r="M1826" i="115"/>
  <c r="L1823" i="115"/>
  <c r="M1818" i="115"/>
  <c r="L1815" i="115"/>
  <c r="M1810" i="115"/>
  <c r="L1807" i="115"/>
  <c r="B1804" i="115"/>
  <c r="N1804" i="115" s="1"/>
  <c r="M1802" i="115"/>
  <c r="L1799" i="115"/>
  <c r="B1796" i="115"/>
  <c r="N1796" i="115" s="1"/>
  <c r="M1794" i="115"/>
  <c r="L1791" i="115"/>
  <c r="B1788" i="115"/>
  <c r="N1788" i="115" s="1"/>
  <c r="M1786" i="115"/>
  <c r="L1783" i="115"/>
  <c r="B1780" i="115"/>
  <c r="N1780" i="115" s="1"/>
  <c r="M1778" i="115"/>
  <c r="L1775" i="115"/>
  <c r="B1772" i="115"/>
  <c r="N1772" i="115" s="1"/>
  <c r="M1770" i="115"/>
  <c r="I1754" i="115"/>
  <c r="M1754" i="115"/>
  <c r="I1728" i="115"/>
  <c r="M1728" i="115"/>
  <c r="M1726" i="115"/>
  <c r="I1726" i="115"/>
  <c r="L1725" i="115"/>
  <c r="L1717" i="115"/>
  <c r="M1698" i="115"/>
  <c r="K1694" i="115"/>
  <c r="K1686" i="115"/>
  <c r="I1686" i="115"/>
  <c r="K1678" i="115"/>
  <c r="M1678" i="115"/>
  <c r="L1669" i="115"/>
  <c r="J1669" i="115"/>
  <c r="J1661" i="115"/>
  <c r="L1661" i="115"/>
  <c r="I1648" i="115"/>
  <c r="K1648" i="115"/>
  <c r="J1636" i="115"/>
  <c r="L1636" i="115"/>
  <c r="K1573" i="115"/>
  <c r="L1911" i="115"/>
  <c r="I1740" i="115"/>
  <c r="M1740" i="115"/>
  <c r="K1718" i="115"/>
  <c r="I1718" i="115"/>
  <c r="K1710" i="115"/>
  <c r="M1710" i="115"/>
  <c r="I1700" i="115"/>
  <c r="K1700" i="115"/>
  <c r="J1588" i="115"/>
  <c r="L1588" i="115"/>
  <c r="B1958" i="115"/>
  <c r="N1958" i="115" s="1"/>
  <c r="I1958" i="115"/>
  <c r="I1956" i="115"/>
  <c r="K1922" i="115"/>
  <c r="I1914" i="115"/>
  <c r="M1908" i="115"/>
  <c r="I1896" i="115"/>
  <c r="I1880" i="115"/>
  <c r="I1872" i="115"/>
  <c r="I1864" i="115"/>
  <c r="I1856" i="115"/>
  <c r="I1848" i="115"/>
  <c r="I1840" i="115"/>
  <c r="I1832" i="115"/>
  <c r="I1824" i="115"/>
  <c r="I1816" i="115"/>
  <c r="I1808" i="115"/>
  <c r="I1762" i="115"/>
  <c r="M1762" i="115"/>
  <c r="L1755" i="115"/>
  <c r="I1738" i="115"/>
  <c r="B1724" i="115"/>
  <c r="N1724" i="115" s="1"/>
  <c r="I1724" i="115"/>
  <c r="M1724" i="115"/>
  <c r="M1704" i="115"/>
  <c r="I1694" i="115"/>
  <c r="J1694" i="115"/>
  <c r="B1692" i="115"/>
  <c r="N1692" i="115" s="1"/>
  <c r="I1692" i="115"/>
  <c r="M1686" i="115"/>
  <c r="L1677" i="115"/>
  <c r="J1677" i="115"/>
  <c r="K1672" i="115"/>
  <c r="I1668" i="115"/>
  <c r="K1668" i="115"/>
  <c r="M1664" i="115"/>
  <c r="I1662" i="115"/>
  <c r="L1645" i="115"/>
  <c r="J1645" i="115"/>
  <c r="I1637" i="115"/>
  <c r="K1637" i="115"/>
  <c r="I1633" i="115"/>
  <c r="K1633" i="115"/>
  <c r="L1608" i="115"/>
  <c r="I1565" i="115"/>
  <c r="M1565" i="115"/>
  <c r="I2100" i="115"/>
  <c r="I2090" i="115"/>
  <c r="M2088" i="115"/>
  <c r="K2084" i="115"/>
  <c r="M2082" i="115"/>
  <c r="I2082" i="115"/>
  <c r="J2080" i="115"/>
  <c r="K2060" i="115"/>
  <c r="M2058" i="115"/>
  <c r="I2058" i="115"/>
  <c r="M2056" i="115"/>
  <c r="I2056" i="115"/>
  <c r="L2035" i="115"/>
  <c r="J2033" i="115"/>
  <c r="M2030" i="115"/>
  <c r="I2030" i="115"/>
  <c r="M2026" i="115"/>
  <c r="J2024" i="115"/>
  <c r="J2005" i="115"/>
  <c r="J2004" i="115"/>
  <c r="J2003" i="115"/>
  <c r="M2000" i="115"/>
  <c r="I2000" i="115"/>
  <c r="I1998" i="115"/>
  <c r="J1996" i="115"/>
  <c r="L1985" i="115"/>
  <c r="M1980" i="115"/>
  <c r="I1980" i="115"/>
  <c r="I1973" i="115"/>
  <c r="K1971" i="115"/>
  <c r="M1964" i="115"/>
  <c r="J1962" i="115"/>
  <c r="J1952" i="115"/>
  <c r="J1946" i="115"/>
  <c r="I1941" i="115"/>
  <c r="J1936" i="115"/>
  <c r="J1932" i="115"/>
  <c r="K1928" i="115"/>
  <c r="J1921" i="115"/>
  <c r="L1919" i="115"/>
  <c r="L1915" i="115"/>
  <c r="I1910" i="115"/>
  <c r="K1908" i="115"/>
  <c r="I1904" i="115"/>
  <c r="K1902" i="115"/>
  <c r="M1898" i="115"/>
  <c r="M1894" i="115"/>
  <c r="K1890" i="115"/>
  <c r="J1889" i="115"/>
  <c r="I1886" i="115"/>
  <c r="K1882" i="115"/>
  <c r="J1881" i="115"/>
  <c r="I1878" i="115"/>
  <c r="K1874" i="115"/>
  <c r="J1873" i="115"/>
  <c r="I1870" i="115"/>
  <c r="K1866" i="115"/>
  <c r="J1865" i="115"/>
  <c r="I1862" i="115"/>
  <c r="K1858" i="115"/>
  <c r="J1857" i="115"/>
  <c r="I1854" i="115"/>
  <c r="K1850" i="115"/>
  <c r="J1849" i="115"/>
  <c r="I1846" i="115"/>
  <c r="K1842" i="115"/>
  <c r="J1841" i="115"/>
  <c r="I1838" i="115"/>
  <c r="K1834" i="115"/>
  <c r="J1833" i="115"/>
  <c r="I1830" i="115"/>
  <c r="K1826" i="115"/>
  <c r="J1825" i="115"/>
  <c r="I1822" i="115"/>
  <c r="K1818" i="115"/>
  <c r="J1817" i="115"/>
  <c r="I1814" i="115"/>
  <c r="K1810" i="115"/>
  <c r="J1809" i="115"/>
  <c r="I1806" i="115"/>
  <c r="K1802" i="115"/>
  <c r="J1801" i="115"/>
  <c r="I1798" i="115"/>
  <c r="K1794" i="115"/>
  <c r="J1793" i="115"/>
  <c r="I1790" i="115"/>
  <c r="K1786" i="115"/>
  <c r="J1785" i="115"/>
  <c r="I1782" i="115"/>
  <c r="K1778" i="115"/>
  <c r="J1777" i="115"/>
  <c r="I1774" i="115"/>
  <c r="K1770" i="115"/>
  <c r="J1769" i="115"/>
  <c r="I1766" i="115"/>
  <c r="M1764" i="115"/>
  <c r="I1764" i="115"/>
  <c r="J1758" i="115"/>
  <c r="I1744" i="115"/>
  <c r="M1744" i="115"/>
  <c r="M1742" i="115"/>
  <c r="I1742" i="115"/>
  <c r="L1741" i="115"/>
  <c r="J1726" i="115"/>
  <c r="I1722" i="115"/>
  <c r="M1718" i="115"/>
  <c r="I1710" i="115"/>
  <c r="J1710" i="115"/>
  <c r="L1709" i="115"/>
  <c r="J1709" i="115"/>
  <c r="K1704" i="115"/>
  <c r="L1701" i="115"/>
  <c r="L1685" i="115"/>
  <c r="K1676" i="115"/>
  <c r="J1675" i="115"/>
  <c r="I1656" i="115"/>
  <c r="M1656" i="115"/>
  <c r="I1652" i="115"/>
  <c r="M1652" i="115"/>
  <c r="M1648" i="115"/>
  <c r="M1646" i="115"/>
  <c r="I1646" i="115"/>
  <c r="K1644" i="115"/>
  <c r="I1589" i="115"/>
  <c r="K1589" i="115"/>
  <c r="L1552" i="115"/>
  <c r="L1496" i="115"/>
  <c r="L1488" i="115"/>
  <c r="J1356" i="115"/>
  <c r="L1356" i="115"/>
  <c r="I1347" i="115"/>
  <c r="M1347" i="115"/>
  <c r="I1327" i="115"/>
  <c r="K1327" i="115"/>
  <c r="I1325" i="115"/>
  <c r="K1325" i="115"/>
  <c r="K1320" i="115"/>
  <c r="J1320" i="115"/>
  <c r="L1287" i="115"/>
  <c r="J1287" i="115"/>
  <c r="I1760" i="115"/>
  <c r="M1758" i="115"/>
  <c r="I1758" i="115"/>
  <c r="I1752" i="115"/>
  <c r="M1750" i="115"/>
  <c r="I1750" i="115"/>
  <c r="B1748" i="115"/>
  <c r="N1748" i="115" s="1"/>
  <c r="I1748" i="115"/>
  <c r="M1746" i="115"/>
  <c r="J1739" i="115"/>
  <c r="I1736" i="115"/>
  <c r="M1734" i="115"/>
  <c r="I1734" i="115"/>
  <c r="B1732" i="115"/>
  <c r="N1732" i="115" s="1"/>
  <c r="I1732" i="115"/>
  <c r="M1730" i="115"/>
  <c r="J1723" i="115"/>
  <c r="J1718" i="115"/>
  <c r="B1716" i="115"/>
  <c r="N1716" i="115" s="1"/>
  <c r="I1716" i="115"/>
  <c r="K1714" i="115"/>
  <c r="M1706" i="115"/>
  <c r="K1702" i="115"/>
  <c r="J1699" i="115"/>
  <c r="K1696" i="115"/>
  <c r="L1693" i="115"/>
  <c r="J1686" i="115"/>
  <c r="B1684" i="115"/>
  <c r="N1684" i="115" s="1"/>
  <c r="I1684" i="115"/>
  <c r="K1682" i="115"/>
  <c r="M1674" i="115"/>
  <c r="K1670" i="115"/>
  <c r="J1667" i="115"/>
  <c r="J1666" i="115"/>
  <c r="M1658" i="115"/>
  <c r="K1652" i="115"/>
  <c r="J1644" i="115"/>
  <c r="M1642" i="115"/>
  <c r="M1641" i="115"/>
  <c r="J1631" i="115"/>
  <c r="M1629" i="115"/>
  <c r="M1621" i="115"/>
  <c r="J1613" i="115"/>
  <c r="M1611" i="115"/>
  <c r="M1607" i="115"/>
  <c r="I1607" i="115"/>
  <c r="J1605" i="115"/>
  <c r="M1603" i="115"/>
  <c r="J1597" i="115"/>
  <c r="I1595" i="115"/>
  <c r="B1581" i="115"/>
  <c r="N1581" i="115" s="1"/>
  <c r="I1575" i="115"/>
  <c r="M1561" i="115"/>
  <c r="K1555" i="115"/>
  <c r="M1551" i="115"/>
  <c r="K1543" i="115"/>
  <c r="M1539" i="115"/>
  <c r="K1535" i="115"/>
  <c r="L1532" i="115"/>
  <c r="J1525" i="115"/>
  <c r="B1517" i="115"/>
  <c r="N1517" i="115" s="1"/>
  <c r="I1515" i="115"/>
  <c r="I1511" i="115"/>
  <c r="M1501" i="115"/>
  <c r="M1497" i="115"/>
  <c r="K1491" i="115"/>
  <c r="M1487" i="115"/>
  <c r="J1484" i="115"/>
  <c r="K1479" i="115"/>
  <c r="M1475" i="115"/>
  <c r="K1471" i="115"/>
  <c r="L1468" i="115"/>
  <c r="J1461" i="115"/>
  <c r="B1453" i="115"/>
  <c r="N1453" i="115" s="1"/>
  <c r="I1451" i="115"/>
  <c r="K1447" i="115"/>
  <c r="J1442" i="115"/>
  <c r="K1439" i="115"/>
  <c r="J1434" i="115"/>
  <c r="K1431" i="115"/>
  <c r="J1426" i="115"/>
  <c r="K1423" i="115"/>
  <c r="J1418" i="115"/>
  <c r="K1415" i="115"/>
  <c r="I1409" i="115"/>
  <c r="M1407" i="115"/>
  <c r="J1402" i="115"/>
  <c r="B1397" i="115"/>
  <c r="N1397" i="115" s="1"/>
  <c r="M1395" i="115"/>
  <c r="K1393" i="115"/>
  <c r="M1385" i="115"/>
  <c r="I1377" i="115"/>
  <c r="M1375" i="115"/>
  <c r="J1370" i="115"/>
  <c r="B1365" i="115"/>
  <c r="N1365" i="115" s="1"/>
  <c r="M1363" i="115"/>
  <c r="K1361" i="115"/>
  <c r="M1357" i="115"/>
  <c r="I1343" i="115"/>
  <c r="K1343" i="115"/>
  <c r="I1341" i="115"/>
  <c r="K1341" i="115"/>
  <c r="K1336" i="115"/>
  <c r="J1336" i="115"/>
  <c r="K1323" i="115"/>
  <c r="I1323" i="115"/>
  <c r="M1304" i="115"/>
  <c r="I1304" i="115"/>
  <c r="K1296" i="115"/>
  <c r="I1296" i="115"/>
  <c r="M1296" i="115"/>
  <c r="K1290" i="115"/>
  <c r="K1278" i="115"/>
  <c r="L1275" i="115"/>
  <c r="L1271" i="115"/>
  <c r="J1271" i="115"/>
  <c r="K1266" i="115"/>
  <c r="K1262" i="115"/>
  <c r="K1674" i="115"/>
  <c r="M1666" i="115"/>
  <c r="I1666" i="115"/>
  <c r="B1660" i="115"/>
  <c r="N1660" i="115" s="1"/>
  <c r="J1648" i="115"/>
  <c r="J1646" i="115"/>
  <c r="M1644" i="115"/>
  <c r="J1637" i="115"/>
  <c r="J1633" i="115"/>
  <c r="M1631" i="115"/>
  <c r="M1613" i="115"/>
  <c r="I1613" i="115"/>
  <c r="M1605" i="115"/>
  <c r="I1605" i="115"/>
  <c r="L1596" i="115"/>
  <c r="J1589" i="115"/>
  <c r="J1572" i="115"/>
  <c r="J1570" i="115"/>
  <c r="J1565" i="115"/>
  <c r="L1540" i="115"/>
  <c r="K1531" i="115"/>
  <c r="J1530" i="115"/>
  <c r="L1528" i="115"/>
  <c r="L1520" i="115"/>
  <c r="J1508" i="115"/>
  <c r="J1506" i="115"/>
  <c r="J1501" i="115"/>
  <c r="L1476" i="115"/>
  <c r="K1467" i="115"/>
  <c r="J1466" i="115"/>
  <c r="L1464" i="115"/>
  <c r="L1456" i="115"/>
  <c r="M1443" i="115"/>
  <c r="M1441" i="115"/>
  <c r="M1435" i="115"/>
  <c r="M1433" i="115"/>
  <c r="B1429" i="115"/>
  <c r="N1429" i="115" s="1"/>
  <c r="M1427" i="115"/>
  <c r="M1425" i="115"/>
  <c r="B1421" i="115"/>
  <c r="N1421" i="115" s="1"/>
  <c r="M1419" i="115"/>
  <c r="M1417" i="115"/>
  <c r="B1413" i="115"/>
  <c r="N1413" i="115" s="1"/>
  <c r="J1410" i="115"/>
  <c r="B1405" i="115"/>
  <c r="N1405" i="115" s="1"/>
  <c r="M1403" i="115"/>
  <c r="K1401" i="115"/>
  <c r="M1393" i="115"/>
  <c r="M1383" i="115"/>
  <c r="J1378" i="115"/>
  <c r="B1373" i="115"/>
  <c r="N1373" i="115" s="1"/>
  <c r="M1371" i="115"/>
  <c r="K1369" i="115"/>
  <c r="M1361" i="115"/>
  <c r="J1360" i="115"/>
  <c r="K1359" i="115"/>
  <c r="I1357" i="115"/>
  <c r="K1357" i="115"/>
  <c r="K1352" i="115"/>
  <c r="J1352" i="115"/>
  <c r="K1339" i="115"/>
  <c r="I1339" i="115"/>
  <c r="J1324" i="115"/>
  <c r="L1324" i="115"/>
  <c r="K1319" i="115"/>
  <c r="I1315" i="115"/>
  <c r="M1315" i="115"/>
  <c r="M1297" i="115"/>
  <c r="I1297" i="115"/>
  <c r="L1283" i="115"/>
  <c r="M1637" i="115"/>
  <c r="M1633" i="115"/>
  <c r="K1597" i="115"/>
  <c r="L1584" i="115"/>
  <c r="M1571" i="115"/>
  <c r="L1564" i="115"/>
  <c r="B1549" i="115"/>
  <c r="N1549" i="115" s="1"/>
  <c r="M1529" i="115"/>
  <c r="M1519" i="115"/>
  <c r="M1507" i="115"/>
  <c r="L1500" i="115"/>
  <c r="B1485" i="115"/>
  <c r="N1485" i="115" s="1"/>
  <c r="M1465" i="115"/>
  <c r="M1455" i="115"/>
  <c r="M1447" i="115"/>
  <c r="M1439" i="115"/>
  <c r="M1431" i="115"/>
  <c r="M1423" i="115"/>
  <c r="M1415" i="115"/>
  <c r="M1411" i="115"/>
  <c r="M1401" i="115"/>
  <c r="M1391" i="115"/>
  <c r="B1381" i="115"/>
  <c r="N1381" i="115" s="1"/>
  <c r="M1379" i="115"/>
  <c r="M1369" i="115"/>
  <c r="K1355" i="115"/>
  <c r="I1355" i="115"/>
  <c r="J1340" i="115"/>
  <c r="L1340" i="115"/>
  <c r="I1331" i="115"/>
  <c r="M1331" i="115"/>
  <c r="I1311" i="115"/>
  <c r="K1311" i="115"/>
  <c r="K1302" i="115"/>
  <c r="J1297" i="115"/>
  <c r="L1297" i="115"/>
  <c r="K1294" i="115"/>
  <c r="L1291" i="115"/>
  <c r="L1279" i="115"/>
  <c r="J1279" i="115"/>
  <c r="K1274" i="115"/>
  <c r="K1270" i="115"/>
  <c r="L1267" i="115"/>
  <c r="L1263" i="115"/>
  <c r="J1263" i="115"/>
  <c r="M1256" i="115"/>
  <c r="I1256" i="115"/>
  <c r="K1252" i="115"/>
  <c r="M1248" i="115"/>
  <c r="K1196" i="115"/>
  <c r="L1173" i="115"/>
  <c r="L1167" i="115"/>
  <c r="J1231" i="115"/>
  <c r="L1231" i="115"/>
  <c r="K1218" i="115"/>
  <c r="I1218" i="115"/>
  <c r="M1218" i="115"/>
  <c r="I1210" i="115"/>
  <c r="K1210" i="115"/>
  <c r="M1210" i="115"/>
  <c r="I1202" i="115"/>
  <c r="M1202" i="115"/>
  <c r="J1159" i="115"/>
  <c r="L1159" i="115"/>
  <c r="K1144" i="115"/>
  <c r="I1144" i="115"/>
  <c r="I1142" i="115"/>
  <c r="I1140" i="115"/>
  <c r="B1355" i="115"/>
  <c r="N1355" i="115" s="1"/>
  <c r="J1354" i="115"/>
  <c r="K1353" i="115"/>
  <c r="B1339" i="115"/>
  <c r="N1339" i="115" s="1"/>
  <c r="J1338" i="115"/>
  <c r="K1337" i="115"/>
  <c r="B1323" i="115"/>
  <c r="N1323" i="115" s="1"/>
  <c r="J1322" i="115"/>
  <c r="K1321" i="115"/>
  <c r="K1306" i="115"/>
  <c r="I1305" i="115"/>
  <c r="J1302" i="115"/>
  <c r="M1300" i="115"/>
  <c r="J1294" i="115"/>
  <c r="J1290" i="115"/>
  <c r="J1286" i="115"/>
  <c r="J1282" i="115"/>
  <c r="J1278" i="115"/>
  <c r="J1274" i="115"/>
  <c r="J1270" i="115"/>
  <c r="J1266" i="115"/>
  <c r="J1262" i="115"/>
  <c r="J1260" i="115"/>
  <c r="J1258" i="115"/>
  <c r="L1255" i="115"/>
  <c r="M1254" i="115"/>
  <c r="I1252" i="115"/>
  <c r="J1252" i="115"/>
  <c r="K1248" i="115"/>
  <c r="L1247" i="115"/>
  <c r="M1246" i="115"/>
  <c r="K1244" i="115"/>
  <c r="J1240" i="115"/>
  <c r="I1172" i="115"/>
  <c r="M1172" i="115"/>
  <c r="B1158" i="115"/>
  <c r="N1158" i="115" s="1"/>
  <c r="M1351" i="115"/>
  <c r="I1351" i="115"/>
  <c r="B1345" i="115"/>
  <c r="N1345" i="115" s="1"/>
  <c r="M1343" i="115"/>
  <c r="M1335" i="115"/>
  <c r="I1335" i="115"/>
  <c r="B1329" i="115"/>
  <c r="N1329" i="115" s="1"/>
  <c r="M1327" i="115"/>
  <c r="M1319" i="115"/>
  <c r="I1319" i="115"/>
  <c r="B1313" i="115"/>
  <c r="N1313" i="115" s="1"/>
  <c r="M1311" i="115"/>
  <c r="B1307" i="115"/>
  <c r="N1307" i="115" s="1"/>
  <c r="J1307" i="115"/>
  <c r="J1304" i="115"/>
  <c r="K1303" i="115"/>
  <c r="I1302" i="115"/>
  <c r="K1301" i="115"/>
  <c r="B1296" i="115"/>
  <c r="N1296" i="115" s="1"/>
  <c r="K1295" i="115"/>
  <c r="I1294" i="115"/>
  <c r="M1290" i="115"/>
  <c r="I1290" i="115"/>
  <c r="M1288" i="115"/>
  <c r="M1286" i="115"/>
  <c r="I1286" i="115"/>
  <c r="M1282" i="115"/>
  <c r="I1282" i="115"/>
  <c r="M1280" i="115"/>
  <c r="M1278" i="115"/>
  <c r="I1278" i="115"/>
  <c r="M1274" i="115"/>
  <c r="I1274" i="115"/>
  <c r="M1272" i="115"/>
  <c r="M1270" i="115"/>
  <c r="I1270" i="115"/>
  <c r="M1266" i="115"/>
  <c r="I1266" i="115"/>
  <c r="M1262" i="115"/>
  <c r="I1262" i="115"/>
  <c r="J1256" i="115"/>
  <c r="I1254" i="115"/>
  <c r="J1254" i="115"/>
  <c r="K1250" i="115"/>
  <c r="J1248" i="115"/>
  <c r="K1246" i="115"/>
  <c r="I1232" i="115"/>
  <c r="L1227" i="115"/>
  <c r="L1219" i="115"/>
  <c r="L1211" i="115"/>
  <c r="I1206" i="115"/>
  <c r="M1206" i="115"/>
  <c r="M1196" i="115"/>
  <c r="I1180" i="115"/>
  <c r="K1180" i="115"/>
  <c r="K1162" i="115"/>
  <c r="L1143" i="115"/>
  <c r="J1143" i="115"/>
  <c r="I1212" i="115"/>
  <c r="J1198" i="115"/>
  <c r="J1196" i="115"/>
  <c r="J1195" i="115"/>
  <c r="I1188" i="115"/>
  <c r="B1184" i="115"/>
  <c r="N1184" i="115" s="1"/>
  <c r="I1184" i="115"/>
  <c r="I1182" i="115"/>
  <c r="I1174" i="115"/>
  <c r="J1144" i="115"/>
  <c r="K1142" i="115"/>
  <c r="K1140" i="115"/>
  <c r="L1139" i="115"/>
  <c r="M1138" i="115"/>
  <c r="B1136" i="115"/>
  <c r="N1136" i="115" s="1"/>
  <c r="M1136" i="115"/>
  <c r="I1134" i="115"/>
  <c r="I1130" i="115"/>
  <c r="B1130" i="115"/>
  <c r="N1130" i="115" s="1"/>
  <c r="I1123" i="115"/>
  <c r="I1121" i="115"/>
  <c r="I1119" i="115"/>
  <c r="I1117" i="115"/>
  <c r="I1115" i="115"/>
  <c r="J1115" i="115"/>
  <c r="J1114" i="115"/>
  <c r="I1111" i="115"/>
  <c r="J1111" i="115"/>
  <c r="K1101" i="115"/>
  <c r="L1100" i="115"/>
  <c r="I1089" i="115"/>
  <c r="M1089" i="115"/>
  <c r="K1087" i="115"/>
  <c r="I1075" i="115"/>
  <c r="J1075" i="115"/>
  <c r="I1073" i="115"/>
  <c r="J1073" i="115"/>
  <c r="I1065" i="115"/>
  <c r="L1060" i="115"/>
  <c r="I1059" i="115"/>
  <c r="J1059" i="115"/>
  <c r="I1055" i="115"/>
  <c r="J1055" i="115"/>
  <c r="J1054" i="115"/>
  <c r="I1051" i="115"/>
  <c r="M1049" i="115"/>
  <c r="K1047" i="115"/>
  <c r="I1037" i="115"/>
  <c r="J1037" i="115"/>
  <c r="I1031" i="115"/>
  <c r="M1029" i="115"/>
  <c r="K1027" i="115"/>
  <c r="J1020" i="115"/>
  <c r="K1007" i="115"/>
  <c r="I1007" i="115"/>
  <c r="K1003" i="115"/>
  <c r="J972" i="115"/>
  <c r="L972" i="115"/>
  <c r="J908" i="115"/>
  <c r="L908" i="115"/>
  <c r="I1242" i="115"/>
  <c r="M1240" i="115"/>
  <c r="I1240" i="115"/>
  <c r="I1238" i="115"/>
  <c r="I1234" i="115"/>
  <c r="J1232" i="115"/>
  <c r="K1222" i="115"/>
  <c r="M1220" i="115"/>
  <c r="J1218" i="115"/>
  <c r="I1214" i="115"/>
  <c r="M1212" i="115"/>
  <c r="J1194" i="115"/>
  <c r="L1193" i="115"/>
  <c r="I1190" i="115"/>
  <c r="M1188" i="115"/>
  <c r="J1180" i="115"/>
  <c r="J1179" i="115"/>
  <c r="M1162" i="115"/>
  <c r="I1162" i="115"/>
  <c r="J1160" i="115"/>
  <c r="K1152" i="115"/>
  <c r="M1150" i="115"/>
  <c r="M1144" i="115"/>
  <c r="J1140" i="115"/>
  <c r="M1130" i="115"/>
  <c r="M1115" i="115"/>
  <c r="M1111" i="115"/>
  <c r="J1101" i="115"/>
  <c r="I1071" i="115"/>
  <c r="J1071" i="115"/>
  <c r="J1070" i="115"/>
  <c r="K1049" i="115"/>
  <c r="M1037" i="115"/>
  <c r="L1036" i="115"/>
  <c r="I1033" i="115"/>
  <c r="J1033" i="115"/>
  <c r="L1032" i="115"/>
  <c r="M1027" i="115"/>
  <c r="K1023" i="115"/>
  <c r="M1021" i="115"/>
  <c r="J956" i="115"/>
  <c r="L956" i="115"/>
  <c r="K883" i="115"/>
  <c r="K873" i="115"/>
  <c r="M873" i="115"/>
  <c r="L860" i="115"/>
  <c r="J860" i="115"/>
  <c r="L1112" i="115"/>
  <c r="L1056" i="115"/>
  <c r="M1033" i="115"/>
  <c r="I981" i="115"/>
  <c r="K981" i="115"/>
  <c r="I865" i="115"/>
  <c r="M865" i="115"/>
  <c r="K1138" i="115"/>
  <c r="I1091" i="115"/>
  <c r="L1084" i="115"/>
  <c r="I1079" i="115"/>
  <c r="I1061" i="115"/>
  <c r="M1059" i="115"/>
  <c r="L1028" i="115"/>
  <c r="J1028" i="115"/>
  <c r="I965" i="115"/>
  <c r="K965" i="115"/>
  <c r="I933" i="115"/>
  <c r="K933" i="115"/>
  <c r="M933" i="115"/>
  <c r="I855" i="115"/>
  <c r="M855" i="115"/>
  <c r="M675" i="115"/>
  <c r="K675" i="115"/>
  <c r="K631" i="115"/>
  <c r="M631" i="115"/>
  <c r="K619" i="115"/>
  <c r="L619" i="115"/>
  <c r="J617" i="115"/>
  <c r="K617" i="115"/>
  <c r="I597" i="115"/>
  <c r="K597" i="115"/>
  <c r="L571" i="115"/>
  <c r="K571" i="115"/>
  <c r="L549" i="115"/>
  <c r="L485" i="115"/>
  <c r="J485" i="115"/>
  <c r="L407" i="115"/>
  <c r="J980" i="115"/>
  <c r="J978" i="115"/>
  <c r="I957" i="115"/>
  <c r="J954" i="115"/>
  <c r="J924" i="115"/>
  <c r="K917" i="115"/>
  <c r="J916" i="115"/>
  <c r="J914" i="115"/>
  <c r="I909" i="115"/>
  <c r="I901" i="115"/>
  <c r="B899" i="115"/>
  <c r="N899" i="115" s="1"/>
  <c r="J892" i="115"/>
  <c r="J890" i="115"/>
  <c r="J885" i="115"/>
  <c r="K877" i="115"/>
  <c r="I875" i="115"/>
  <c r="J866" i="115"/>
  <c r="J858" i="115"/>
  <c r="L856" i="115"/>
  <c r="J853" i="115"/>
  <c r="I847" i="115"/>
  <c r="K845" i="115"/>
  <c r="I843" i="115"/>
  <c r="M841" i="115"/>
  <c r="M833" i="115"/>
  <c r="B831" i="115"/>
  <c r="N831" i="115" s="1"/>
  <c r="J827" i="115"/>
  <c r="M819" i="115"/>
  <c r="K815" i="115"/>
  <c r="M809" i="115"/>
  <c r="I803" i="115"/>
  <c r="J803" i="115"/>
  <c r="B792" i="115"/>
  <c r="N792" i="115" s="1"/>
  <c r="J791" i="115"/>
  <c r="J790" i="115"/>
  <c r="I785" i="115"/>
  <c r="L766" i="115"/>
  <c r="B764" i="115"/>
  <c r="N764" i="115" s="1"/>
  <c r="J763" i="115"/>
  <c r="L762" i="115"/>
  <c r="M761" i="115"/>
  <c r="M754" i="115"/>
  <c r="J746" i="115"/>
  <c r="L742" i="115"/>
  <c r="B740" i="115"/>
  <c r="N740" i="115" s="1"/>
  <c r="J739" i="115"/>
  <c r="I737" i="115"/>
  <c r="M723" i="115"/>
  <c r="M722" i="115"/>
  <c r="K707" i="115"/>
  <c r="J700" i="115"/>
  <c r="L694" i="115"/>
  <c r="M693" i="115"/>
  <c r="L691" i="115"/>
  <c r="J683" i="115"/>
  <c r="L675" i="115"/>
  <c r="L667" i="115"/>
  <c r="J665" i="115"/>
  <c r="I663" i="115"/>
  <c r="B660" i="115"/>
  <c r="N660" i="115" s="1"/>
  <c r="L635" i="115"/>
  <c r="M615" i="115"/>
  <c r="I615" i="115"/>
  <c r="K615" i="115"/>
  <c r="I581" i="115"/>
  <c r="K581" i="115"/>
  <c r="I574" i="115"/>
  <c r="L574" i="115"/>
  <c r="J1078" i="115"/>
  <c r="M1069" i="115"/>
  <c r="J1067" i="115"/>
  <c r="J1065" i="115"/>
  <c r="J1061" i="115"/>
  <c r="M1053" i="115"/>
  <c r="J1051" i="115"/>
  <c r="J1049" i="115"/>
  <c r="J1047" i="115"/>
  <c r="J1046" i="115"/>
  <c r="J1031" i="115"/>
  <c r="J1030" i="115"/>
  <c r="J1027" i="115"/>
  <c r="M1025" i="115"/>
  <c r="K1019" i="115"/>
  <c r="K1017" i="115"/>
  <c r="J1012" i="115"/>
  <c r="K1011" i="115"/>
  <c r="K1009" i="115"/>
  <c r="J1007" i="115"/>
  <c r="J1006" i="115"/>
  <c r="J1004" i="115"/>
  <c r="J1002" i="115"/>
  <c r="I997" i="115"/>
  <c r="J988" i="115"/>
  <c r="J964" i="115"/>
  <c r="J962" i="115"/>
  <c r="I949" i="115"/>
  <c r="B947" i="115"/>
  <c r="N947" i="115" s="1"/>
  <c r="J940" i="115"/>
  <c r="J932" i="115"/>
  <c r="J930" i="115"/>
  <c r="I925" i="115"/>
  <c r="J922" i="115"/>
  <c r="M901" i="115"/>
  <c r="I893" i="115"/>
  <c r="M891" i="115"/>
  <c r="J876" i="115"/>
  <c r="M861" i="115"/>
  <c r="J844" i="115"/>
  <c r="K841" i="115"/>
  <c r="K837" i="115"/>
  <c r="M835" i="115"/>
  <c r="J819" i="115"/>
  <c r="J814" i="115"/>
  <c r="J812" i="115"/>
  <c r="I809" i="115"/>
  <c r="J808" i="115"/>
  <c r="M805" i="115"/>
  <c r="I793" i="115"/>
  <c r="M791" i="115"/>
  <c r="I791" i="115"/>
  <c r="M790" i="115"/>
  <c r="B780" i="115"/>
  <c r="N780" i="115" s="1"/>
  <c r="J779" i="115"/>
  <c r="K775" i="115"/>
  <c r="M769" i="115"/>
  <c r="J766" i="115"/>
  <c r="M765" i="115"/>
  <c r="M763" i="115"/>
  <c r="I763" i="115"/>
  <c r="J762" i="115"/>
  <c r="B756" i="115"/>
  <c r="N756" i="115" s="1"/>
  <c r="J755" i="115"/>
  <c r="I753" i="115"/>
  <c r="K751" i="115"/>
  <c r="J742" i="115"/>
  <c r="M741" i="115"/>
  <c r="K723" i="115"/>
  <c r="L722" i="115"/>
  <c r="M721" i="115"/>
  <c r="B720" i="115"/>
  <c r="N720" i="115" s="1"/>
  <c r="L720" i="115"/>
  <c r="L718" i="115"/>
  <c r="B713" i="115"/>
  <c r="N713" i="115" s="1"/>
  <c r="L711" i="115"/>
  <c r="L707" i="115"/>
  <c r="K700" i="115"/>
  <c r="J694" i="115"/>
  <c r="K693" i="115"/>
  <c r="J690" i="115"/>
  <c r="K677" i="115"/>
  <c r="I675" i="115"/>
  <c r="J675" i="115"/>
  <c r="M667" i="115"/>
  <c r="L666" i="115"/>
  <c r="M657" i="115"/>
  <c r="L647" i="115"/>
  <c r="J636" i="115"/>
  <c r="L631" i="115"/>
  <c r="J631" i="115"/>
  <c r="J620" i="115"/>
  <c r="K620" i="115"/>
  <c r="L618" i="115"/>
  <c r="M618" i="115"/>
  <c r="K611" i="115"/>
  <c r="I611" i="115"/>
  <c r="L611" i="115"/>
  <c r="K601" i="115"/>
  <c r="J601" i="115"/>
  <c r="B915" i="115"/>
  <c r="N915" i="115" s="1"/>
  <c r="B867" i="115"/>
  <c r="N867" i="115" s="1"/>
  <c r="L848" i="115"/>
  <c r="B796" i="115"/>
  <c r="M779" i="115"/>
  <c r="I779" i="115"/>
  <c r="B772" i="115"/>
  <c r="N772" i="115" s="1"/>
  <c r="M767" i="115"/>
  <c r="I767" i="115"/>
  <c r="M766" i="115"/>
  <c r="M742" i="115"/>
  <c r="M730" i="115"/>
  <c r="B729" i="115"/>
  <c r="N729" i="115" s="1"/>
  <c r="K727" i="115"/>
  <c r="B717" i="115"/>
  <c r="N717" i="115" s="1"/>
  <c r="K681" i="115"/>
  <c r="M674" i="115"/>
  <c r="L674" i="115"/>
  <c r="K651" i="115"/>
  <c r="L582" i="115"/>
  <c r="K580" i="115"/>
  <c r="J271" i="115"/>
  <c r="M271" i="115"/>
  <c r="L107" i="115"/>
  <c r="J107" i="115"/>
  <c r="I703" i="115"/>
  <c r="K699" i="115"/>
  <c r="I690" i="115"/>
  <c r="M683" i="115"/>
  <c r="I683" i="115"/>
  <c r="M679" i="115"/>
  <c r="J677" i="115"/>
  <c r="K676" i="115"/>
  <c r="I673" i="115"/>
  <c r="J663" i="115"/>
  <c r="M659" i="115"/>
  <c r="M658" i="115"/>
  <c r="J655" i="115"/>
  <c r="B653" i="115"/>
  <c r="N653" i="115" s="1"/>
  <c r="J651" i="115"/>
  <c r="M650" i="115"/>
  <c r="B648" i="115"/>
  <c r="N648" i="115" s="1"/>
  <c r="I645" i="115"/>
  <c r="J639" i="115"/>
  <c r="M634" i="115"/>
  <c r="I631" i="115"/>
  <c r="M630" i="115"/>
  <c r="I627" i="115"/>
  <c r="J624" i="115"/>
  <c r="B613" i="115"/>
  <c r="N613" i="115" s="1"/>
  <c r="M607" i="115"/>
  <c r="J605" i="115"/>
  <c r="M603" i="115"/>
  <c r="K602" i="115"/>
  <c r="K599" i="115"/>
  <c r="K595" i="115"/>
  <c r="J592" i="115"/>
  <c r="L587" i="115"/>
  <c r="B585" i="115"/>
  <c r="N585" i="115" s="1"/>
  <c r="M573" i="115"/>
  <c r="K572" i="115"/>
  <c r="J570" i="115"/>
  <c r="M569" i="115"/>
  <c r="M567" i="115"/>
  <c r="I567" i="115"/>
  <c r="M566" i="115"/>
  <c r="K563" i="115"/>
  <c r="J562" i="115"/>
  <c r="I557" i="115"/>
  <c r="K499" i="115"/>
  <c r="K304" i="115"/>
  <c r="K246" i="115"/>
  <c r="K232" i="115"/>
  <c r="L77" i="115"/>
  <c r="L60" i="115"/>
  <c r="M33" i="115"/>
  <c r="L628" i="115"/>
  <c r="B621" i="115"/>
  <c r="N621" i="115" s="1"/>
  <c r="J619" i="115"/>
  <c r="J615" i="115"/>
  <c r="J611" i="115"/>
  <c r="L603" i="115"/>
  <c r="B596" i="115"/>
  <c r="N596" i="115" s="1"/>
  <c r="J582" i="115"/>
  <c r="J581" i="115"/>
  <c r="B576" i="115"/>
  <c r="N576" i="115" s="1"/>
  <c r="J575" i="115"/>
  <c r="J574" i="115"/>
  <c r="J571" i="115"/>
  <c r="L487" i="115"/>
  <c r="L272" i="115"/>
  <c r="M663" i="115"/>
  <c r="I662" i="115"/>
  <c r="M647" i="115"/>
  <c r="B632" i="115"/>
  <c r="N632" i="115" s="1"/>
  <c r="M627" i="115"/>
  <c r="B623" i="115"/>
  <c r="N623" i="115" s="1"/>
  <c r="M619" i="115"/>
  <c r="I614" i="115"/>
  <c r="M582" i="115"/>
  <c r="I582" i="115"/>
  <c r="M581" i="115"/>
  <c r="M575" i="115"/>
  <c r="I575" i="115"/>
  <c r="M574" i="115"/>
  <c r="M571" i="115"/>
  <c r="I571" i="115"/>
  <c r="K570" i="115"/>
  <c r="L490" i="115"/>
  <c r="J239" i="115"/>
  <c r="L239" i="115"/>
  <c r="J457" i="115"/>
  <c r="J446" i="115"/>
  <c r="K410" i="115"/>
  <c r="L295" i="115"/>
  <c r="K272" i="115"/>
  <c r="J260" i="115"/>
  <c r="J257" i="115"/>
  <c r="J247" i="115"/>
  <c r="K222" i="115"/>
  <c r="K220" i="115"/>
  <c r="M214" i="115"/>
  <c r="L168" i="115"/>
  <c r="M140" i="115"/>
  <c r="J123" i="115"/>
  <c r="J121" i="115"/>
  <c r="K112" i="115"/>
  <c r="K110" i="115"/>
  <c r="K94" i="115"/>
  <c r="M67" i="115"/>
  <c r="K37" i="115"/>
  <c r="J551" i="115"/>
  <c r="I548" i="115"/>
  <c r="J512" i="115"/>
  <c r="I500" i="115"/>
  <c r="M489" i="115"/>
  <c r="L486" i="115"/>
  <c r="M476" i="115"/>
  <c r="J460" i="115"/>
  <c r="K459" i="115"/>
  <c r="K426" i="115"/>
  <c r="I424" i="115"/>
  <c r="M418" i="115"/>
  <c r="J411" i="115"/>
  <c r="J409" i="115"/>
  <c r="M404" i="115"/>
  <c r="M386" i="115"/>
  <c r="M382" i="115"/>
  <c r="I382" i="115"/>
  <c r="M380" i="115"/>
  <c r="I380" i="115"/>
  <c r="K342" i="115"/>
  <c r="K340" i="115"/>
  <c r="I322" i="115"/>
  <c r="K318" i="115"/>
  <c r="K316" i="115"/>
  <c r="K310" i="115"/>
  <c r="M304" i="115"/>
  <c r="J300" i="115"/>
  <c r="L284" i="115"/>
  <c r="M280" i="115"/>
  <c r="J272" i="115"/>
  <c r="K268" i="115"/>
  <c r="J266" i="115"/>
  <c r="K240" i="115"/>
  <c r="M234" i="115"/>
  <c r="J232" i="115"/>
  <c r="J231" i="115"/>
  <c r="J220" i="115"/>
  <c r="M196" i="115"/>
  <c r="K183" i="115"/>
  <c r="K177" i="115"/>
  <c r="K173" i="115"/>
  <c r="M165" i="115"/>
  <c r="L149" i="115"/>
  <c r="M136" i="115"/>
  <c r="M126" i="115"/>
  <c r="M118" i="115"/>
  <c r="M104" i="115"/>
  <c r="M102" i="115"/>
  <c r="J98" i="115"/>
  <c r="J97" i="115"/>
  <c r="J89" i="115"/>
  <c r="M64" i="115"/>
  <c r="K61" i="115"/>
  <c r="K47" i="115"/>
  <c r="L46" i="115"/>
  <c r="M43" i="115"/>
  <c r="K482" i="115"/>
  <c r="K474" i="115"/>
  <c r="K470" i="115"/>
  <c r="K444" i="115"/>
  <c r="K442" i="115"/>
  <c r="K438" i="115"/>
  <c r="K436" i="115"/>
  <c r="M410" i="115"/>
  <c r="M350" i="115"/>
  <c r="J346" i="115"/>
  <c r="J345" i="115"/>
  <c r="J340" i="115"/>
  <c r="M272" i="115"/>
  <c r="K260" i="115"/>
  <c r="K238" i="115"/>
  <c r="M220" i="115"/>
  <c r="K198" i="115"/>
  <c r="K169" i="115"/>
  <c r="M114" i="115"/>
  <c r="M112" i="115"/>
  <c r="M110" i="115"/>
  <c r="J108" i="115"/>
  <c r="K106" i="115"/>
  <c r="M96" i="115"/>
  <c r="M94" i="115"/>
  <c r="M88" i="115"/>
  <c r="M77" i="115"/>
  <c r="K66" i="115"/>
  <c r="M60" i="115"/>
  <c r="J47" i="115"/>
  <c r="M37" i="115"/>
  <c r="J30" i="115"/>
  <c r="J24" i="115"/>
  <c r="J22" i="115"/>
  <c r="B2982" i="115"/>
  <c r="N2982" i="115" s="1"/>
  <c r="B2949" i="115"/>
  <c r="N2949" i="115" s="1"/>
  <c r="B2897" i="115"/>
  <c r="N2897" i="115" s="1"/>
  <c r="B2885" i="115"/>
  <c r="N2885" i="115" s="1"/>
  <c r="L2871" i="115"/>
  <c r="B2853" i="115"/>
  <c r="N2853" i="115" s="1"/>
  <c r="B2845" i="115"/>
  <c r="N2845" i="115" s="1"/>
  <c r="B2833" i="115"/>
  <c r="N2833" i="115" s="1"/>
  <c r="K2999" i="115"/>
  <c r="B2972" i="115"/>
  <c r="N2972" i="115" s="1"/>
  <c r="K2947" i="115"/>
  <c r="L2946" i="115"/>
  <c r="L2942" i="115"/>
  <c r="M2941" i="115"/>
  <c r="K2939" i="115"/>
  <c r="K2931" i="115"/>
  <c r="K2919" i="115"/>
  <c r="K2899" i="115"/>
  <c r="L2898" i="115"/>
  <c r="K2891" i="115"/>
  <c r="L2890" i="115"/>
  <c r="K2875" i="115"/>
  <c r="L2874" i="115"/>
  <c r="K2871" i="115"/>
  <c r="L2870" i="115"/>
  <c r="K2863" i="115"/>
  <c r="K2859" i="115"/>
  <c r="L2858" i="115"/>
  <c r="L2854" i="115"/>
  <c r="K2835" i="115"/>
  <c r="K2831" i="115"/>
  <c r="B2823" i="115"/>
  <c r="N2823" i="115" s="1"/>
  <c r="B2819" i="115"/>
  <c r="N2819" i="115" s="1"/>
  <c r="B2817" i="115"/>
  <c r="N2817" i="115" s="1"/>
  <c r="B2815" i="115"/>
  <c r="N2815" i="115" s="1"/>
  <c r="B2813" i="115"/>
  <c r="N2813" i="115" s="1"/>
  <c r="B2811" i="115"/>
  <c r="N2811" i="115" s="1"/>
  <c r="B2809" i="115"/>
  <c r="N2809" i="115" s="1"/>
  <c r="B2807" i="115"/>
  <c r="N2807" i="115" s="1"/>
  <c r="L2807" i="115"/>
  <c r="B2805" i="115"/>
  <c r="N2805" i="115" s="1"/>
  <c r="B2803" i="115"/>
  <c r="N2803" i="115" s="1"/>
  <c r="L2803" i="115"/>
  <c r="B2801" i="115"/>
  <c r="N2801" i="115" s="1"/>
  <c r="B2799" i="115"/>
  <c r="N2799" i="115" s="1"/>
  <c r="L2799" i="115"/>
  <c r="B2797" i="115"/>
  <c r="N2797" i="115" s="1"/>
  <c r="B2795" i="115"/>
  <c r="N2795" i="115" s="1"/>
  <c r="L2795" i="115"/>
  <c r="B2793" i="115"/>
  <c r="N2793" i="115" s="1"/>
  <c r="B2791" i="115"/>
  <c r="N2791" i="115" s="1"/>
  <c r="L2791" i="115"/>
  <c r="B2787" i="115"/>
  <c r="N2787" i="115" s="1"/>
  <c r="L2787" i="115"/>
  <c r="B2785" i="115"/>
  <c r="N2785" i="115" s="1"/>
  <c r="B2783" i="115"/>
  <c r="N2783" i="115" s="1"/>
  <c r="L2783" i="115"/>
  <c r="B2781" i="115"/>
  <c r="N2781" i="115" s="1"/>
  <c r="B2779" i="115"/>
  <c r="N2779" i="115" s="1"/>
  <c r="L2779" i="115"/>
  <c r="B2777" i="115"/>
  <c r="N2777" i="115" s="1"/>
  <c r="B2775" i="115"/>
  <c r="N2775" i="115" s="1"/>
  <c r="L2775" i="115"/>
  <c r="B2773" i="115"/>
  <c r="N2773" i="115" s="1"/>
  <c r="B2771" i="115"/>
  <c r="N2771" i="115" s="1"/>
  <c r="L2771" i="115"/>
  <c r="B2769" i="115"/>
  <c r="N2769" i="115" s="1"/>
  <c r="B2767" i="115"/>
  <c r="N2767" i="115" s="1"/>
  <c r="L2767" i="115"/>
  <c r="B2765" i="115"/>
  <c r="N2765" i="115" s="1"/>
  <c r="B2763" i="115"/>
  <c r="N2763" i="115" s="1"/>
  <c r="L2763" i="115"/>
  <c r="B2761" i="115"/>
  <c r="N2761" i="115" s="1"/>
  <c r="B2759" i="115"/>
  <c r="N2759" i="115" s="1"/>
  <c r="L2759" i="115"/>
  <c r="B2757" i="115"/>
  <c r="N2757" i="115" s="1"/>
  <c r="B2755" i="115"/>
  <c r="N2755" i="115" s="1"/>
  <c r="L2755" i="115"/>
  <c r="B2753" i="115"/>
  <c r="N2753" i="115" s="1"/>
  <c r="B2751" i="115"/>
  <c r="N2751" i="115" s="1"/>
  <c r="L2751" i="115"/>
  <c r="B2749" i="115"/>
  <c r="N2749" i="115" s="1"/>
  <c r="B2747" i="115"/>
  <c r="N2747" i="115" s="1"/>
  <c r="L2747" i="115"/>
  <c r="B2745" i="115"/>
  <c r="N2745" i="115" s="1"/>
  <c r="B2743" i="115"/>
  <c r="N2743" i="115" s="1"/>
  <c r="L2743" i="115"/>
  <c r="B2741" i="115"/>
  <c r="N2741" i="115" s="1"/>
  <c r="B2739" i="115"/>
  <c r="N2739" i="115" s="1"/>
  <c r="L2739" i="115"/>
  <c r="B2737" i="115"/>
  <c r="N2737" i="115" s="1"/>
  <c r="B2735" i="115"/>
  <c r="N2735" i="115" s="1"/>
  <c r="L2735" i="115"/>
  <c r="B2733" i="115"/>
  <c r="N2733" i="115" s="1"/>
  <c r="B2731" i="115"/>
  <c r="N2731" i="115" s="1"/>
  <c r="L2731" i="115"/>
  <c r="B2729" i="115"/>
  <c r="N2729" i="115" s="1"/>
  <c r="L2727" i="115"/>
  <c r="B2725" i="115"/>
  <c r="N2725" i="115" s="1"/>
  <c r="L2723" i="115"/>
  <c r="B2721" i="115"/>
  <c r="N2721" i="115" s="1"/>
  <c r="L2719" i="115"/>
  <c r="B2717" i="115"/>
  <c r="N2717" i="115" s="1"/>
  <c r="L2711" i="115"/>
  <c r="K2711" i="115"/>
  <c r="L2706" i="115"/>
  <c r="B2701" i="115"/>
  <c r="N2701" i="115" s="1"/>
  <c r="L2695" i="115"/>
  <c r="K2695" i="115"/>
  <c r="L2690" i="115"/>
  <c r="B2685" i="115"/>
  <c r="N2685" i="115" s="1"/>
  <c r="L2679" i="115"/>
  <c r="K2679" i="115"/>
  <c r="L2674" i="115"/>
  <c r="L2662" i="115"/>
  <c r="L2657" i="115"/>
  <c r="M2657" i="115"/>
  <c r="B2656" i="115"/>
  <c r="N2656" i="115" s="1"/>
  <c r="L2646" i="115"/>
  <c r="M2642" i="115"/>
  <c r="I2642" i="115"/>
  <c r="L2630" i="115"/>
  <c r="M2610" i="115"/>
  <c r="J2610" i="115"/>
  <c r="L2607" i="115"/>
  <c r="L2593" i="115"/>
  <c r="M2593" i="115"/>
  <c r="L2591" i="115"/>
  <c r="L2588" i="115"/>
  <c r="K2588" i="115"/>
  <c r="M2582" i="115"/>
  <c r="K2582" i="115"/>
  <c r="L2563" i="115"/>
  <c r="J2543" i="115"/>
  <c r="L2543" i="115"/>
  <c r="J2534" i="115"/>
  <c r="K2534" i="115"/>
  <c r="B3001" i="115"/>
  <c r="N3001" i="115" s="1"/>
  <c r="B2965" i="115"/>
  <c r="N2965" i="115" s="1"/>
  <c r="B2957" i="115"/>
  <c r="N2957" i="115" s="1"/>
  <c r="B2937" i="115"/>
  <c r="N2937" i="115" s="1"/>
  <c r="B2929" i="115"/>
  <c r="N2929" i="115" s="1"/>
  <c r="B2917" i="115"/>
  <c r="N2917" i="115" s="1"/>
  <c r="B2901" i="115"/>
  <c r="N2901" i="115" s="1"/>
  <c r="B2881" i="115"/>
  <c r="N2881" i="115" s="1"/>
  <c r="K2991" i="115"/>
  <c r="I2990" i="115"/>
  <c r="K2983" i="115"/>
  <c r="I2982" i="115"/>
  <c r="I2974" i="115"/>
  <c r="K2967" i="115"/>
  <c r="L2966" i="115"/>
  <c r="M2965" i="115"/>
  <c r="K2963" i="115"/>
  <c r="L2962" i="115"/>
  <c r="K2951" i="115"/>
  <c r="L2950" i="115"/>
  <c r="K2943" i="115"/>
  <c r="L2938" i="115"/>
  <c r="K2927" i="115"/>
  <c r="L2926" i="115"/>
  <c r="K2923" i="115"/>
  <c r="L2918" i="115"/>
  <c r="K2903" i="115"/>
  <c r="L2902" i="115"/>
  <c r="K2883" i="115"/>
  <c r="L2882" i="115"/>
  <c r="K2867" i="115"/>
  <c r="L2866" i="115"/>
  <c r="K2855" i="115"/>
  <c r="K2851" i="115"/>
  <c r="L2850" i="115"/>
  <c r="K2847" i="115"/>
  <c r="L2846" i="115"/>
  <c r="K2843" i="115"/>
  <c r="L2842" i="115"/>
  <c r="K2839" i="115"/>
  <c r="L2838" i="115"/>
  <c r="L2834" i="115"/>
  <c r="L2830" i="115"/>
  <c r="L2827" i="115"/>
  <c r="B2825" i="115"/>
  <c r="N2825" i="115" s="1"/>
  <c r="B2821" i="115"/>
  <c r="N2821" i="115" s="1"/>
  <c r="B2789" i="115"/>
  <c r="N2789" i="115" s="1"/>
  <c r="B3003" i="115"/>
  <c r="N3003" i="115" s="1"/>
  <c r="L3003" i="115"/>
  <c r="B3002" i="115"/>
  <c r="N3002" i="115" s="1"/>
  <c r="K3001" i="115"/>
  <c r="J3000" i="115"/>
  <c r="B2997" i="115"/>
  <c r="N2997" i="115" s="1"/>
  <c r="K2996" i="115"/>
  <c r="B2995" i="115"/>
  <c r="N2995" i="115" s="1"/>
  <c r="L2995" i="115"/>
  <c r="B2994" i="115"/>
  <c r="N2994" i="115" s="1"/>
  <c r="K2993" i="115"/>
  <c r="J2992" i="115"/>
  <c r="J2991" i="115"/>
  <c r="K2990" i="115"/>
  <c r="B2989" i="115"/>
  <c r="N2989" i="115" s="1"/>
  <c r="K2988" i="115"/>
  <c r="B2987" i="115"/>
  <c r="N2987" i="115" s="1"/>
  <c r="L2987" i="115"/>
  <c r="B2986" i="115"/>
  <c r="N2986" i="115" s="1"/>
  <c r="K2985" i="115"/>
  <c r="J2984" i="115"/>
  <c r="J2983" i="115"/>
  <c r="K2982" i="115"/>
  <c r="B2981" i="115"/>
  <c r="N2981" i="115" s="1"/>
  <c r="K2980" i="115"/>
  <c r="B2979" i="115"/>
  <c r="N2979" i="115" s="1"/>
  <c r="L2979" i="115"/>
  <c r="B2978" i="115"/>
  <c r="N2978" i="115" s="1"/>
  <c r="K2977" i="115"/>
  <c r="J2976" i="115"/>
  <c r="J2975" i="115"/>
  <c r="K2974" i="115"/>
  <c r="B2973" i="115"/>
  <c r="N2973" i="115" s="1"/>
  <c r="K2972" i="115"/>
  <c r="B2971" i="115"/>
  <c r="N2971" i="115" s="1"/>
  <c r="L2971" i="115"/>
  <c r="B2970" i="115"/>
  <c r="N2970" i="115" s="1"/>
  <c r="K2969" i="115"/>
  <c r="J2968" i="115"/>
  <c r="B2968" i="115"/>
  <c r="N2968" i="115" s="1"/>
  <c r="J2967" i="115"/>
  <c r="J2966" i="115"/>
  <c r="L2965" i="115"/>
  <c r="J2964" i="115"/>
  <c r="B2964" i="115"/>
  <c r="N2964" i="115" s="1"/>
  <c r="J2963" i="115"/>
  <c r="J2962" i="115"/>
  <c r="L2961" i="115"/>
  <c r="J2960" i="115"/>
  <c r="B2960" i="115"/>
  <c r="N2960" i="115" s="1"/>
  <c r="J2959" i="115"/>
  <c r="K2958" i="115"/>
  <c r="J2958" i="115"/>
  <c r="L2957" i="115"/>
  <c r="J2956" i="115"/>
  <c r="B2956" i="115"/>
  <c r="N2956" i="115" s="1"/>
  <c r="J2955" i="115"/>
  <c r="K2954" i="115"/>
  <c r="J2954" i="115"/>
  <c r="L2953" i="115"/>
  <c r="J2952" i="115"/>
  <c r="B2952" i="115"/>
  <c r="N2952" i="115" s="1"/>
  <c r="J2951" i="115"/>
  <c r="J2950" i="115"/>
  <c r="L2949" i="115"/>
  <c r="J2948" i="115"/>
  <c r="B2948" i="115"/>
  <c r="N2948" i="115" s="1"/>
  <c r="J2947" i="115"/>
  <c r="J2946" i="115"/>
  <c r="L2945" i="115"/>
  <c r="J2944" i="115"/>
  <c r="B2944" i="115"/>
  <c r="N2944" i="115" s="1"/>
  <c r="J2943" i="115"/>
  <c r="J2942" i="115"/>
  <c r="L2941" i="115"/>
  <c r="J2940" i="115"/>
  <c r="B2940" i="115"/>
  <c r="N2940" i="115" s="1"/>
  <c r="J2939" i="115"/>
  <c r="J2938" i="115"/>
  <c r="L2937" i="115"/>
  <c r="J2936" i="115"/>
  <c r="B2936" i="115"/>
  <c r="N2936" i="115" s="1"/>
  <c r="J2935" i="115"/>
  <c r="K2934" i="115"/>
  <c r="J2934" i="115"/>
  <c r="L2933" i="115"/>
  <c r="J2932" i="115"/>
  <c r="B2932" i="115"/>
  <c r="N2932" i="115" s="1"/>
  <c r="J2931" i="115"/>
  <c r="K2930" i="115"/>
  <c r="J2930" i="115"/>
  <c r="L2929" i="115"/>
  <c r="J2928" i="115"/>
  <c r="B2928" i="115"/>
  <c r="N2928" i="115" s="1"/>
  <c r="J2927" i="115"/>
  <c r="J2926" i="115"/>
  <c r="L2925" i="115"/>
  <c r="J2924" i="115"/>
  <c r="B2924" i="115"/>
  <c r="N2924" i="115" s="1"/>
  <c r="J2923" i="115"/>
  <c r="K2922" i="115"/>
  <c r="J2922" i="115"/>
  <c r="L2921" i="115"/>
  <c r="J2920" i="115"/>
  <c r="B2920" i="115"/>
  <c r="N2920" i="115" s="1"/>
  <c r="J2919" i="115"/>
  <c r="J2918" i="115"/>
  <c r="L2917" i="115"/>
  <c r="J2916" i="115"/>
  <c r="B2916" i="115"/>
  <c r="N2916" i="115" s="1"/>
  <c r="J2915" i="115"/>
  <c r="K2914" i="115"/>
  <c r="J2914" i="115"/>
  <c r="L2913" i="115"/>
  <c r="J2912" i="115"/>
  <c r="B2912" i="115"/>
  <c r="N2912" i="115" s="1"/>
  <c r="J2911" i="115"/>
  <c r="K2910" i="115"/>
  <c r="J2910" i="115"/>
  <c r="L2909" i="115"/>
  <c r="J2908" i="115"/>
  <c r="B2908" i="115"/>
  <c r="N2908" i="115" s="1"/>
  <c r="J2907" i="115"/>
  <c r="K2906" i="115"/>
  <c r="J2906" i="115"/>
  <c r="L2905" i="115"/>
  <c r="J2904" i="115"/>
  <c r="B2904" i="115"/>
  <c r="N2904" i="115" s="1"/>
  <c r="J2903" i="115"/>
  <c r="J2902" i="115"/>
  <c r="L2901" i="115"/>
  <c r="J2900" i="115"/>
  <c r="B2900" i="115"/>
  <c r="N2900" i="115" s="1"/>
  <c r="J2899" i="115"/>
  <c r="J2898" i="115"/>
  <c r="L2897" i="115"/>
  <c r="J2896" i="115"/>
  <c r="B2896" i="115"/>
  <c r="N2896" i="115" s="1"/>
  <c r="J2895" i="115"/>
  <c r="K2894" i="115"/>
  <c r="J2894" i="115"/>
  <c r="L2893" i="115"/>
  <c r="J2892" i="115"/>
  <c r="B2892" i="115"/>
  <c r="N2892" i="115" s="1"/>
  <c r="J2891" i="115"/>
  <c r="J2890" i="115"/>
  <c r="L2889" i="115"/>
  <c r="J2888" i="115"/>
  <c r="B2888" i="115"/>
  <c r="N2888" i="115" s="1"/>
  <c r="J2887" i="115"/>
  <c r="K2886" i="115"/>
  <c r="J2886" i="115"/>
  <c r="L2885" i="115"/>
  <c r="J2884" i="115"/>
  <c r="B2884" i="115"/>
  <c r="N2884" i="115" s="1"/>
  <c r="J2883" i="115"/>
  <c r="J2882" i="115"/>
  <c r="L2881" i="115"/>
  <c r="J2880" i="115"/>
  <c r="B2880" i="115"/>
  <c r="N2880" i="115" s="1"/>
  <c r="J2879" i="115"/>
  <c r="K2878" i="115"/>
  <c r="J2878" i="115"/>
  <c r="L2877" i="115"/>
  <c r="J2876" i="115"/>
  <c r="B2876" i="115"/>
  <c r="N2876" i="115" s="1"/>
  <c r="J2874" i="115"/>
  <c r="L2873" i="115"/>
  <c r="J2872" i="115"/>
  <c r="B2872" i="115"/>
  <c r="N2872" i="115" s="1"/>
  <c r="J2871" i="115"/>
  <c r="J2870" i="115"/>
  <c r="L2869" i="115"/>
  <c r="J2868" i="115"/>
  <c r="B2868" i="115"/>
  <c r="N2868" i="115" s="1"/>
  <c r="J2866" i="115"/>
  <c r="L2865" i="115"/>
  <c r="J2864" i="115"/>
  <c r="B2864" i="115"/>
  <c r="N2864" i="115" s="1"/>
  <c r="K2862" i="115"/>
  <c r="J2862" i="115"/>
  <c r="L2861" i="115"/>
  <c r="J2860" i="115"/>
  <c r="B2860" i="115"/>
  <c r="N2860" i="115" s="1"/>
  <c r="J2859" i="115"/>
  <c r="J2858" i="115"/>
  <c r="L2857" i="115"/>
  <c r="J2856" i="115"/>
  <c r="B2856" i="115"/>
  <c r="N2856" i="115" s="1"/>
  <c r="J2855" i="115"/>
  <c r="J2854" i="115"/>
  <c r="L2853" i="115"/>
  <c r="J2852" i="115"/>
  <c r="B2852" i="115"/>
  <c r="N2852" i="115" s="1"/>
  <c r="J2851" i="115"/>
  <c r="J2850" i="115"/>
  <c r="L2849" i="115"/>
  <c r="J2848" i="115"/>
  <c r="B2848" i="115"/>
  <c r="N2848" i="115" s="1"/>
  <c r="J2847" i="115"/>
  <c r="J2846" i="115"/>
  <c r="L2845" i="115"/>
  <c r="J2844" i="115"/>
  <c r="B2844" i="115"/>
  <c r="N2844" i="115" s="1"/>
  <c r="J2843" i="115"/>
  <c r="J2842" i="115"/>
  <c r="L2841" i="115"/>
  <c r="J2840" i="115"/>
  <c r="B2840" i="115"/>
  <c r="N2840" i="115" s="1"/>
  <c r="J2838" i="115"/>
  <c r="L2837" i="115"/>
  <c r="J2836" i="115"/>
  <c r="B2836" i="115"/>
  <c r="N2836" i="115" s="1"/>
  <c r="J2835" i="115"/>
  <c r="J2834" i="115"/>
  <c r="L2833" i="115"/>
  <c r="J2832" i="115"/>
  <c r="B2832" i="115"/>
  <c r="N2832" i="115" s="1"/>
  <c r="J2831" i="115"/>
  <c r="J2830" i="115"/>
  <c r="L2829" i="115"/>
  <c r="J2828" i="115"/>
  <c r="B2828" i="115"/>
  <c r="N2828" i="115" s="1"/>
  <c r="J2827" i="115"/>
  <c r="L2826" i="115"/>
  <c r="K2825" i="115"/>
  <c r="K2823" i="115"/>
  <c r="L2822" i="115"/>
  <c r="K2821" i="115"/>
  <c r="K2819" i="115"/>
  <c r="L2818" i="115"/>
  <c r="K2817" i="115"/>
  <c r="K2815" i="115"/>
  <c r="L2814" i="115"/>
  <c r="K2813" i="115"/>
  <c r="K2811" i="115"/>
  <c r="L2810" i="115"/>
  <c r="K2809" i="115"/>
  <c r="K2807" i="115"/>
  <c r="L2806" i="115"/>
  <c r="K2805" i="115"/>
  <c r="K2803" i="115"/>
  <c r="L2802" i="115"/>
  <c r="K2801" i="115"/>
  <c r="K2799" i="115"/>
  <c r="L2798" i="115"/>
  <c r="K2797" i="115"/>
  <c r="K2795" i="115"/>
  <c r="L2794" i="115"/>
  <c r="K2793" i="115"/>
  <c r="K2791" i="115"/>
  <c r="L2790" i="115"/>
  <c r="K2789" i="115"/>
  <c r="K2787" i="115"/>
  <c r="L2786" i="115"/>
  <c r="K2785" i="115"/>
  <c r="K2783" i="115"/>
  <c r="L2782" i="115"/>
  <c r="K2781" i="115"/>
  <c r="K2779" i="115"/>
  <c r="L2778" i="115"/>
  <c r="K2777" i="115"/>
  <c r="K2775" i="115"/>
  <c r="L2774" i="115"/>
  <c r="K2773" i="115"/>
  <c r="K2771" i="115"/>
  <c r="L2770" i="115"/>
  <c r="K2769" i="115"/>
  <c r="K2767" i="115"/>
  <c r="L2766" i="115"/>
  <c r="K2765" i="115"/>
  <c r="K2763" i="115"/>
  <c r="L2762" i="115"/>
  <c r="K2761" i="115"/>
  <c r="K2759" i="115"/>
  <c r="L2758" i="115"/>
  <c r="K2757" i="115"/>
  <c r="K2755" i="115"/>
  <c r="L2754" i="115"/>
  <c r="K2753" i="115"/>
  <c r="K2751" i="115"/>
  <c r="L2750" i="115"/>
  <c r="K2749" i="115"/>
  <c r="K2747" i="115"/>
  <c r="L2746" i="115"/>
  <c r="K2745" i="115"/>
  <c r="K2743" i="115"/>
  <c r="L2742" i="115"/>
  <c r="K2741" i="115"/>
  <c r="K2739" i="115"/>
  <c r="L2738" i="115"/>
  <c r="K2737" i="115"/>
  <c r="K2735" i="115"/>
  <c r="L2734" i="115"/>
  <c r="K2733" i="115"/>
  <c r="K2731" i="115"/>
  <c r="L2730" i="115"/>
  <c r="K2729" i="115"/>
  <c r="K2727" i="115"/>
  <c r="L2726" i="115"/>
  <c r="K2725" i="115"/>
  <c r="K2723" i="115"/>
  <c r="L2722" i="115"/>
  <c r="K2721" i="115"/>
  <c r="K2719" i="115"/>
  <c r="L2718" i="115"/>
  <c r="M2714" i="115"/>
  <c r="I2714" i="115"/>
  <c r="B2713" i="115"/>
  <c r="N2713" i="115" s="1"/>
  <c r="J2710" i="115"/>
  <c r="B2707" i="115"/>
  <c r="N2707" i="115" s="1"/>
  <c r="L2707" i="115"/>
  <c r="K2707" i="115"/>
  <c r="J2704" i="115"/>
  <c r="B2704" i="115"/>
  <c r="N2704" i="115" s="1"/>
  <c r="L2702" i="115"/>
  <c r="M2698" i="115"/>
  <c r="I2698" i="115"/>
  <c r="B2697" i="115"/>
  <c r="N2697" i="115" s="1"/>
  <c r="J2694" i="115"/>
  <c r="B2691" i="115"/>
  <c r="N2691" i="115" s="1"/>
  <c r="L2691" i="115"/>
  <c r="K2691" i="115"/>
  <c r="J2688" i="115"/>
  <c r="B2688" i="115"/>
  <c r="N2688" i="115" s="1"/>
  <c r="L2686" i="115"/>
  <c r="M2682" i="115"/>
  <c r="I2682" i="115"/>
  <c r="B2681" i="115"/>
  <c r="N2681" i="115" s="1"/>
  <c r="J2678" i="115"/>
  <c r="B2675" i="115"/>
  <c r="N2675" i="115" s="1"/>
  <c r="L2675" i="115"/>
  <c r="K2675" i="115"/>
  <c r="B2671" i="115"/>
  <c r="N2671" i="115" s="1"/>
  <c r="K2671" i="115"/>
  <c r="B2669" i="115"/>
  <c r="N2669" i="115" s="1"/>
  <c r="L2667" i="115"/>
  <c r="M2666" i="115"/>
  <c r="K2665" i="115"/>
  <c r="K2664" i="115"/>
  <c r="L2663" i="115"/>
  <c r="M2662" i="115"/>
  <c r="I2659" i="115"/>
  <c r="M2658" i="115"/>
  <c r="J2658" i="115"/>
  <c r="B2652" i="115"/>
  <c r="N2652" i="115" s="1"/>
  <c r="I2651" i="115"/>
  <c r="K2649" i="115"/>
  <c r="K2648" i="115"/>
  <c r="L2647" i="115"/>
  <c r="M2646" i="115"/>
  <c r="K2643" i="115"/>
  <c r="L2642" i="115"/>
  <c r="J2640" i="115"/>
  <c r="J2635" i="115"/>
  <c r="B2633" i="115"/>
  <c r="N2633" i="115" s="1"/>
  <c r="I2633" i="115"/>
  <c r="K2633" i="115"/>
  <c r="M2630" i="115"/>
  <c r="B2624" i="115"/>
  <c r="N2624" i="115" s="1"/>
  <c r="B2621" i="115"/>
  <c r="K2619" i="115"/>
  <c r="L2614" i="115"/>
  <c r="L2610" i="115"/>
  <c r="J2609" i="115"/>
  <c r="M2607" i="115"/>
  <c r="L2604" i="115"/>
  <c r="K2604" i="115"/>
  <c r="J2599" i="115"/>
  <c r="M2594" i="115"/>
  <c r="J2594" i="115"/>
  <c r="M2591" i="115"/>
  <c r="L2589" i="115"/>
  <c r="J2584" i="115"/>
  <c r="L2583" i="115"/>
  <c r="J2580" i="115"/>
  <c r="L2577" i="115"/>
  <c r="B2568" i="115"/>
  <c r="N2568" i="115" s="1"/>
  <c r="B2566" i="115"/>
  <c r="N2566" i="115" s="1"/>
  <c r="M2563" i="115"/>
  <c r="B2561" i="115"/>
  <c r="N2561" i="115" s="1"/>
  <c r="B2560" i="115"/>
  <c r="N2560" i="115" s="1"/>
  <c r="J2557" i="115"/>
  <c r="I2554" i="115"/>
  <c r="J2554" i="115"/>
  <c r="J2553" i="115"/>
  <c r="K2552" i="115"/>
  <c r="M2552" i="115"/>
  <c r="M2531" i="115"/>
  <c r="I2531" i="115"/>
  <c r="J2531" i="115"/>
  <c r="M2520" i="115"/>
  <c r="I2520" i="115"/>
  <c r="K2520" i="115"/>
  <c r="B2985" i="115"/>
  <c r="N2985" i="115" s="1"/>
  <c r="B2945" i="115"/>
  <c r="N2945" i="115" s="1"/>
  <c r="B2921" i="115"/>
  <c r="N2921" i="115" s="1"/>
  <c r="B2909" i="115"/>
  <c r="N2909" i="115" s="1"/>
  <c r="B2893" i="115"/>
  <c r="N2893" i="115" s="1"/>
  <c r="B2877" i="115"/>
  <c r="N2877" i="115" s="1"/>
  <c r="L2875" i="115"/>
  <c r="L2863" i="115"/>
  <c r="B2861" i="115"/>
  <c r="N2861" i="115" s="1"/>
  <c r="B2841" i="115"/>
  <c r="N2841" i="115" s="1"/>
  <c r="L2839" i="115"/>
  <c r="B2837" i="115"/>
  <c r="N2837" i="115" s="1"/>
  <c r="I2998" i="115"/>
  <c r="B2996" i="115"/>
  <c r="N2996" i="115" s="1"/>
  <c r="B2988" i="115"/>
  <c r="N2988" i="115" s="1"/>
  <c r="B2980" i="115"/>
  <c r="N2980" i="115" s="1"/>
  <c r="K2975" i="115"/>
  <c r="K2959" i="115"/>
  <c r="K2955" i="115"/>
  <c r="K2935" i="115"/>
  <c r="K2915" i="115"/>
  <c r="M2913" i="115"/>
  <c r="K2911" i="115"/>
  <c r="K2907" i="115"/>
  <c r="K2895" i="115"/>
  <c r="K2887" i="115"/>
  <c r="K2879" i="115"/>
  <c r="J3001" i="115"/>
  <c r="B3000" i="115"/>
  <c r="N3000" i="115" s="1"/>
  <c r="J2998" i="115"/>
  <c r="J2993" i="115"/>
  <c r="B2992" i="115"/>
  <c r="N2992" i="115" s="1"/>
  <c r="J2990" i="115"/>
  <c r="J2985" i="115"/>
  <c r="B2984" i="115"/>
  <c r="N2984" i="115" s="1"/>
  <c r="J2982" i="115"/>
  <c r="J2977" i="115"/>
  <c r="B2976" i="115"/>
  <c r="N2976" i="115" s="1"/>
  <c r="J2974" i="115"/>
  <c r="J2969" i="115"/>
  <c r="M2966" i="115"/>
  <c r="I2966" i="115"/>
  <c r="I2965" i="115"/>
  <c r="J2965" i="115"/>
  <c r="M2962" i="115"/>
  <c r="I2962" i="115"/>
  <c r="I2961" i="115"/>
  <c r="J2961" i="115"/>
  <c r="M2958" i="115"/>
  <c r="I2958" i="115"/>
  <c r="I2957" i="115"/>
  <c r="J2957" i="115"/>
  <c r="M2954" i="115"/>
  <c r="I2954" i="115"/>
  <c r="I2953" i="115"/>
  <c r="J2953" i="115"/>
  <c r="M2950" i="115"/>
  <c r="I2950" i="115"/>
  <c r="I2949" i="115"/>
  <c r="J2949" i="115"/>
  <c r="M2946" i="115"/>
  <c r="I2946" i="115"/>
  <c r="I2945" i="115"/>
  <c r="J2945" i="115"/>
  <c r="M2942" i="115"/>
  <c r="I2942" i="115"/>
  <c r="I2941" i="115"/>
  <c r="J2941" i="115"/>
  <c r="M2938" i="115"/>
  <c r="I2938" i="115"/>
  <c r="I2937" i="115"/>
  <c r="J2937" i="115"/>
  <c r="M2934" i="115"/>
  <c r="I2934" i="115"/>
  <c r="I2933" i="115"/>
  <c r="J2933" i="115"/>
  <c r="M2930" i="115"/>
  <c r="I2930" i="115"/>
  <c r="I2929" i="115"/>
  <c r="J2929" i="115"/>
  <c r="M2926" i="115"/>
  <c r="I2926" i="115"/>
  <c r="I2925" i="115"/>
  <c r="J2925" i="115"/>
  <c r="M2922" i="115"/>
  <c r="I2922" i="115"/>
  <c r="I2921" i="115"/>
  <c r="J2921" i="115"/>
  <c r="M2918" i="115"/>
  <c r="I2918" i="115"/>
  <c r="I2917" i="115"/>
  <c r="J2917" i="115"/>
  <c r="M2914" i="115"/>
  <c r="I2914" i="115"/>
  <c r="I2913" i="115"/>
  <c r="J2913" i="115"/>
  <c r="M2910" i="115"/>
  <c r="I2910" i="115"/>
  <c r="I2909" i="115"/>
  <c r="J2909" i="115"/>
  <c r="M2906" i="115"/>
  <c r="I2906" i="115"/>
  <c r="I2905" i="115"/>
  <c r="J2905" i="115"/>
  <c r="M2902" i="115"/>
  <c r="I2902" i="115"/>
  <c r="I2901" i="115"/>
  <c r="J2901" i="115"/>
  <c r="M2898" i="115"/>
  <c r="I2898" i="115"/>
  <c r="I2897" i="115"/>
  <c r="J2897" i="115"/>
  <c r="M2894" i="115"/>
  <c r="I2894" i="115"/>
  <c r="I2893" i="115"/>
  <c r="J2893" i="115"/>
  <c r="M2890" i="115"/>
  <c r="I2890" i="115"/>
  <c r="I2889" i="115"/>
  <c r="J2889" i="115"/>
  <c r="M2886" i="115"/>
  <c r="I2886" i="115"/>
  <c r="I2885" i="115"/>
  <c r="J2885" i="115"/>
  <c r="M2882" i="115"/>
  <c r="I2882" i="115"/>
  <c r="I2881" i="115"/>
  <c r="J2881" i="115"/>
  <c r="M2878" i="115"/>
  <c r="I2878" i="115"/>
  <c r="I2877" i="115"/>
  <c r="J2877" i="115"/>
  <c r="M2874" i="115"/>
  <c r="I2874" i="115"/>
  <c r="I2873" i="115"/>
  <c r="J2873" i="115"/>
  <c r="M2870" i="115"/>
  <c r="I2870" i="115"/>
  <c r="I2869" i="115"/>
  <c r="J2869" i="115"/>
  <c r="M2866" i="115"/>
  <c r="I2866" i="115"/>
  <c r="I2865" i="115"/>
  <c r="J2865" i="115"/>
  <c r="M2862" i="115"/>
  <c r="I2862" i="115"/>
  <c r="I2861" i="115"/>
  <c r="J2861" i="115"/>
  <c r="M2858" i="115"/>
  <c r="I2858" i="115"/>
  <c r="I2857" i="115"/>
  <c r="J2857" i="115"/>
  <c r="M2854" i="115"/>
  <c r="I2854" i="115"/>
  <c r="I2853" i="115"/>
  <c r="J2853" i="115"/>
  <c r="M2850" i="115"/>
  <c r="I2850" i="115"/>
  <c r="I2849" i="115"/>
  <c r="J2849" i="115"/>
  <c r="M2846" i="115"/>
  <c r="I2846" i="115"/>
  <c r="I2845" i="115"/>
  <c r="J2845" i="115"/>
  <c r="M2842" i="115"/>
  <c r="I2842" i="115"/>
  <c r="I2841" i="115"/>
  <c r="J2841" i="115"/>
  <c r="M2838" i="115"/>
  <c r="I2838" i="115"/>
  <c r="I2837" i="115"/>
  <c r="J2837" i="115"/>
  <c r="M2834" i="115"/>
  <c r="I2834" i="115"/>
  <c r="I2833" i="115"/>
  <c r="J2833" i="115"/>
  <c r="M2830" i="115"/>
  <c r="I2830" i="115"/>
  <c r="I2829" i="115"/>
  <c r="J2829" i="115"/>
  <c r="J2826" i="115"/>
  <c r="J2824" i="115"/>
  <c r="B2824" i="115"/>
  <c r="N2824" i="115" s="1"/>
  <c r="J2823" i="115"/>
  <c r="J2822" i="115"/>
  <c r="J2820" i="115"/>
  <c r="B2820" i="115"/>
  <c r="N2820" i="115" s="1"/>
  <c r="J2819" i="115"/>
  <c r="J2818" i="115"/>
  <c r="J2816" i="115"/>
  <c r="B2816" i="115"/>
  <c r="N2816" i="115" s="1"/>
  <c r="J2815" i="115"/>
  <c r="J2814" i="115"/>
  <c r="J2812" i="115"/>
  <c r="B2812" i="115"/>
  <c r="N2812" i="115" s="1"/>
  <c r="J2811" i="115"/>
  <c r="J2810" i="115"/>
  <c r="J2808" i="115"/>
  <c r="B2808" i="115"/>
  <c r="N2808" i="115" s="1"/>
  <c r="J2807" i="115"/>
  <c r="J2806" i="115"/>
  <c r="J2804" i="115"/>
  <c r="B2804" i="115"/>
  <c r="N2804" i="115" s="1"/>
  <c r="J2803" i="115"/>
  <c r="J2802" i="115"/>
  <c r="J2800" i="115"/>
  <c r="B2800" i="115"/>
  <c r="N2800" i="115" s="1"/>
  <c r="J2799" i="115"/>
  <c r="J2798" i="115"/>
  <c r="J2796" i="115"/>
  <c r="B2796" i="115"/>
  <c r="N2796" i="115" s="1"/>
  <c r="J2795" i="115"/>
  <c r="J2794" i="115"/>
  <c r="J2792" i="115"/>
  <c r="B2792" i="115"/>
  <c r="N2792" i="115" s="1"/>
  <c r="J2791" i="115"/>
  <c r="J2790" i="115"/>
  <c r="J2788" i="115"/>
  <c r="B2788" i="115"/>
  <c r="N2788" i="115" s="1"/>
  <c r="J2787" i="115"/>
  <c r="J2786" i="115"/>
  <c r="J2784" i="115"/>
  <c r="B2784" i="115"/>
  <c r="N2784" i="115" s="1"/>
  <c r="J2783" i="115"/>
  <c r="J2782" i="115"/>
  <c r="J2780" i="115"/>
  <c r="B2780" i="115"/>
  <c r="N2780" i="115" s="1"/>
  <c r="J2779" i="115"/>
  <c r="J2778" i="115"/>
  <c r="J2776" i="115"/>
  <c r="B2776" i="115"/>
  <c r="N2776" i="115" s="1"/>
  <c r="J2775" i="115"/>
  <c r="J2774" i="115"/>
  <c r="J2772" i="115"/>
  <c r="B2772" i="115"/>
  <c r="N2772" i="115" s="1"/>
  <c r="J2771" i="115"/>
  <c r="J2770" i="115"/>
  <c r="J2768" i="115"/>
  <c r="B2768" i="115"/>
  <c r="N2768" i="115" s="1"/>
  <c r="J2767" i="115"/>
  <c r="J2766" i="115"/>
  <c r="J2764" i="115"/>
  <c r="B2764" i="115"/>
  <c r="N2764" i="115" s="1"/>
  <c r="J2763" i="115"/>
  <c r="J2762" i="115"/>
  <c r="J2760" i="115"/>
  <c r="B2760" i="115"/>
  <c r="N2760" i="115" s="1"/>
  <c r="J2759" i="115"/>
  <c r="J2758" i="115"/>
  <c r="J2756" i="115"/>
  <c r="B2756" i="115"/>
  <c r="N2756" i="115" s="1"/>
  <c r="J2755" i="115"/>
  <c r="J2754" i="115"/>
  <c r="J2752" i="115"/>
  <c r="B2752" i="115"/>
  <c r="N2752" i="115" s="1"/>
  <c r="J2751" i="115"/>
  <c r="J2750" i="115"/>
  <c r="J2748" i="115"/>
  <c r="B2748" i="115"/>
  <c r="N2748" i="115" s="1"/>
  <c r="J2747" i="115"/>
  <c r="J2746" i="115"/>
  <c r="J2744" i="115"/>
  <c r="B2744" i="115"/>
  <c r="N2744" i="115" s="1"/>
  <c r="J2743" i="115"/>
  <c r="J2742" i="115"/>
  <c r="J2740" i="115"/>
  <c r="B2740" i="115"/>
  <c r="N2740" i="115" s="1"/>
  <c r="J2739" i="115"/>
  <c r="J2738" i="115"/>
  <c r="J2736" i="115"/>
  <c r="B2736" i="115"/>
  <c r="N2736" i="115" s="1"/>
  <c r="J2735" i="115"/>
  <c r="J2734" i="115"/>
  <c r="J2732" i="115"/>
  <c r="B2732" i="115"/>
  <c r="N2732" i="115" s="1"/>
  <c r="J2731" i="115"/>
  <c r="J2730" i="115"/>
  <c r="J2728" i="115"/>
  <c r="B2728" i="115"/>
  <c r="N2728" i="115" s="1"/>
  <c r="J2727" i="115"/>
  <c r="J2726" i="115"/>
  <c r="J2724" i="115"/>
  <c r="B2724" i="115"/>
  <c r="N2724" i="115" s="1"/>
  <c r="J2723" i="115"/>
  <c r="J2722" i="115"/>
  <c r="J2720" i="115"/>
  <c r="B2720" i="115"/>
  <c r="N2720" i="115" s="1"/>
  <c r="J2719" i="115"/>
  <c r="J2718" i="115"/>
  <c r="J2716" i="115"/>
  <c r="B2716" i="115"/>
  <c r="N2716" i="115" s="1"/>
  <c r="L2714" i="115"/>
  <c r="J2711" i="115"/>
  <c r="B2709" i="115"/>
  <c r="N2709" i="115" s="1"/>
  <c r="K2706" i="115"/>
  <c r="J2706" i="115"/>
  <c r="B2703" i="115"/>
  <c r="N2703" i="115" s="1"/>
  <c r="L2703" i="115"/>
  <c r="K2703" i="115"/>
  <c r="J2700" i="115"/>
  <c r="B2700" i="115"/>
  <c r="N2700" i="115" s="1"/>
  <c r="L2698" i="115"/>
  <c r="J2695" i="115"/>
  <c r="B2693" i="115"/>
  <c r="N2693" i="115" s="1"/>
  <c r="K2690" i="115"/>
  <c r="J2690" i="115"/>
  <c r="B2687" i="115"/>
  <c r="N2687" i="115" s="1"/>
  <c r="L2687" i="115"/>
  <c r="K2687" i="115"/>
  <c r="J2684" i="115"/>
  <c r="B2684" i="115"/>
  <c r="N2684" i="115" s="1"/>
  <c r="L2682" i="115"/>
  <c r="J2679" i="115"/>
  <c r="B2677" i="115"/>
  <c r="N2677" i="115" s="1"/>
  <c r="K2674" i="115"/>
  <c r="J2674" i="115"/>
  <c r="L2670" i="115"/>
  <c r="B2668" i="115"/>
  <c r="N2668" i="115" s="1"/>
  <c r="J2667" i="115"/>
  <c r="L2666" i="115"/>
  <c r="J2665" i="115"/>
  <c r="K2663" i="115"/>
  <c r="I2662" i="115"/>
  <c r="J2662" i="115"/>
  <c r="I2657" i="115"/>
  <c r="J2657" i="115"/>
  <c r="B2655" i="115"/>
  <c r="N2655" i="115" s="1"/>
  <c r="L2652" i="115"/>
  <c r="J2652" i="115"/>
  <c r="L2651" i="115"/>
  <c r="J2649" i="115"/>
  <c r="K2647" i="115"/>
  <c r="I2646" i="115"/>
  <c r="J2646" i="115"/>
  <c r="I2643" i="115"/>
  <c r="J2643" i="115"/>
  <c r="J2642" i="115"/>
  <c r="B2640" i="115"/>
  <c r="N2640" i="115" s="1"/>
  <c r="B2636" i="115"/>
  <c r="N2636" i="115" s="1"/>
  <c r="K2634" i="115"/>
  <c r="M2634" i="115"/>
  <c r="I2630" i="115"/>
  <c r="J2630" i="115"/>
  <c r="L2625" i="115"/>
  <c r="M2625" i="115"/>
  <c r="B2623" i="115"/>
  <c r="N2623" i="115" s="1"/>
  <c r="L2623" i="115"/>
  <c r="L2620" i="115"/>
  <c r="K2620" i="115"/>
  <c r="M2615" i="115"/>
  <c r="K2615" i="115"/>
  <c r="I2610" i="115"/>
  <c r="K2607" i="115"/>
  <c r="J2607" i="115"/>
  <c r="L2605" i="115"/>
  <c r="B2597" i="115"/>
  <c r="N2597" i="115" s="1"/>
  <c r="I2593" i="115"/>
  <c r="J2593" i="115"/>
  <c r="K2591" i="115"/>
  <c r="J2591" i="115"/>
  <c r="J2588" i="115"/>
  <c r="J2582" i="115"/>
  <c r="B2578" i="115"/>
  <c r="N2578" i="115" s="1"/>
  <c r="I2563" i="115"/>
  <c r="J2563" i="115"/>
  <c r="L2560" i="115"/>
  <c r="I2560" i="115"/>
  <c r="L2556" i="115"/>
  <c r="M2550" i="115"/>
  <c r="K2550" i="115"/>
  <c r="M2544" i="115"/>
  <c r="I2544" i="115"/>
  <c r="K2544" i="115"/>
  <c r="I2542" i="115"/>
  <c r="J2542" i="115"/>
  <c r="M2534" i="115"/>
  <c r="K2533" i="115"/>
  <c r="L2533" i="115"/>
  <c r="J2518" i="115"/>
  <c r="K2518" i="115"/>
  <c r="L2999" i="115"/>
  <c r="B2969" i="115"/>
  <c r="N2969" i="115" s="1"/>
  <c r="B2961" i="115"/>
  <c r="N2961" i="115" s="1"/>
  <c r="B2953" i="115"/>
  <c r="N2953" i="115" s="1"/>
  <c r="B2941" i="115"/>
  <c r="N2941" i="115" s="1"/>
  <c r="B2933" i="115"/>
  <c r="N2933" i="115" s="1"/>
  <c r="B2925" i="115"/>
  <c r="N2925" i="115" s="1"/>
  <c r="B2913" i="115"/>
  <c r="N2913" i="115" s="1"/>
  <c r="B2905" i="115"/>
  <c r="N2905" i="115" s="1"/>
  <c r="B2889" i="115"/>
  <c r="N2889" i="115" s="1"/>
  <c r="L2867" i="115"/>
  <c r="B2857" i="115"/>
  <c r="N2857" i="115" s="1"/>
  <c r="B2849" i="115"/>
  <c r="N2849" i="115" s="1"/>
  <c r="M2726" i="115"/>
  <c r="I2726" i="115"/>
  <c r="I2725" i="115"/>
  <c r="M2722" i="115"/>
  <c r="I2722" i="115"/>
  <c r="I2721" i="115"/>
  <c r="M2718" i="115"/>
  <c r="I2718" i="115"/>
  <c r="I2717" i="115"/>
  <c r="B2715" i="115"/>
  <c r="N2715" i="115" s="1"/>
  <c r="L2715" i="115"/>
  <c r="K2715" i="115"/>
  <c r="B2712" i="115"/>
  <c r="N2712" i="115" s="1"/>
  <c r="L2710" i="115"/>
  <c r="M2706" i="115"/>
  <c r="I2706" i="115"/>
  <c r="B2705" i="115"/>
  <c r="N2705" i="115" s="1"/>
  <c r="I2701" i="115"/>
  <c r="B2699" i="115"/>
  <c r="N2699" i="115" s="1"/>
  <c r="L2699" i="115"/>
  <c r="K2699" i="115"/>
  <c r="B2696" i="115"/>
  <c r="N2696" i="115" s="1"/>
  <c r="L2694" i="115"/>
  <c r="M2690" i="115"/>
  <c r="I2690" i="115"/>
  <c r="B2689" i="115"/>
  <c r="N2689" i="115" s="1"/>
  <c r="I2685" i="115"/>
  <c r="B2683" i="115"/>
  <c r="N2683" i="115" s="1"/>
  <c r="L2683" i="115"/>
  <c r="K2683" i="115"/>
  <c r="B2680" i="115"/>
  <c r="N2680" i="115" s="1"/>
  <c r="L2678" i="115"/>
  <c r="M2674" i="115"/>
  <c r="I2674" i="115"/>
  <c r="B2673" i="115"/>
  <c r="N2673" i="115" s="1"/>
  <c r="B2663" i="115"/>
  <c r="N2663" i="115" s="1"/>
  <c r="L2653" i="115"/>
  <c r="B2647" i="115"/>
  <c r="N2647" i="115" s="1"/>
  <c r="L2641" i="115"/>
  <c r="I2641" i="115"/>
  <c r="L2635" i="115"/>
  <c r="K2632" i="115"/>
  <c r="B2631" i="115"/>
  <c r="N2631" i="115" s="1"/>
  <c r="I2631" i="115"/>
  <c r="M2626" i="115"/>
  <c r="J2626" i="115"/>
  <c r="L2621" i="115"/>
  <c r="L2609" i="115"/>
  <c r="M2609" i="115"/>
  <c r="B2608" i="115"/>
  <c r="N2608" i="115" s="1"/>
  <c r="K2599" i="115"/>
  <c r="M2599" i="115"/>
  <c r="M2597" i="115"/>
  <c r="B2592" i="115"/>
  <c r="N2592" i="115" s="1"/>
  <c r="M2584" i="115"/>
  <c r="K2584" i="115"/>
  <c r="L2581" i="115"/>
  <c r="M2580" i="115"/>
  <c r="K2580" i="115"/>
  <c r="M2578" i="115"/>
  <c r="I2570" i="115"/>
  <c r="M2560" i="115"/>
  <c r="I2558" i="115"/>
  <c r="L2520" i="115"/>
  <c r="L2424" i="115"/>
  <c r="B2420" i="115"/>
  <c r="N2420" i="115" s="1"/>
  <c r="L2415" i="115"/>
  <c r="K2391" i="115"/>
  <c r="L2391" i="115"/>
  <c r="B2369" i="115"/>
  <c r="N2369" i="115" s="1"/>
  <c r="B2340" i="115"/>
  <c r="N2340" i="115" s="1"/>
  <c r="L2331" i="115"/>
  <c r="L2312" i="115"/>
  <c r="K2304" i="115"/>
  <c r="M2304" i="115"/>
  <c r="L2289" i="115"/>
  <c r="K2288" i="115"/>
  <c r="M2288" i="115"/>
  <c r="J2278" i="115"/>
  <c r="L2259" i="115"/>
  <c r="K2200" i="115"/>
  <c r="I2200" i="115"/>
  <c r="L2194" i="115"/>
  <c r="K2194" i="115"/>
  <c r="I2194" i="115"/>
  <c r="K2717" i="115"/>
  <c r="K2713" i="115"/>
  <c r="K2709" i="115"/>
  <c r="K2705" i="115"/>
  <c r="K2701" i="115"/>
  <c r="K2697" i="115"/>
  <c r="K2693" i="115"/>
  <c r="K2689" i="115"/>
  <c r="K2685" i="115"/>
  <c r="K2681" i="115"/>
  <c r="K2677" i="115"/>
  <c r="K2673" i="115"/>
  <c r="B2672" i="115"/>
  <c r="N2672" i="115" s="1"/>
  <c r="J2671" i="115"/>
  <c r="L2669" i="115"/>
  <c r="L2668" i="115"/>
  <c r="I2667" i="115"/>
  <c r="J2663" i="115"/>
  <c r="B2661" i="115"/>
  <c r="N2661" i="115" s="1"/>
  <c r="B2660" i="115"/>
  <c r="J2660" i="115"/>
  <c r="J2659" i="115"/>
  <c r="I2655" i="115"/>
  <c r="K2654" i="115"/>
  <c r="B2653" i="115"/>
  <c r="N2653" i="115" s="1"/>
  <c r="M2650" i="115"/>
  <c r="J2647" i="115"/>
  <c r="B2645" i="115"/>
  <c r="N2645" i="115" s="1"/>
  <c r="J2641" i="115"/>
  <c r="B2639" i="115"/>
  <c r="N2639" i="115" s="1"/>
  <c r="B2637" i="115"/>
  <c r="N2637" i="115" s="1"/>
  <c r="J2629" i="115"/>
  <c r="K2628" i="115"/>
  <c r="B2620" i="115"/>
  <c r="N2620" i="115" s="1"/>
  <c r="J2619" i="115"/>
  <c r="B2613" i="115"/>
  <c r="N2613" i="115" s="1"/>
  <c r="B2612" i="115"/>
  <c r="N2612" i="115" s="1"/>
  <c r="J2612" i="115"/>
  <c r="J2611" i="115"/>
  <c r="I2607" i="115"/>
  <c r="K2606" i="115"/>
  <c r="K2602" i="115"/>
  <c r="B2601" i="115"/>
  <c r="N2601" i="115" s="1"/>
  <c r="B2600" i="115"/>
  <c r="N2600" i="115" s="1"/>
  <c r="B2599" i="115"/>
  <c r="N2599" i="115" s="1"/>
  <c r="J2598" i="115"/>
  <c r="L2596" i="115"/>
  <c r="B2588" i="115"/>
  <c r="N2588" i="115" s="1"/>
  <c r="M2583" i="115"/>
  <c r="B2577" i="115"/>
  <c r="N2577" i="115" s="1"/>
  <c r="B2573" i="115"/>
  <c r="N2573" i="115" s="1"/>
  <c r="J2570" i="115"/>
  <c r="J2569" i="115"/>
  <c r="J2568" i="115"/>
  <c r="L2567" i="115"/>
  <c r="M2566" i="115"/>
  <c r="B2565" i="115"/>
  <c r="N2565" i="115" s="1"/>
  <c r="J2565" i="115"/>
  <c r="J2564" i="115"/>
  <c r="B2562" i="115"/>
  <c r="N2562" i="115" s="1"/>
  <c r="J2560" i="115"/>
  <c r="B2558" i="115"/>
  <c r="N2558" i="115" s="1"/>
  <c r="M2555" i="115"/>
  <c r="B2552" i="115"/>
  <c r="N2552" i="115" s="1"/>
  <c r="B2550" i="115"/>
  <c r="N2550" i="115" s="1"/>
  <c r="L2549" i="115"/>
  <c r="B2545" i="115"/>
  <c r="N2545" i="115" s="1"/>
  <c r="J2537" i="115"/>
  <c r="J2536" i="115"/>
  <c r="B2533" i="115"/>
  <c r="M2532" i="115"/>
  <c r="B2532" i="115"/>
  <c r="N2532" i="115" s="1"/>
  <c r="B2529" i="115"/>
  <c r="N2529" i="115" s="1"/>
  <c r="J2528" i="115"/>
  <c r="I2526" i="115"/>
  <c r="J2524" i="115"/>
  <c r="B2521" i="115"/>
  <c r="N2521" i="115" s="1"/>
  <c r="K2512" i="115"/>
  <c r="J2510" i="115"/>
  <c r="I2508" i="115"/>
  <c r="K2506" i="115"/>
  <c r="K2505" i="115"/>
  <c r="K2503" i="115"/>
  <c r="M2500" i="115"/>
  <c r="J2499" i="115"/>
  <c r="K2498" i="115"/>
  <c r="K2496" i="115"/>
  <c r="K2490" i="115"/>
  <c r="B2490" i="115"/>
  <c r="N2490" i="115" s="1"/>
  <c r="K2489" i="115"/>
  <c r="K2484" i="115"/>
  <c r="M2483" i="115"/>
  <c r="B2480" i="115"/>
  <c r="N2480" i="115" s="1"/>
  <c r="B2477" i="115"/>
  <c r="N2477" i="115" s="1"/>
  <c r="M2476" i="115"/>
  <c r="I2476" i="115"/>
  <c r="K2471" i="115"/>
  <c r="K2468" i="115"/>
  <c r="M2467" i="115"/>
  <c r="B2464" i="115"/>
  <c r="N2464" i="115" s="1"/>
  <c r="K2461" i="115"/>
  <c r="B2460" i="115"/>
  <c r="N2460" i="115" s="1"/>
  <c r="M2456" i="115"/>
  <c r="K2455" i="115"/>
  <c r="J2452" i="115"/>
  <c r="L2451" i="115"/>
  <c r="M2448" i="115"/>
  <c r="B2446" i="115"/>
  <c r="N2446" i="115" s="1"/>
  <c r="J2445" i="115"/>
  <c r="I2444" i="115"/>
  <c r="K2442" i="115"/>
  <c r="K2441" i="115"/>
  <c r="M2440" i="115"/>
  <c r="J2438" i="115"/>
  <c r="B2437" i="115"/>
  <c r="N2437" i="115" s="1"/>
  <c r="B2433" i="115"/>
  <c r="N2433" i="115" s="1"/>
  <c r="M2427" i="115"/>
  <c r="M2424" i="115"/>
  <c r="B2422" i="115"/>
  <c r="N2422" i="115" s="1"/>
  <c r="I2420" i="115"/>
  <c r="K2418" i="115"/>
  <c r="L2417" i="115"/>
  <c r="B2416" i="115"/>
  <c r="N2416" i="115" s="1"/>
  <c r="I2414" i="115"/>
  <c r="J2409" i="115"/>
  <c r="K2407" i="115"/>
  <c r="M2407" i="115"/>
  <c r="B2404" i="115"/>
  <c r="N2404" i="115" s="1"/>
  <c r="B2401" i="115"/>
  <c r="N2401" i="115" s="1"/>
  <c r="L2399" i="115"/>
  <c r="K2397" i="115"/>
  <c r="J2396" i="115"/>
  <c r="M2390" i="115"/>
  <c r="I2386" i="115"/>
  <c r="B2384" i="115"/>
  <c r="N2384" i="115" s="1"/>
  <c r="J2380" i="115"/>
  <c r="M2379" i="115"/>
  <c r="J2377" i="115"/>
  <c r="K2374" i="115"/>
  <c r="I2372" i="115"/>
  <c r="J2372" i="115"/>
  <c r="I2370" i="115"/>
  <c r="K2369" i="115"/>
  <c r="L2365" i="115"/>
  <c r="J2364" i="115"/>
  <c r="J2360" i="115"/>
  <c r="J2358" i="115"/>
  <c r="K2357" i="115"/>
  <c r="L2355" i="115"/>
  <c r="M2354" i="115"/>
  <c r="K2352" i="115"/>
  <c r="L2351" i="115"/>
  <c r="J2350" i="115"/>
  <c r="L2349" i="115"/>
  <c r="J2346" i="115"/>
  <c r="K2344" i="115"/>
  <c r="M2343" i="115"/>
  <c r="M2342" i="115"/>
  <c r="B2337" i="115"/>
  <c r="N2337" i="115" s="1"/>
  <c r="L2337" i="115"/>
  <c r="I2328" i="115"/>
  <c r="M2326" i="115"/>
  <c r="L2324" i="115"/>
  <c r="M2322" i="115"/>
  <c r="M2312" i="115"/>
  <c r="I2306" i="115"/>
  <c r="L2304" i="115"/>
  <c r="L2301" i="115"/>
  <c r="J2297" i="115"/>
  <c r="B2294" i="115"/>
  <c r="N2294" i="115" s="1"/>
  <c r="L2288" i="115"/>
  <c r="J2282" i="115"/>
  <c r="L2277" i="115"/>
  <c r="M2276" i="115"/>
  <c r="K2276" i="115"/>
  <c r="J2275" i="115"/>
  <c r="M2275" i="115"/>
  <c r="B2266" i="115"/>
  <c r="J2264" i="115"/>
  <c r="M2259" i="115"/>
  <c r="I2256" i="115"/>
  <c r="I2252" i="115"/>
  <c r="L2237" i="115"/>
  <c r="J2237" i="115"/>
  <c r="K2228" i="115"/>
  <c r="I2228" i="115"/>
  <c r="L2215" i="115"/>
  <c r="K2206" i="115"/>
  <c r="I2206" i="115"/>
  <c r="B2546" i="115"/>
  <c r="N2546" i="115" s="1"/>
  <c r="J2544" i="115"/>
  <c r="J2520" i="115"/>
  <c r="I2512" i="115"/>
  <c r="J2512" i="115"/>
  <c r="B2502" i="115"/>
  <c r="N2502" i="115" s="1"/>
  <c r="B2497" i="115"/>
  <c r="N2497" i="115" s="1"/>
  <c r="J2496" i="115"/>
  <c r="L2495" i="115"/>
  <c r="I2484" i="115"/>
  <c r="J2484" i="115"/>
  <c r="B2481" i="115"/>
  <c r="N2481" i="115" s="1"/>
  <c r="B2474" i="115"/>
  <c r="N2474" i="115" s="1"/>
  <c r="B2470" i="115"/>
  <c r="N2470" i="115" s="1"/>
  <c r="I2468" i="115"/>
  <c r="J2468" i="115"/>
  <c r="B2458" i="115"/>
  <c r="N2458" i="115" s="1"/>
  <c r="B2454" i="115"/>
  <c r="N2454" i="115" s="1"/>
  <c r="B2453" i="115"/>
  <c r="N2453" i="115" s="1"/>
  <c r="J2451" i="115"/>
  <c r="B2448" i="115"/>
  <c r="N2448" i="115" s="1"/>
  <c r="L2440" i="115"/>
  <c r="B2430" i="115"/>
  <c r="N2430" i="115" s="1"/>
  <c r="J2428" i="115"/>
  <c r="L2427" i="115"/>
  <c r="B2426" i="115"/>
  <c r="N2426" i="115" s="1"/>
  <c r="K2425" i="115"/>
  <c r="K2424" i="115"/>
  <c r="J2424" i="115"/>
  <c r="J2415" i="115"/>
  <c r="B2405" i="115"/>
  <c r="N2405" i="115" s="1"/>
  <c r="B2400" i="115"/>
  <c r="N2400" i="115" s="1"/>
  <c r="B2397" i="115"/>
  <c r="N2397" i="115" s="1"/>
  <c r="J2390" i="115"/>
  <c r="L2389" i="115"/>
  <c r="J2378" i="115"/>
  <c r="B2377" i="115"/>
  <c r="N2377" i="115" s="1"/>
  <c r="B2366" i="115"/>
  <c r="N2366" i="115" s="1"/>
  <c r="K2365" i="115"/>
  <c r="B2356" i="115"/>
  <c r="N2356" i="115" s="1"/>
  <c r="J2355" i="115"/>
  <c r="I2354" i="115"/>
  <c r="B2353" i="115"/>
  <c r="N2353" i="115" s="1"/>
  <c r="I2352" i="115"/>
  <c r="J2352" i="115"/>
  <c r="K2349" i="115"/>
  <c r="L2347" i="115"/>
  <c r="I2344" i="115"/>
  <c r="J2344" i="115"/>
  <c r="L2343" i="115"/>
  <c r="K2342" i="115"/>
  <c r="B2336" i="115"/>
  <c r="N2336" i="115" s="1"/>
  <c r="B2332" i="115"/>
  <c r="N2332" i="115" s="1"/>
  <c r="J2330" i="115"/>
  <c r="K2330" i="115"/>
  <c r="L2327" i="115"/>
  <c r="K2326" i="115"/>
  <c r="I2324" i="115"/>
  <c r="J2324" i="115"/>
  <c r="I2322" i="115"/>
  <c r="B2318" i="115"/>
  <c r="N2318" i="115" s="1"/>
  <c r="K2312" i="115"/>
  <c r="J2312" i="115"/>
  <c r="L2307" i="115"/>
  <c r="I2304" i="115"/>
  <c r="J2304" i="115"/>
  <c r="L2303" i="115"/>
  <c r="J2301" i="115"/>
  <c r="J2298" i="115"/>
  <c r="L2296" i="115"/>
  <c r="K2289" i="115"/>
  <c r="J2288" i="115"/>
  <c r="B2285" i="115"/>
  <c r="N2285" i="115" s="1"/>
  <c r="I2259" i="115"/>
  <c r="J2259" i="115"/>
  <c r="L2253" i="115"/>
  <c r="K2232" i="115"/>
  <c r="I2232" i="115"/>
  <c r="L2226" i="115"/>
  <c r="K2226" i="115"/>
  <c r="I2226" i="115"/>
  <c r="L2637" i="115"/>
  <c r="L2636" i="115"/>
  <c r="I2635" i="115"/>
  <c r="B2629" i="115"/>
  <c r="N2629" i="115" s="1"/>
  <c r="B2628" i="115"/>
  <c r="N2628" i="115" s="1"/>
  <c r="I2623" i="115"/>
  <c r="K2622" i="115"/>
  <c r="K2618" i="115"/>
  <c r="B2617" i="115"/>
  <c r="N2617" i="115" s="1"/>
  <c r="I2617" i="115"/>
  <c r="B2616" i="115"/>
  <c r="N2616" i="115" s="1"/>
  <c r="B2615" i="115"/>
  <c r="N2615" i="115" s="1"/>
  <c r="M2614" i="115"/>
  <c r="B2604" i="115"/>
  <c r="N2604" i="115" s="1"/>
  <c r="B2596" i="115"/>
  <c r="N2596" i="115" s="1"/>
  <c r="I2591" i="115"/>
  <c r="K2590" i="115"/>
  <c r="B2584" i="115"/>
  <c r="N2584" i="115" s="1"/>
  <c r="B2582" i="115"/>
  <c r="K2570" i="115"/>
  <c r="I2559" i="115"/>
  <c r="M2556" i="115"/>
  <c r="I2556" i="115"/>
  <c r="B2549" i="115"/>
  <c r="K2535" i="115"/>
  <c r="B2528" i="115"/>
  <c r="N2528" i="115" s="1"/>
  <c r="B2524" i="115"/>
  <c r="N2524" i="115" s="1"/>
  <c r="K2519" i="115"/>
  <c r="B2510" i="115"/>
  <c r="N2510" i="115" s="1"/>
  <c r="B2505" i="115"/>
  <c r="B2494" i="115"/>
  <c r="N2494" i="115" s="1"/>
  <c r="M2491" i="115"/>
  <c r="L2487" i="115"/>
  <c r="B2486" i="115"/>
  <c r="N2486" i="115" s="1"/>
  <c r="B2484" i="115"/>
  <c r="N2484" i="115" s="1"/>
  <c r="K2474" i="115"/>
  <c r="B2469" i="115"/>
  <c r="N2469" i="115" s="1"/>
  <c r="B2468" i="115"/>
  <c r="N2468" i="115" s="1"/>
  <c r="B2465" i="115"/>
  <c r="N2465" i="115" s="1"/>
  <c r="L2459" i="115"/>
  <c r="B2457" i="115"/>
  <c r="N2457" i="115" s="1"/>
  <c r="I2440" i="115"/>
  <c r="K2439" i="115"/>
  <c r="I2439" i="115"/>
  <c r="B2438" i="115"/>
  <c r="N2438" i="115" s="1"/>
  <c r="L2436" i="115"/>
  <c r="B2432" i="115"/>
  <c r="N2432" i="115" s="1"/>
  <c r="I2432" i="115"/>
  <c r="M2428" i="115"/>
  <c r="I2428" i="115"/>
  <c r="K2426" i="115"/>
  <c r="B2413" i="115"/>
  <c r="N2413" i="115" s="1"/>
  <c r="L2408" i="115"/>
  <c r="K2405" i="115"/>
  <c r="L2404" i="115"/>
  <c r="L2400" i="115"/>
  <c r="B2396" i="115"/>
  <c r="N2396" i="115" s="1"/>
  <c r="L2396" i="115"/>
  <c r="B2394" i="115"/>
  <c r="N2394" i="115" s="1"/>
  <c r="L2392" i="115"/>
  <c r="M2391" i="115"/>
  <c r="B2389" i="115"/>
  <c r="N2389" i="115" s="1"/>
  <c r="I2371" i="115"/>
  <c r="B2362" i="115"/>
  <c r="N2362" i="115" s="1"/>
  <c r="K2359" i="115"/>
  <c r="I2359" i="115"/>
  <c r="B2358" i="115"/>
  <c r="N2358" i="115" s="1"/>
  <c r="L2353" i="115"/>
  <c r="B2349" i="115"/>
  <c r="N2349" i="115" s="1"/>
  <c r="K2348" i="115"/>
  <c r="K2346" i="115"/>
  <c r="K2341" i="115"/>
  <c r="I2340" i="115"/>
  <c r="L2339" i="115"/>
  <c r="M2338" i="115"/>
  <c r="K2336" i="115"/>
  <c r="B2329" i="115"/>
  <c r="N2329" i="115" s="1"/>
  <c r="K2325" i="115"/>
  <c r="I2320" i="115"/>
  <c r="B2313" i="115"/>
  <c r="N2313" i="115" s="1"/>
  <c r="K2311" i="115"/>
  <c r="L2311" i="115"/>
  <c r="M2307" i="115"/>
  <c r="B2292" i="115"/>
  <c r="N2292" i="115" s="1"/>
  <c r="L2287" i="115"/>
  <c r="I2280" i="115"/>
  <c r="M2278" i="115"/>
  <c r="K2264" i="115"/>
  <c r="M2264" i="115"/>
  <c r="I2258" i="115"/>
  <c r="L2247" i="115"/>
  <c r="K2238" i="115"/>
  <c r="I2238" i="115"/>
  <c r="M2228" i="115"/>
  <c r="M2206" i="115"/>
  <c r="L2205" i="115"/>
  <c r="J2205" i="115"/>
  <c r="K2196" i="115"/>
  <c r="I2196" i="115"/>
  <c r="L2242" i="115"/>
  <c r="J2238" i="115"/>
  <c r="L2231" i="115"/>
  <c r="J2228" i="115"/>
  <c r="B2222" i="115"/>
  <c r="N2222" i="115" s="1"/>
  <c r="L2210" i="115"/>
  <c r="J2206" i="115"/>
  <c r="L2199" i="115"/>
  <c r="J2196" i="115"/>
  <c r="B2190" i="115"/>
  <c r="N2190" i="115" s="1"/>
  <c r="B2166" i="115"/>
  <c r="N2166" i="115" s="1"/>
  <c r="I2156" i="115"/>
  <c r="J2156" i="115"/>
  <c r="J2155" i="115"/>
  <c r="I2152" i="115"/>
  <c r="L2151" i="115"/>
  <c r="I2148" i="115"/>
  <c r="J2148" i="115"/>
  <c r="J2147" i="115"/>
  <c r="I2144" i="115"/>
  <c r="I2140" i="115"/>
  <c r="J2140" i="115"/>
  <c r="J2139" i="115"/>
  <c r="I2136" i="115"/>
  <c r="I2134" i="115"/>
  <c r="J2134" i="115"/>
  <c r="J2133" i="115"/>
  <c r="L2130" i="115"/>
  <c r="B2102" i="115"/>
  <c r="N2102" i="115" s="1"/>
  <c r="I2084" i="115"/>
  <c r="J2084" i="115"/>
  <c r="J2083" i="115"/>
  <c r="L2078" i="115"/>
  <c r="L2074" i="115"/>
  <c r="L2070" i="115"/>
  <c r="B2065" i="115"/>
  <c r="N2065" i="115" s="1"/>
  <c r="K2063" i="115"/>
  <c r="L2063" i="115"/>
  <c r="I2060" i="115"/>
  <c r="J2060" i="115"/>
  <c r="B2049" i="115"/>
  <c r="N2049" i="115" s="1"/>
  <c r="I2048" i="115"/>
  <c r="J2048" i="115"/>
  <c r="J2047" i="115"/>
  <c r="L2038" i="115"/>
  <c r="I2038" i="115"/>
  <c r="B2029" i="115"/>
  <c r="N2029" i="115" s="1"/>
  <c r="K2027" i="115"/>
  <c r="L2027" i="115"/>
  <c r="K2011" i="115"/>
  <c r="J2011" i="115"/>
  <c r="L2010" i="115"/>
  <c r="K2010" i="115"/>
  <c r="K2008" i="115"/>
  <c r="B2001" i="115"/>
  <c r="N2001" i="115" s="1"/>
  <c r="L1990" i="115"/>
  <c r="I1984" i="115"/>
  <c r="J1984" i="115"/>
  <c r="K1983" i="115"/>
  <c r="J1983" i="115"/>
  <c r="B1982" i="115"/>
  <c r="N1982" i="115" s="1"/>
  <c r="L1982" i="115"/>
  <c r="K1982" i="115"/>
  <c r="J1979" i="115"/>
  <c r="J1971" i="115"/>
  <c r="B1969" i="115"/>
  <c r="N1969" i="115" s="1"/>
  <c r="B1963" i="115"/>
  <c r="N1963" i="115" s="1"/>
  <c r="B1961" i="115"/>
  <c r="N1961" i="115" s="1"/>
  <c r="I1960" i="115"/>
  <c r="J1960" i="115"/>
  <c r="B1959" i="115"/>
  <c r="N1959" i="115" s="1"/>
  <c r="J1958" i="115"/>
  <c r="J1957" i="115"/>
  <c r="K1956" i="115"/>
  <c r="I1953" i="115"/>
  <c r="J1953" i="115"/>
  <c r="J1950" i="115"/>
  <c r="B1949" i="115"/>
  <c r="N1949" i="115" s="1"/>
  <c r="L1938" i="115"/>
  <c r="I1938" i="115"/>
  <c r="B1935" i="115"/>
  <c r="N1935" i="115" s="1"/>
  <c r="I1933" i="115"/>
  <c r="L1933" i="115"/>
  <c r="B1926" i="115"/>
  <c r="N1926" i="115" s="1"/>
  <c r="L1926" i="115"/>
  <c r="K1920" i="115"/>
  <c r="K1910" i="115"/>
  <c r="B2320" i="115"/>
  <c r="N2320" i="115" s="1"/>
  <c r="M2315" i="115"/>
  <c r="B2314" i="115"/>
  <c r="N2314" i="115" s="1"/>
  <c r="I2312" i="115"/>
  <c r="M2311" i="115"/>
  <c r="B2302" i="115"/>
  <c r="N2302" i="115" s="1"/>
  <c r="M2299" i="115"/>
  <c r="M2296" i="115"/>
  <c r="K2279" i="115"/>
  <c r="B2272" i="115"/>
  <c r="N2272" i="115" s="1"/>
  <c r="B2268" i="115"/>
  <c r="N2268" i="115" s="1"/>
  <c r="K2263" i="115"/>
  <c r="K2261" i="115"/>
  <c r="L2250" i="115"/>
  <c r="K2242" i="115"/>
  <c r="B2230" i="115"/>
  <c r="N2230" i="115" s="1"/>
  <c r="L2218" i="115"/>
  <c r="K2210" i="115"/>
  <c r="B2198" i="115"/>
  <c r="N2198" i="115" s="1"/>
  <c r="L2186" i="115"/>
  <c r="L2178" i="115"/>
  <c r="L2170" i="115"/>
  <c r="B2158" i="115"/>
  <c r="N2158" i="115" s="1"/>
  <c r="B2150" i="115"/>
  <c r="N2150" i="115" s="1"/>
  <c r="B2142" i="115"/>
  <c r="N2142" i="115" s="1"/>
  <c r="K2130" i="115"/>
  <c r="L2122" i="115"/>
  <c r="L2114" i="115"/>
  <c r="L2106" i="115"/>
  <c r="K2095" i="115"/>
  <c r="K2091" i="115"/>
  <c r="K2087" i="115"/>
  <c r="B2081" i="115"/>
  <c r="N2081" i="115" s="1"/>
  <c r="K2078" i="115"/>
  <c r="B2077" i="115"/>
  <c r="N2077" i="115" s="1"/>
  <c r="K2074" i="115"/>
  <c r="K2070" i="115"/>
  <c r="B2061" i="115"/>
  <c r="N2061" i="115" s="1"/>
  <c r="K2059" i="115"/>
  <c r="L2059" i="115"/>
  <c r="K2043" i="115"/>
  <c r="L2042" i="115"/>
  <c r="I2042" i="115"/>
  <c r="L2039" i="115"/>
  <c r="M2038" i="115"/>
  <c r="M2032" i="115"/>
  <c r="I2024" i="115"/>
  <c r="L2022" i="115"/>
  <c r="K2019" i="115"/>
  <c r="L2018" i="115"/>
  <c r="I2018" i="115"/>
  <c r="M2016" i="115"/>
  <c r="I2012" i="115"/>
  <c r="M2010" i="115"/>
  <c r="K2007" i="115"/>
  <c r="J2007" i="115"/>
  <c r="L2006" i="115"/>
  <c r="K2006" i="115"/>
  <c r="L1994" i="115"/>
  <c r="K1990" i="115"/>
  <c r="L1989" i="115"/>
  <c r="M1988" i="115"/>
  <c r="B1985" i="115"/>
  <c r="N1985" i="115" s="1"/>
  <c r="M1982" i="115"/>
  <c r="B1979" i="115"/>
  <c r="N1979" i="115" s="1"/>
  <c r="B1977" i="115"/>
  <c r="N1977" i="115" s="1"/>
  <c r="B1975" i="115"/>
  <c r="N1975" i="115" s="1"/>
  <c r="I1969" i="115"/>
  <c r="J1969" i="115"/>
  <c r="B1965" i="115"/>
  <c r="N1965" i="115" s="1"/>
  <c r="K1955" i="115"/>
  <c r="B1954" i="115"/>
  <c r="N1954" i="115" s="1"/>
  <c r="L1954" i="115"/>
  <c r="I1954" i="115"/>
  <c r="M1952" i="115"/>
  <c r="B1951" i="115"/>
  <c r="N1951" i="115" s="1"/>
  <c r="I1949" i="115"/>
  <c r="L1949" i="115"/>
  <c r="B1942" i="115"/>
  <c r="N1942" i="115" s="1"/>
  <c r="L1942" i="115"/>
  <c r="I1940" i="115"/>
  <c r="M1938" i="115"/>
  <c r="K1935" i="115"/>
  <c r="J1935" i="115"/>
  <c r="B1934" i="115"/>
  <c r="N1934" i="115" s="1"/>
  <c r="L1934" i="115"/>
  <c r="K1934" i="115"/>
  <c r="K1926" i="115"/>
  <c r="L1925" i="115"/>
  <c r="M1924" i="115"/>
  <c r="I1918" i="115"/>
  <c r="M1914" i="115"/>
  <c r="I1906" i="115"/>
  <c r="M1904" i="115"/>
  <c r="M1900" i="115"/>
  <c r="J1891" i="115"/>
  <c r="L1891" i="115"/>
  <c r="I1888" i="115"/>
  <c r="L2162" i="115"/>
  <c r="L2119" i="115"/>
  <c r="L2098" i="115"/>
  <c r="L2094" i="115"/>
  <c r="L2090" i="115"/>
  <c r="L2086" i="115"/>
  <c r="K2055" i="115"/>
  <c r="L2055" i="115"/>
  <c r="L2050" i="115"/>
  <c r="L2046" i="115"/>
  <c r="I2046" i="115"/>
  <c r="K2035" i="115"/>
  <c r="J2035" i="115"/>
  <c r="L2034" i="115"/>
  <c r="K2034" i="115"/>
  <c r="K2003" i="115"/>
  <c r="L2003" i="115"/>
  <c r="L1998" i="115"/>
  <c r="I1985" i="115"/>
  <c r="J1985" i="115"/>
  <c r="B1981" i="115"/>
  <c r="N1981" i="115" s="1"/>
  <c r="L1970" i="115"/>
  <c r="I1970" i="115"/>
  <c r="B1967" i="115"/>
  <c r="N1967" i="115" s="1"/>
  <c r="I1965" i="115"/>
  <c r="L1965" i="115"/>
  <c r="L1958" i="115"/>
  <c r="K1951" i="115"/>
  <c r="J1951" i="115"/>
  <c r="L1950" i="115"/>
  <c r="K1950" i="115"/>
  <c r="B1937" i="115"/>
  <c r="N1937" i="115" s="1"/>
  <c r="B1931" i="115"/>
  <c r="N1931" i="115" s="1"/>
  <c r="B1929" i="115"/>
  <c r="N1929" i="115" s="1"/>
  <c r="B1927" i="115"/>
  <c r="N1927" i="115" s="1"/>
  <c r="B2441" i="115"/>
  <c r="N2441" i="115" s="1"/>
  <c r="J2440" i="115"/>
  <c r="J2432" i="115"/>
  <c r="K2423" i="115"/>
  <c r="B2421" i="115"/>
  <c r="N2421" i="115" s="1"/>
  <c r="J2420" i="115"/>
  <c r="B2417" i="115"/>
  <c r="N2417" i="115" s="1"/>
  <c r="B2410" i="115"/>
  <c r="N2410" i="115" s="1"/>
  <c r="B2406" i="115"/>
  <c r="N2406" i="115" s="1"/>
  <c r="J2404" i="115"/>
  <c r="B2393" i="115"/>
  <c r="N2393" i="115" s="1"/>
  <c r="I2380" i="115"/>
  <c r="K2375" i="115"/>
  <c r="J2371" i="115"/>
  <c r="B2368" i="115"/>
  <c r="N2368" i="115" s="1"/>
  <c r="M2364" i="115"/>
  <c r="I2364" i="115"/>
  <c r="J2348" i="115"/>
  <c r="I2343" i="115"/>
  <c r="I2332" i="115"/>
  <c r="J2328" i="115"/>
  <c r="M2327" i="115"/>
  <c r="B2321" i="115"/>
  <c r="N2321" i="115" s="1"/>
  <c r="J2320" i="115"/>
  <c r="B2316" i="115"/>
  <c r="N2316" i="115" s="1"/>
  <c r="B2310" i="115"/>
  <c r="N2310" i="115" s="1"/>
  <c r="B2305" i="115"/>
  <c r="N2305" i="115" s="1"/>
  <c r="B2298" i="115"/>
  <c r="K2295" i="115"/>
  <c r="B2293" i="115"/>
  <c r="N2293" i="115" s="1"/>
  <c r="J2292" i="115"/>
  <c r="B2289" i="115"/>
  <c r="N2289" i="115" s="1"/>
  <c r="B2282" i="115"/>
  <c r="N2282" i="115" s="1"/>
  <c r="J2280" i="115"/>
  <c r="L2279" i="115"/>
  <c r="B2277" i="115"/>
  <c r="N2277" i="115" s="1"/>
  <c r="B2276" i="115"/>
  <c r="N2276" i="115" s="1"/>
  <c r="B2273" i="115"/>
  <c r="N2273" i="115" s="1"/>
  <c r="J2272" i="115"/>
  <c r="J2268" i="115"/>
  <c r="L2267" i="115"/>
  <c r="B2265" i="115"/>
  <c r="N2265" i="115" s="1"/>
  <c r="L2263" i="115"/>
  <c r="L2261" i="115"/>
  <c r="J2252" i="115"/>
  <c r="I2250" i="115"/>
  <c r="B2246" i="115"/>
  <c r="N2246" i="115" s="1"/>
  <c r="L2234" i="115"/>
  <c r="J2230" i="115"/>
  <c r="J2220" i="115"/>
  <c r="I2218" i="115"/>
  <c r="B2214" i="115"/>
  <c r="N2214" i="115" s="1"/>
  <c r="L2202" i="115"/>
  <c r="J2198" i="115"/>
  <c r="J2188" i="115"/>
  <c r="I2186" i="115"/>
  <c r="B2182" i="115"/>
  <c r="N2182" i="115" s="1"/>
  <c r="I2178" i="115"/>
  <c r="B2174" i="115"/>
  <c r="N2174" i="115" s="1"/>
  <c r="I2170" i="115"/>
  <c r="J2164" i="115"/>
  <c r="K2162" i="115"/>
  <c r="J2158" i="115"/>
  <c r="L2154" i="115"/>
  <c r="J2150" i="115"/>
  <c r="L2146" i="115"/>
  <c r="J2142" i="115"/>
  <c r="L2138" i="115"/>
  <c r="B2126" i="115"/>
  <c r="N2126" i="115" s="1"/>
  <c r="I2122" i="115"/>
  <c r="B2118" i="115"/>
  <c r="N2118" i="115" s="1"/>
  <c r="I2114" i="115"/>
  <c r="B2110" i="115"/>
  <c r="N2110" i="115" s="1"/>
  <c r="I2106" i="115"/>
  <c r="J2100" i="115"/>
  <c r="K2098" i="115"/>
  <c r="J2095" i="115"/>
  <c r="K2094" i="115"/>
  <c r="B2093" i="115"/>
  <c r="J2092" i="115"/>
  <c r="J2091" i="115"/>
  <c r="K2090" i="115"/>
  <c r="J2088" i="115"/>
  <c r="J2087" i="115"/>
  <c r="K2086" i="115"/>
  <c r="L2083" i="115"/>
  <c r="L2082" i="115"/>
  <c r="K2079" i="115"/>
  <c r="K2075" i="115"/>
  <c r="K2071" i="115"/>
  <c r="K2067" i="115"/>
  <c r="J2067" i="115"/>
  <c r="L2066" i="115"/>
  <c r="K2066" i="115"/>
  <c r="I2064" i="115"/>
  <c r="J2064" i="115"/>
  <c r="M2060" i="115"/>
  <c r="J2059" i="115"/>
  <c r="K2050" i="115"/>
  <c r="L2047" i="115"/>
  <c r="M2046" i="115"/>
  <c r="B2045" i="115"/>
  <c r="N2045" i="115" s="1"/>
  <c r="J2044" i="115"/>
  <c r="J2043" i="115"/>
  <c r="K2042" i="115"/>
  <c r="I2036" i="115"/>
  <c r="M2034" i="115"/>
  <c r="B2033" i="115"/>
  <c r="N2033" i="115" s="1"/>
  <c r="K2031" i="115"/>
  <c r="L2031" i="115"/>
  <c r="I2028" i="115"/>
  <c r="J2028" i="115"/>
  <c r="I2022" i="115"/>
  <c r="J2020" i="115"/>
  <c r="J2019" i="115"/>
  <c r="K2018" i="115"/>
  <c r="K2015" i="115"/>
  <c r="J2015" i="115"/>
  <c r="L2014" i="115"/>
  <c r="K2014" i="115"/>
  <c r="K2012" i="115"/>
  <c r="M2008" i="115"/>
  <c r="L2007" i="115"/>
  <c r="I2006" i="115"/>
  <c r="K1998" i="115"/>
  <c r="B1997" i="115"/>
  <c r="N1997" i="115" s="1"/>
  <c r="I1994" i="115"/>
  <c r="K1987" i="115"/>
  <c r="B1986" i="115"/>
  <c r="N1986" i="115" s="1"/>
  <c r="L1986" i="115"/>
  <c r="I1986" i="115"/>
  <c r="M1984" i="115"/>
  <c r="B1983" i="115"/>
  <c r="N1983" i="115" s="1"/>
  <c r="I1981" i="115"/>
  <c r="L1981" i="115"/>
  <c r="B1974" i="115"/>
  <c r="N1974" i="115" s="1"/>
  <c r="L1974" i="115"/>
  <c r="I1972" i="115"/>
  <c r="M1970" i="115"/>
  <c r="L1969" i="115"/>
  <c r="I1968" i="115"/>
  <c r="J1968" i="115"/>
  <c r="K1967" i="115"/>
  <c r="J1967" i="115"/>
  <c r="B1966" i="115"/>
  <c r="N1966" i="115" s="1"/>
  <c r="L1966" i="115"/>
  <c r="K1966" i="115"/>
  <c r="J1963" i="115"/>
  <c r="K1958" i="115"/>
  <c r="L1957" i="115"/>
  <c r="M1956" i="115"/>
  <c r="J1955" i="115"/>
  <c r="K1954" i="115"/>
  <c r="B1953" i="115"/>
  <c r="N1953" i="115" s="1"/>
  <c r="M1950" i="115"/>
  <c r="J1949" i="115"/>
  <c r="B1947" i="115"/>
  <c r="N1947" i="115" s="1"/>
  <c r="B1945" i="115"/>
  <c r="N1945" i="115" s="1"/>
  <c r="J1944" i="115"/>
  <c r="B1943" i="115"/>
  <c r="N1943" i="115" s="1"/>
  <c r="I1942" i="115"/>
  <c r="J1942" i="115"/>
  <c r="J1941" i="115"/>
  <c r="K1940" i="115"/>
  <c r="I1937" i="115"/>
  <c r="J1937" i="115"/>
  <c r="I1934" i="115"/>
  <c r="J1934" i="115"/>
  <c r="B1933" i="115"/>
  <c r="N1933" i="115" s="1"/>
  <c r="K1923" i="115"/>
  <c r="B1922" i="115"/>
  <c r="N1922" i="115" s="1"/>
  <c r="L1922" i="115"/>
  <c r="I1922" i="115"/>
  <c r="M1920" i="115"/>
  <c r="K1918" i="115"/>
  <c r="I1912" i="115"/>
  <c r="M1910" i="115"/>
  <c r="J1908" i="115"/>
  <c r="K1906" i="115"/>
  <c r="L1899" i="115"/>
  <c r="I1892" i="115"/>
  <c r="K1892" i="115"/>
  <c r="L1887" i="115"/>
  <c r="K1884" i="115"/>
  <c r="L1883" i="115"/>
  <c r="K1876" i="115"/>
  <c r="L1875" i="115"/>
  <c r="K1868" i="115"/>
  <c r="L1867" i="115"/>
  <c r="K1860" i="115"/>
  <c r="L1859" i="115"/>
  <c r="K1852" i="115"/>
  <c r="L1851" i="115"/>
  <c r="K1844" i="115"/>
  <c r="L1843" i="115"/>
  <c r="K1836" i="115"/>
  <c r="L1835" i="115"/>
  <c r="K1828" i="115"/>
  <c r="L1827" i="115"/>
  <c r="K1820" i="115"/>
  <c r="L1819" i="115"/>
  <c r="K1812" i="115"/>
  <c r="L1811" i="115"/>
  <c r="K1804" i="115"/>
  <c r="L1803" i="115"/>
  <c r="L1800" i="115"/>
  <c r="K1796" i="115"/>
  <c r="L1795" i="115"/>
  <c r="L1792" i="115"/>
  <c r="K1788" i="115"/>
  <c r="L1787" i="115"/>
  <c r="L1784" i="115"/>
  <c r="K1780" i="115"/>
  <c r="L1779" i="115"/>
  <c r="L1776" i="115"/>
  <c r="K1772" i="115"/>
  <c r="L1771" i="115"/>
  <c r="L1768" i="115"/>
  <c r="K1766" i="115"/>
  <c r="K1762" i="115"/>
  <c r="K1760" i="115"/>
  <c r="K1754" i="115"/>
  <c r="K1752" i="115"/>
  <c r="K1748" i="115"/>
  <c r="L1747" i="115"/>
  <c r="K1744" i="115"/>
  <c r="K1740" i="115"/>
  <c r="L1739" i="115"/>
  <c r="K1736" i="115"/>
  <c r="K1732" i="115"/>
  <c r="L1731" i="115"/>
  <c r="K1728" i="115"/>
  <c r="K1724" i="115"/>
  <c r="L1723" i="115"/>
  <c r="M1662" i="115"/>
  <c r="I1625" i="115"/>
  <c r="K1625" i="115"/>
  <c r="L1581" i="115"/>
  <c r="I1581" i="115"/>
  <c r="K1581" i="115"/>
  <c r="I1579" i="115"/>
  <c r="K1579" i="115"/>
  <c r="M1579" i="115"/>
  <c r="J1548" i="115"/>
  <c r="L1548" i="115"/>
  <c r="J1892" i="115"/>
  <c r="J1884" i="115"/>
  <c r="J1876" i="115"/>
  <c r="J1868" i="115"/>
  <c r="J1860" i="115"/>
  <c r="J1852" i="115"/>
  <c r="J1844" i="115"/>
  <c r="J1836" i="115"/>
  <c r="J1828" i="115"/>
  <c r="J1820" i="115"/>
  <c r="J1812" i="115"/>
  <c r="J1804" i="115"/>
  <c r="J1796" i="115"/>
  <c r="J1788" i="115"/>
  <c r="J1780" i="115"/>
  <c r="J1772" i="115"/>
  <c r="J1766" i="115"/>
  <c r="J1765" i="115"/>
  <c r="J1762" i="115"/>
  <c r="J1760" i="115"/>
  <c r="J1757" i="115"/>
  <c r="J1754" i="115"/>
  <c r="J1752" i="115"/>
  <c r="J1748" i="115"/>
  <c r="J1744" i="115"/>
  <c r="J1740" i="115"/>
  <c r="J1736" i="115"/>
  <c r="J1732" i="115"/>
  <c r="J1728" i="115"/>
  <c r="J1724" i="115"/>
  <c r="I1664" i="115"/>
  <c r="K1664" i="115"/>
  <c r="K1662" i="115"/>
  <c r="I1660" i="115"/>
  <c r="K1660" i="115"/>
  <c r="I1617" i="115"/>
  <c r="K1617" i="115"/>
  <c r="I1601" i="115"/>
  <c r="K1601" i="115"/>
  <c r="L1592" i="115"/>
  <c r="I1559" i="115"/>
  <c r="K1559" i="115"/>
  <c r="M1559" i="115"/>
  <c r="J2068" i="115"/>
  <c r="L2062" i="115"/>
  <c r="L2058" i="115"/>
  <c r="L2054" i="115"/>
  <c r="K2051" i="115"/>
  <c r="J2036" i="115"/>
  <c r="L2030" i="115"/>
  <c r="L2026" i="115"/>
  <c r="K2023" i="115"/>
  <c r="B2017" i="115"/>
  <c r="N2017" i="115" s="1"/>
  <c r="J2016" i="115"/>
  <c r="B2013" i="115"/>
  <c r="N2013" i="115" s="1"/>
  <c r="J2012" i="115"/>
  <c r="J2008" i="115"/>
  <c r="L2002" i="115"/>
  <c r="K1999" i="115"/>
  <c r="K1995" i="115"/>
  <c r="K1991" i="115"/>
  <c r="B1989" i="115"/>
  <c r="N1989" i="115" s="1"/>
  <c r="J1988" i="115"/>
  <c r="B1987" i="115"/>
  <c r="N1987" i="115" s="1"/>
  <c r="J1986" i="115"/>
  <c r="B1978" i="115"/>
  <c r="N1978" i="115" s="1"/>
  <c r="L1978" i="115"/>
  <c r="I1977" i="115"/>
  <c r="K1975" i="115"/>
  <c r="B1973" i="115"/>
  <c r="N1973" i="115" s="1"/>
  <c r="J1972" i="115"/>
  <c r="B1971" i="115"/>
  <c r="N1971" i="115" s="1"/>
  <c r="J1970" i="115"/>
  <c r="B1962" i="115"/>
  <c r="N1962" i="115" s="1"/>
  <c r="L1962" i="115"/>
  <c r="I1961" i="115"/>
  <c r="K1959" i="115"/>
  <c r="B1957" i="115"/>
  <c r="N1957" i="115" s="1"/>
  <c r="J1956" i="115"/>
  <c r="B1955" i="115"/>
  <c r="N1955" i="115" s="1"/>
  <c r="J1954" i="115"/>
  <c r="B1946" i="115"/>
  <c r="N1946" i="115" s="1"/>
  <c r="L1946" i="115"/>
  <c r="I1945" i="115"/>
  <c r="K1943" i="115"/>
  <c r="B1941" i="115"/>
  <c r="N1941" i="115" s="1"/>
  <c r="J1940" i="115"/>
  <c r="B1939" i="115"/>
  <c r="N1939" i="115" s="1"/>
  <c r="J1938" i="115"/>
  <c r="B1930" i="115"/>
  <c r="N1930" i="115" s="1"/>
  <c r="L1930" i="115"/>
  <c r="I1929" i="115"/>
  <c r="K1927" i="115"/>
  <c r="B1925" i="115"/>
  <c r="N1925" i="115" s="1"/>
  <c r="J1924" i="115"/>
  <c r="B1923" i="115"/>
  <c r="N1923" i="115" s="1"/>
  <c r="J1922" i="115"/>
  <c r="J1920" i="115"/>
  <c r="J1918" i="115"/>
  <c r="J1917" i="115"/>
  <c r="J1914" i="115"/>
  <c r="J1912" i="115"/>
  <c r="J1910" i="115"/>
  <c r="J1909" i="115"/>
  <c r="J1906" i="115"/>
  <c r="J1904" i="115"/>
  <c r="J1902" i="115"/>
  <c r="J1901" i="115"/>
  <c r="J1898" i="115"/>
  <c r="J1896" i="115"/>
  <c r="J1894" i="115"/>
  <c r="J1893" i="115"/>
  <c r="J1890" i="115"/>
  <c r="J1888" i="115"/>
  <c r="J1886" i="115"/>
  <c r="J1885" i="115"/>
  <c r="J1882" i="115"/>
  <c r="J1880" i="115"/>
  <c r="J1878" i="115"/>
  <c r="J1877" i="115"/>
  <c r="J1874" i="115"/>
  <c r="J1872" i="115"/>
  <c r="J1870" i="115"/>
  <c r="J1869" i="115"/>
  <c r="J1866" i="115"/>
  <c r="J1864" i="115"/>
  <c r="J1862" i="115"/>
  <c r="J1861" i="115"/>
  <c r="J1858" i="115"/>
  <c r="J1856" i="115"/>
  <c r="J1854" i="115"/>
  <c r="J1853" i="115"/>
  <c r="J1850" i="115"/>
  <c r="J1848" i="115"/>
  <c r="J1846" i="115"/>
  <c r="J1845" i="115"/>
  <c r="J1842" i="115"/>
  <c r="J1840" i="115"/>
  <c r="J1838" i="115"/>
  <c r="J1837" i="115"/>
  <c r="J1834" i="115"/>
  <c r="J1832" i="115"/>
  <c r="J1830" i="115"/>
  <c r="J1829" i="115"/>
  <c r="J1826" i="115"/>
  <c r="J1824" i="115"/>
  <c r="J1822" i="115"/>
  <c r="J1821" i="115"/>
  <c r="J1818" i="115"/>
  <c r="J1816" i="115"/>
  <c r="J1814" i="115"/>
  <c r="J1813" i="115"/>
  <c r="J1810" i="115"/>
  <c r="J1808" i="115"/>
  <c r="J1806" i="115"/>
  <c r="J1805" i="115"/>
  <c r="J1802" i="115"/>
  <c r="I1800" i="115"/>
  <c r="J1800" i="115"/>
  <c r="J1798" i="115"/>
  <c r="J1797" i="115"/>
  <c r="J1794" i="115"/>
  <c r="I1792" i="115"/>
  <c r="J1792" i="115"/>
  <c r="J1790" i="115"/>
  <c r="J1789" i="115"/>
  <c r="J1786" i="115"/>
  <c r="I1784" i="115"/>
  <c r="J1784" i="115"/>
  <c r="J1782" i="115"/>
  <c r="J1781" i="115"/>
  <c r="J1778" i="115"/>
  <c r="I1776" i="115"/>
  <c r="J1776" i="115"/>
  <c r="J1774" i="115"/>
  <c r="J1773" i="115"/>
  <c r="J1770" i="115"/>
  <c r="I1768" i="115"/>
  <c r="J1768" i="115"/>
  <c r="B1764" i="115"/>
  <c r="N1764" i="115" s="1"/>
  <c r="B1756" i="115"/>
  <c r="N1756" i="115" s="1"/>
  <c r="J1746" i="115"/>
  <c r="J1738" i="115"/>
  <c r="J1730" i="115"/>
  <c r="J1722" i="115"/>
  <c r="L1720" i="115"/>
  <c r="I1720" i="115"/>
  <c r="M1716" i="115"/>
  <c r="L1715" i="115"/>
  <c r="I1714" i="115"/>
  <c r="J1714" i="115"/>
  <c r="L1712" i="115"/>
  <c r="I1712" i="115"/>
  <c r="M1708" i="115"/>
  <c r="L1707" i="115"/>
  <c r="I1706" i="115"/>
  <c r="J1706" i="115"/>
  <c r="L1704" i="115"/>
  <c r="I1704" i="115"/>
  <c r="M1700" i="115"/>
  <c r="L1699" i="115"/>
  <c r="I1698" i="115"/>
  <c r="J1698" i="115"/>
  <c r="L1696" i="115"/>
  <c r="I1696" i="115"/>
  <c r="M1692" i="115"/>
  <c r="L1691" i="115"/>
  <c r="I1690" i="115"/>
  <c r="J1690" i="115"/>
  <c r="L1688" i="115"/>
  <c r="I1688" i="115"/>
  <c r="M1684" i="115"/>
  <c r="L1683" i="115"/>
  <c r="I1682" i="115"/>
  <c r="J1682" i="115"/>
  <c r="L1680" i="115"/>
  <c r="I1680" i="115"/>
  <c r="M1676" i="115"/>
  <c r="L1675" i="115"/>
  <c r="I1674" i="115"/>
  <c r="J1674" i="115"/>
  <c r="L1672" i="115"/>
  <c r="I1672" i="115"/>
  <c r="M1668" i="115"/>
  <c r="L1667" i="115"/>
  <c r="I1658" i="115"/>
  <c r="K1658" i="115"/>
  <c r="K1656" i="115"/>
  <c r="B1652" i="115"/>
  <c r="N1652" i="115" s="1"/>
  <c r="M1650" i="115"/>
  <c r="I1627" i="115"/>
  <c r="K1627" i="115"/>
  <c r="M1625" i="115"/>
  <c r="I1623" i="115"/>
  <c r="K1623" i="115"/>
  <c r="M1581" i="115"/>
  <c r="J1580" i="115"/>
  <c r="L1580" i="115"/>
  <c r="L1549" i="115"/>
  <c r="I1549" i="115"/>
  <c r="K1549" i="115"/>
  <c r="I1547" i="115"/>
  <c r="K1547" i="115"/>
  <c r="M1547" i="115"/>
  <c r="L1804" i="115"/>
  <c r="L1796" i="115"/>
  <c r="L1788" i="115"/>
  <c r="L1780" i="115"/>
  <c r="L1760" i="115"/>
  <c r="L1752" i="115"/>
  <c r="L1744" i="115"/>
  <c r="L1736" i="115"/>
  <c r="L1728" i="115"/>
  <c r="I1635" i="115"/>
  <c r="K1635" i="115"/>
  <c r="I1619" i="115"/>
  <c r="K1619" i="115"/>
  <c r="I1615" i="115"/>
  <c r="K1615" i="115"/>
  <c r="I1611" i="115"/>
  <c r="K1611" i="115"/>
  <c r="I1603" i="115"/>
  <c r="K1603" i="115"/>
  <c r="I1591" i="115"/>
  <c r="K1591" i="115"/>
  <c r="M1591" i="115"/>
  <c r="L1569" i="115"/>
  <c r="I1569" i="115"/>
  <c r="K1569" i="115"/>
  <c r="M1569" i="115"/>
  <c r="L1560" i="115"/>
  <c r="L1537" i="115"/>
  <c r="I1537" i="115"/>
  <c r="L1517" i="115"/>
  <c r="L1505" i="115"/>
  <c r="I1505" i="115"/>
  <c r="L1485" i="115"/>
  <c r="L1473" i="115"/>
  <c r="I1473" i="115"/>
  <c r="L1453" i="115"/>
  <c r="L1408" i="115"/>
  <c r="L1405" i="115"/>
  <c r="I1405" i="115"/>
  <c r="K1405" i="115"/>
  <c r="L1400" i="115"/>
  <c r="L1397" i="115"/>
  <c r="I1397" i="115"/>
  <c r="K1397" i="115"/>
  <c r="L1392" i="115"/>
  <c r="L1389" i="115"/>
  <c r="I1389" i="115"/>
  <c r="K1389" i="115"/>
  <c r="L1384" i="115"/>
  <c r="L1381" i="115"/>
  <c r="I1381" i="115"/>
  <c r="K1381" i="115"/>
  <c r="L1376" i="115"/>
  <c r="L1373" i="115"/>
  <c r="I1373" i="115"/>
  <c r="K1373" i="115"/>
  <c r="L1368" i="115"/>
  <c r="L1365" i="115"/>
  <c r="I1365" i="115"/>
  <c r="K1365" i="115"/>
  <c r="L1593" i="115"/>
  <c r="I1593" i="115"/>
  <c r="I1583" i="115"/>
  <c r="B1573" i="115"/>
  <c r="N1573" i="115" s="1"/>
  <c r="L1573" i="115"/>
  <c r="I1571" i="115"/>
  <c r="L1561" i="115"/>
  <c r="I1561" i="115"/>
  <c r="I1551" i="115"/>
  <c r="B1541" i="115"/>
  <c r="N1541" i="115" s="1"/>
  <c r="L1541" i="115"/>
  <c r="I1539" i="115"/>
  <c r="M1537" i="115"/>
  <c r="L1529" i="115"/>
  <c r="I1529" i="115"/>
  <c r="M1527" i="115"/>
  <c r="I1519" i="115"/>
  <c r="K1517" i="115"/>
  <c r="L1516" i="115"/>
  <c r="M1515" i="115"/>
  <c r="B1509" i="115"/>
  <c r="N1509" i="115" s="1"/>
  <c r="L1509" i="115"/>
  <c r="I1507" i="115"/>
  <c r="M1505" i="115"/>
  <c r="L1497" i="115"/>
  <c r="I1497" i="115"/>
  <c r="M1495" i="115"/>
  <c r="I1487" i="115"/>
  <c r="K1485" i="115"/>
  <c r="L1484" i="115"/>
  <c r="M1483" i="115"/>
  <c r="B1477" i="115"/>
  <c r="N1477" i="115" s="1"/>
  <c r="L1477" i="115"/>
  <c r="I1475" i="115"/>
  <c r="M1473" i="115"/>
  <c r="L1465" i="115"/>
  <c r="I1465" i="115"/>
  <c r="M1463" i="115"/>
  <c r="I1455" i="115"/>
  <c r="K1453" i="115"/>
  <c r="L1452" i="115"/>
  <c r="M1451" i="115"/>
  <c r="I1447" i="115"/>
  <c r="I1443" i="115"/>
  <c r="I1439" i="115"/>
  <c r="I1435" i="115"/>
  <c r="I1431" i="115"/>
  <c r="I1427" i="115"/>
  <c r="I1423" i="115"/>
  <c r="I1419" i="115"/>
  <c r="I1415" i="115"/>
  <c r="I1411" i="115"/>
  <c r="I1403" i="115"/>
  <c r="I1395" i="115"/>
  <c r="I1387" i="115"/>
  <c r="I1379" i="115"/>
  <c r="I1371" i="115"/>
  <c r="I1363" i="115"/>
  <c r="J1662" i="115"/>
  <c r="J1656" i="115"/>
  <c r="J1652" i="115"/>
  <c r="J1650" i="115"/>
  <c r="J1635" i="115"/>
  <c r="J1627" i="115"/>
  <c r="J1625" i="115"/>
  <c r="J1623" i="115"/>
  <c r="J1619" i="115"/>
  <c r="J1617" i="115"/>
  <c r="J1615" i="115"/>
  <c r="J1611" i="115"/>
  <c r="J1603" i="115"/>
  <c r="J1601" i="115"/>
  <c r="L1585" i="115"/>
  <c r="I1585" i="115"/>
  <c r="J1581" i="115"/>
  <c r="B1565" i="115"/>
  <c r="N1565" i="115" s="1"/>
  <c r="L1565" i="115"/>
  <c r="L1553" i="115"/>
  <c r="I1553" i="115"/>
  <c r="J1549" i="115"/>
  <c r="K1537" i="115"/>
  <c r="B1533" i="115"/>
  <c r="N1533" i="115" s="1"/>
  <c r="L1533" i="115"/>
  <c r="K1527" i="115"/>
  <c r="L1521" i="115"/>
  <c r="I1521" i="115"/>
  <c r="I1517" i="115"/>
  <c r="J1517" i="115"/>
  <c r="K1515" i="115"/>
  <c r="K1505" i="115"/>
  <c r="B1501" i="115"/>
  <c r="N1501" i="115" s="1"/>
  <c r="L1501" i="115"/>
  <c r="K1495" i="115"/>
  <c r="L1489" i="115"/>
  <c r="I1489" i="115"/>
  <c r="I1485" i="115"/>
  <c r="J1485" i="115"/>
  <c r="K1483" i="115"/>
  <c r="K1473" i="115"/>
  <c r="B1469" i="115"/>
  <c r="N1469" i="115" s="1"/>
  <c r="L1469" i="115"/>
  <c r="K1463" i="115"/>
  <c r="L1457" i="115"/>
  <c r="I1457" i="115"/>
  <c r="I1453" i="115"/>
  <c r="J1453" i="115"/>
  <c r="K1451" i="115"/>
  <c r="L1444" i="115"/>
  <c r="L1436" i="115"/>
  <c r="L1428" i="115"/>
  <c r="L1420" i="115"/>
  <c r="L1412" i="115"/>
  <c r="M1405" i="115"/>
  <c r="J1404" i="115"/>
  <c r="L1404" i="115"/>
  <c r="M1397" i="115"/>
  <c r="J1396" i="115"/>
  <c r="L1396" i="115"/>
  <c r="M1389" i="115"/>
  <c r="J1388" i="115"/>
  <c r="L1388" i="115"/>
  <c r="M1381" i="115"/>
  <c r="J1380" i="115"/>
  <c r="L1380" i="115"/>
  <c r="M1373" i="115"/>
  <c r="J1372" i="115"/>
  <c r="L1372" i="115"/>
  <c r="M1365" i="115"/>
  <c r="J1364" i="115"/>
  <c r="L1364" i="115"/>
  <c r="B1354" i="115"/>
  <c r="N1354" i="115" s="1"/>
  <c r="J1720" i="115"/>
  <c r="J1716" i="115"/>
  <c r="J1712" i="115"/>
  <c r="J1708" i="115"/>
  <c r="J1704" i="115"/>
  <c r="J1700" i="115"/>
  <c r="J1696" i="115"/>
  <c r="J1692" i="115"/>
  <c r="J1688" i="115"/>
  <c r="J1684" i="115"/>
  <c r="J1680" i="115"/>
  <c r="J1676" i="115"/>
  <c r="J1672" i="115"/>
  <c r="J1668" i="115"/>
  <c r="J1664" i="115"/>
  <c r="J1660" i="115"/>
  <c r="J1658" i="115"/>
  <c r="B1644" i="115"/>
  <c r="N1644" i="115" s="1"/>
  <c r="I1599" i="115"/>
  <c r="M1595" i="115"/>
  <c r="K1593" i="115"/>
  <c r="B1589" i="115"/>
  <c r="N1589" i="115" s="1"/>
  <c r="L1589" i="115"/>
  <c r="I1587" i="115"/>
  <c r="M1585" i="115"/>
  <c r="K1583" i="115"/>
  <c r="L1577" i="115"/>
  <c r="I1577" i="115"/>
  <c r="M1575" i="115"/>
  <c r="I1573" i="115"/>
  <c r="J1573" i="115"/>
  <c r="K1571" i="115"/>
  <c r="I1567" i="115"/>
  <c r="K1565" i="115"/>
  <c r="M1563" i="115"/>
  <c r="K1561" i="115"/>
  <c r="B1557" i="115"/>
  <c r="N1557" i="115" s="1"/>
  <c r="L1557" i="115"/>
  <c r="I1555" i="115"/>
  <c r="M1553" i="115"/>
  <c r="K1551" i="115"/>
  <c r="L1545" i="115"/>
  <c r="I1545" i="115"/>
  <c r="M1543" i="115"/>
  <c r="I1541" i="115"/>
  <c r="J1541" i="115"/>
  <c r="K1539" i="115"/>
  <c r="I1535" i="115"/>
  <c r="K1533" i="115"/>
  <c r="M1531" i="115"/>
  <c r="K1529" i="115"/>
  <c r="B1525" i="115"/>
  <c r="N1525" i="115" s="1"/>
  <c r="L1525" i="115"/>
  <c r="I1523" i="115"/>
  <c r="M1521" i="115"/>
  <c r="K1519" i="115"/>
  <c r="L1513" i="115"/>
  <c r="I1513" i="115"/>
  <c r="M1511" i="115"/>
  <c r="I1509" i="115"/>
  <c r="J1509" i="115"/>
  <c r="K1507" i="115"/>
  <c r="I1503" i="115"/>
  <c r="K1501" i="115"/>
  <c r="M1499" i="115"/>
  <c r="K1497" i="115"/>
  <c r="B1493" i="115"/>
  <c r="N1493" i="115" s="1"/>
  <c r="L1493" i="115"/>
  <c r="I1491" i="115"/>
  <c r="M1489" i="115"/>
  <c r="K1487" i="115"/>
  <c r="L1481" i="115"/>
  <c r="I1481" i="115"/>
  <c r="M1479" i="115"/>
  <c r="I1477" i="115"/>
  <c r="J1477" i="115"/>
  <c r="K1475" i="115"/>
  <c r="I1471" i="115"/>
  <c r="K1469" i="115"/>
  <c r="M1467" i="115"/>
  <c r="K1465" i="115"/>
  <c r="B1461" i="115"/>
  <c r="N1461" i="115" s="1"/>
  <c r="L1461" i="115"/>
  <c r="I1459" i="115"/>
  <c r="M1457" i="115"/>
  <c r="K1455" i="115"/>
  <c r="L1449" i="115"/>
  <c r="B1445" i="115"/>
  <c r="N1445" i="115" s="1"/>
  <c r="L1445" i="115"/>
  <c r="K1445" i="115"/>
  <c r="I1441" i="115"/>
  <c r="B1437" i="115"/>
  <c r="N1437" i="115" s="1"/>
  <c r="L1437" i="115"/>
  <c r="K1437" i="115"/>
  <c r="I1433" i="115"/>
  <c r="L1429" i="115"/>
  <c r="K1429" i="115"/>
  <c r="I1425" i="115"/>
  <c r="L1421" i="115"/>
  <c r="K1421" i="115"/>
  <c r="I1417" i="115"/>
  <c r="L1413" i="115"/>
  <c r="K1413" i="115"/>
  <c r="I1407" i="115"/>
  <c r="I1399" i="115"/>
  <c r="I1391" i="115"/>
  <c r="I1383" i="115"/>
  <c r="I1375" i="115"/>
  <c r="I1367" i="115"/>
  <c r="J1595" i="115"/>
  <c r="J1593" i="115"/>
  <c r="J1587" i="115"/>
  <c r="J1585" i="115"/>
  <c r="J1579" i="115"/>
  <c r="J1577" i="115"/>
  <c r="J1575" i="115"/>
  <c r="J1574" i="115"/>
  <c r="J1571" i="115"/>
  <c r="J1569" i="115"/>
  <c r="J1567" i="115"/>
  <c r="J1566" i="115"/>
  <c r="J1563" i="115"/>
  <c r="J1561" i="115"/>
  <c r="J1559" i="115"/>
  <c r="J1558" i="115"/>
  <c r="J1555" i="115"/>
  <c r="J1553" i="115"/>
  <c r="J1551" i="115"/>
  <c r="J1550" i="115"/>
  <c r="J1547" i="115"/>
  <c r="J1545" i="115"/>
  <c r="J1543" i="115"/>
  <c r="J1542" i="115"/>
  <c r="J1539" i="115"/>
  <c r="J1537" i="115"/>
  <c r="J1535" i="115"/>
  <c r="J1534" i="115"/>
  <c r="J1531" i="115"/>
  <c r="J1529" i="115"/>
  <c r="J1527" i="115"/>
  <c r="J1526" i="115"/>
  <c r="J1523" i="115"/>
  <c r="J1521" i="115"/>
  <c r="J1519" i="115"/>
  <c r="J1518" i="115"/>
  <c r="J1515" i="115"/>
  <c r="J1513" i="115"/>
  <c r="J1511" i="115"/>
  <c r="J1510" i="115"/>
  <c r="J1507" i="115"/>
  <c r="J1505" i="115"/>
  <c r="J1503" i="115"/>
  <c r="J1502" i="115"/>
  <c r="J1499" i="115"/>
  <c r="J1497" i="115"/>
  <c r="J1495" i="115"/>
  <c r="J1494" i="115"/>
  <c r="J1491" i="115"/>
  <c r="J1489" i="115"/>
  <c r="J1487" i="115"/>
  <c r="J1486" i="115"/>
  <c r="J1483" i="115"/>
  <c r="J1481" i="115"/>
  <c r="J1479" i="115"/>
  <c r="J1478" i="115"/>
  <c r="J1475" i="115"/>
  <c r="J1473" i="115"/>
  <c r="J1471" i="115"/>
  <c r="J1470" i="115"/>
  <c r="J1467" i="115"/>
  <c r="J1465" i="115"/>
  <c r="J1463" i="115"/>
  <c r="J1462" i="115"/>
  <c r="J1459" i="115"/>
  <c r="J1457" i="115"/>
  <c r="J1455" i="115"/>
  <c r="J1454" i="115"/>
  <c r="J1451" i="115"/>
  <c r="I1449" i="115"/>
  <c r="J1449" i="115"/>
  <c r="J1447" i="115"/>
  <c r="J1446" i="115"/>
  <c r="J1443" i="115"/>
  <c r="J1441" i="115"/>
  <c r="J1439" i="115"/>
  <c r="J1438" i="115"/>
  <c r="J1435" i="115"/>
  <c r="J1433" i="115"/>
  <c r="J1431" i="115"/>
  <c r="J1430" i="115"/>
  <c r="J1427" i="115"/>
  <c r="J1425" i="115"/>
  <c r="J1423" i="115"/>
  <c r="J1422" i="115"/>
  <c r="J1419" i="115"/>
  <c r="J1417" i="115"/>
  <c r="J1415" i="115"/>
  <c r="J1414" i="115"/>
  <c r="J1411" i="115"/>
  <c r="J1409" i="115"/>
  <c r="J1407" i="115"/>
  <c r="J1406" i="115"/>
  <c r="J1403" i="115"/>
  <c r="J1401" i="115"/>
  <c r="J1399" i="115"/>
  <c r="J1398" i="115"/>
  <c r="J1395" i="115"/>
  <c r="J1393" i="115"/>
  <c r="J1391" i="115"/>
  <c r="J1390" i="115"/>
  <c r="J1387" i="115"/>
  <c r="J1385" i="115"/>
  <c r="J1383" i="115"/>
  <c r="J1382" i="115"/>
  <c r="J1379" i="115"/>
  <c r="J1377" i="115"/>
  <c r="J1375" i="115"/>
  <c r="J1374" i="115"/>
  <c r="J1371" i="115"/>
  <c r="J1369" i="115"/>
  <c r="J1367" i="115"/>
  <c r="J1366" i="115"/>
  <c r="J1363" i="115"/>
  <c r="J1361" i="115"/>
  <c r="B1358" i="115"/>
  <c r="N1358" i="115" s="1"/>
  <c r="J1357" i="115"/>
  <c r="L1352" i="115"/>
  <c r="B1349" i="115"/>
  <c r="N1349" i="115" s="1"/>
  <c r="L1349" i="115"/>
  <c r="K1348" i="115"/>
  <c r="L1346" i="115"/>
  <c r="B1344" i="115"/>
  <c r="N1344" i="115" s="1"/>
  <c r="B1343" i="115"/>
  <c r="N1343" i="115" s="1"/>
  <c r="B1342" i="115"/>
  <c r="N1342" i="115" s="1"/>
  <c r="J1341" i="115"/>
  <c r="L1336" i="115"/>
  <c r="B1333" i="115"/>
  <c r="N1333" i="115" s="1"/>
  <c r="L1333" i="115"/>
  <c r="K1332" i="115"/>
  <c r="L1330" i="115"/>
  <c r="B1328" i="115"/>
  <c r="N1328" i="115" s="1"/>
  <c r="B1327" i="115"/>
  <c r="N1327" i="115" s="1"/>
  <c r="B1326" i="115"/>
  <c r="N1326" i="115" s="1"/>
  <c r="J1325" i="115"/>
  <c r="L1320" i="115"/>
  <c r="B1317" i="115"/>
  <c r="N1317" i="115" s="1"/>
  <c r="L1317" i="115"/>
  <c r="K1316" i="115"/>
  <c r="L1314" i="115"/>
  <c r="B1312" i="115"/>
  <c r="N1312" i="115" s="1"/>
  <c r="B1311" i="115"/>
  <c r="N1311" i="115" s="1"/>
  <c r="B1310" i="115"/>
  <c r="N1310" i="115" s="1"/>
  <c r="I1309" i="115"/>
  <c r="L1308" i="115"/>
  <c r="J1306" i="115"/>
  <c r="L1305" i="115"/>
  <c r="K1304" i="115"/>
  <c r="B1302" i="115"/>
  <c r="N1302" i="115" s="1"/>
  <c r="B1300" i="115"/>
  <c r="N1300" i="115" s="1"/>
  <c r="B1299" i="115"/>
  <c r="I1298" i="115"/>
  <c r="B1294" i="115"/>
  <c r="N1294" i="115" s="1"/>
  <c r="L1292" i="115"/>
  <c r="L1284" i="115"/>
  <c r="L1276" i="115"/>
  <c r="L1268" i="115"/>
  <c r="L1260" i="115"/>
  <c r="J1246" i="115"/>
  <c r="J1244" i="115"/>
  <c r="J1242" i="115"/>
  <c r="L1228" i="115"/>
  <c r="J1214" i="115"/>
  <c r="J1212" i="115"/>
  <c r="J1210" i="115"/>
  <c r="L1196" i="115"/>
  <c r="J1190" i="115"/>
  <c r="J1188" i="115"/>
  <c r="J1187" i="115"/>
  <c r="L1180" i="115"/>
  <c r="M1174" i="115"/>
  <c r="K1172" i="115"/>
  <c r="K1167" i="115"/>
  <c r="J1167" i="115"/>
  <c r="B1164" i="115"/>
  <c r="N1164" i="115" s="1"/>
  <c r="L1164" i="115"/>
  <c r="I1164" i="115"/>
  <c r="K1164" i="115"/>
  <c r="B1162" i="115"/>
  <c r="N1162" i="115" s="1"/>
  <c r="L1161" i="115"/>
  <c r="J1161" i="115"/>
  <c r="B1152" i="115"/>
  <c r="N1152" i="115" s="1"/>
  <c r="L1152" i="115"/>
  <c r="I1152" i="115"/>
  <c r="L1149" i="115"/>
  <c r="J1149" i="115"/>
  <c r="B1147" i="115"/>
  <c r="N1147" i="115" s="1"/>
  <c r="B1131" i="115"/>
  <c r="N1131" i="115" s="1"/>
  <c r="L1345" i="115"/>
  <c r="L1342" i="115"/>
  <c r="B1340" i="115"/>
  <c r="N1340" i="115" s="1"/>
  <c r="B1338" i="115"/>
  <c r="N1338" i="115" s="1"/>
  <c r="L1329" i="115"/>
  <c r="L1326" i="115"/>
  <c r="B1324" i="115"/>
  <c r="N1324" i="115" s="1"/>
  <c r="B1322" i="115"/>
  <c r="N1322" i="115" s="1"/>
  <c r="L1313" i="115"/>
  <c r="L1310" i="115"/>
  <c r="B1306" i="115"/>
  <c r="N1306" i="115" s="1"/>
  <c r="B1303" i="115"/>
  <c r="N1303" i="115" s="1"/>
  <c r="B1295" i="115"/>
  <c r="N1295" i="115" s="1"/>
  <c r="L1236" i="115"/>
  <c r="L1204" i="115"/>
  <c r="B1163" i="115"/>
  <c r="N1163" i="115" s="1"/>
  <c r="K1147" i="115"/>
  <c r="J1147" i="115"/>
  <c r="L1147" i="115"/>
  <c r="K1135" i="115"/>
  <c r="J1135" i="115"/>
  <c r="L1135" i="115"/>
  <c r="L1133" i="115"/>
  <c r="J1133" i="115"/>
  <c r="J1124" i="115"/>
  <c r="L1124" i="115"/>
  <c r="L1120" i="115"/>
  <c r="L1118" i="115"/>
  <c r="J1118" i="115"/>
  <c r="L1441" i="115"/>
  <c r="L1433" i="115"/>
  <c r="L1425" i="115"/>
  <c r="L1417" i="115"/>
  <c r="L1409" i="115"/>
  <c r="L1401" i="115"/>
  <c r="L1393" i="115"/>
  <c r="L1385" i="115"/>
  <c r="L1377" i="115"/>
  <c r="L1369" i="115"/>
  <c r="B1361" i="115"/>
  <c r="N1361" i="115" s="1"/>
  <c r="L1361" i="115"/>
  <c r="K1360" i="115"/>
  <c r="B1357" i="115"/>
  <c r="N1357" i="115" s="1"/>
  <c r="K1356" i="115"/>
  <c r="L1354" i="115"/>
  <c r="B1352" i="115"/>
  <c r="N1352" i="115" s="1"/>
  <c r="B1351" i="115"/>
  <c r="N1351" i="115" s="1"/>
  <c r="B1350" i="115"/>
  <c r="N1350" i="115" s="1"/>
  <c r="K1347" i="115"/>
  <c r="K1345" i="115"/>
  <c r="L1344" i="115"/>
  <c r="B1341" i="115"/>
  <c r="N1341" i="115" s="1"/>
  <c r="L1341" i="115"/>
  <c r="K1340" i="115"/>
  <c r="L1338" i="115"/>
  <c r="B1336" i="115"/>
  <c r="N1336" i="115" s="1"/>
  <c r="B1335" i="115"/>
  <c r="N1335" i="115" s="1"/>
  <c r="B1334" i="115"/>
  <c r="N1334" i="115" s="1"/>
  <c r="K1331" i="115"/>
  <c r="K1329" i="115"/>
  <c r="L1328" i="115"/>
  <c r="B1325" i="115"/>
  <c r="N1325" i="115" s="1"/>
  <c r="L1325" i="115"/>
  <c r="K1324" i="115"/>
  <c r="L1322" i="115"/>
  <c r="B1320" i="115"/>
  <c r="N1320" i="115" s="1"/>
  <c r="B1319" i="115"/>
  <c r="N1319" i="115" s="1"/>
  <c r="B1318" i="115"/>
  <c r="N1318" i="115" s="1"/>
  <c r="K1315" i="115"/>
  <c r="K1313" i="115"/>
  <c r="L1312" i="115"/>
  <c r="B1308" i="115"/>
  <c r="N1308" i="115" s="1"/>
  <c r="K1307" i="115"/>
  <c r="L1303" i="115"/>
  <c r="L1298" i="115"/>
  <c r="L1295" i="115"/>
  <c r="L1244" i="115"/>
  <c r="K1238" i="115"/>
  <c r="K1236" i="115"/>
  <c r="K1234" i="115"/>
  <c r="L1212" i="115"/>
  <c r="K1206" i="115"/>
  <c r="K1204" i="115"/>
  <c r="K1202" i="115"/>
  <c r="L1188" i="115"/>
  <c r="K1184" i="115"/>
  <c r="L1183" i="115"/>
  <c r="M1182" i="115"/>
  <c r="M1168" i="115"/>
  <c r="K1163" i="115"/>
  <c r="J1163" i="115"/>
  <c r="L1163" i="115"/>
  <c r="M1154" i="115"/>
  <c r="I1150" i="115"/>
  <c r="K1150" i="115"/>
  <c r="B1145" i="115"/>
  <c r="N1145" i="115" s="1"/>
  <c r="B1143" i="115"/>
  <c r="N1143" i="115" s="1"/>
  <c r="B1142" i="115"/>
  <c r="N1142" i="115" s="1"/>
  <c r="B1141" i="115"/>
  <c r="N1141" i="115" s="1"/>
  <c r="B1129" i="115"/>
  <c r="N1129" i="115" s="1"/>
  <c r="J1405" i="115"/>
  <c r="J1397" i="115"/>
  <c r="J1389" i="115"/>
  <c r="J1381" i="115"/>
  <c r="J1373" i="115"/>
  <c r="J1365" i="115"/>
  <c r="B1353" i="115"/>
  <c r="N1353" i="115" s="1"/>
  <c r="L1353" i="115"/>
  <c r="L1350" i="115"/>
  <c r="B1348" i="115"/>
  <c r="N1348" i="115" s="1"/>
  <c r="B1347" i="115"/>
  <c r="N1347" i="115" s="1"/>
  <c r="B1346" i="115"/>
  <c r="N1346" i="115" s="1"/>
  <c r="I1345" i="115"/>
  <c r="J1345" i="115"/>
  <c r="J1344" i="115"/>
  <c r="J1342" i="115"/>
  <c r="B1337" i="115"/>
  <c r="N1337" i="115" s="1"/>
  <c r="L1337" i="115"/>
  <c r="L1334" i="115"/>
  <c r="B1332" i="115"/>
  <c r="N1332" i="115" s="1"/>
  <c r="B1331" i="115"/>
  <c r="N1331" i="115" s="1"/>
  <c r="B1330" i="115"/>
  <c r="N1330" i="115" s="1"/>
  <c r="I1329" i="115"/>
  <c r="J1329" i="115"/>
  <c r="J1328" i="115"/>
  <c r="J1326" i="115"/>
  <c r="B1321" i="115"/>
  <c r="N1321" i="115" s="1"/>
  <c r="L1321" i="115"/>
  <c r="L1318" i="115"/>
  <c r="B1316" i="115"/>
  <c r="N1316" i="115" s="1"/>
  <c r="B1315" i="115"/>
  <c r="N1315" i="115" s="1"/>
  <c r="B1314" i="115"/>
  <c r="N1314" i="115" s="1"/>
  <c r="I1313" i="115"/>
  <c r="J1313" i="115"/>
  <c r="J1312" i="115"/>
  <c r="J1310" i="115"/>
  <c r="L1300" i="115"/>
  <c r="J1298" i="115"/>
  <c r="L1293" i="115"/>
  <c r="J1291" i="115"/>
  <c r="B1288" i="115"/>
  <c r="N1288" i="115" s="1"/>
  <c r="L1288" i="115"/>
  <c r="L1285" i="115"/>
  <c r="J1283" i="115"/>
  <c r="B1280" i="115"/>
  <c r="N1280" i="115" s="1"/>
  <c r="L1280" i="115"/>
  <c r="L1277" i="115"/>
  <c r="J1275" i="115"/>
  <c r="B1272" i="115"/>
  <c r="N1272" i="115" s="1"/>
  <c r="L1272" i="115"/>
  <c r="L1269" i="115"/>
  <c r="J1267" i="115"/>
  <c r="B1264" i="115"/>
  <c r="N1264" i="115" s="1"/>
  <c r="L1264" i="115"/>
  <c r="L1252" i="115"/>
  <c r="J1238" i="115"/>
  <c r="I1236" i="115"/>
  <c r="J1236" i="115"/>
  <c r="J1234" i="115"/>
  <c r="L1220" i="115"/>
  <c r="J1206" i="115"/>
  <c r="I1204" i="115"/>
  <c r="J1204" i="115"/>
  <c r="J1202" i="115"/>
  <c r="J1184" i="115"/>
  <c r="K1182" i="115"/>
  <c r="K1168" i="115"/>
  <c r="I1166" i="115"/>
  <c r="K1166" i="115"/>
  <c r="B1161" i="115"/>
  <c r="N1161" i="115" s="1"/>
  <c r="B1159" i="115"/>
  <c r="N1159" i="115" s="1"/>
  <c r="B1157" i="115"/>
  <c r="N1157" i="115" s="1"/>
  <c r="K1154" i="115"/>
  <c r="K1151" i="115"/>
  <c r="J1151" i="115"/>
  <c r="L1148" i="115"/>
  <c r="I1148" i="115"/>
  <c r="K1148" i="115"/>
  <c r="L1145" i="115"/>
  <c r="J1145" i="115"/>
  <c r="L1136" i="115"/>
  <c r="I1136" i="115"/>
  <c r="I1125" i="115"/>
  <c r="K1125" i="115"/>
  <c r="L1000" i="115"/>
  <c r="I995" i="115"/>
  <c r="K995" i="115"/>
  <c r="I983" i="115"/>
  <c r="K983" i="115"/>
  <c r="I979" i="115"/>
  <c r="K979" i="115"/>
  <c r="I967" i="115"/>
  <c r="K967" i="115"/>
  <c r="I963" i="115"/>
  <c r="K963" i="115"/>
  <c r="I951" i="115"/>
  <c r="K951" i="115"/>
  <c r="I947" i="115"/>
  <c r="K947" i="115"/>
  <c r="I935" i="115"/>
  <c r="K935" i="115"/>
  <c r="I931" i="115"/>
  <c r="K931" i="115"/>
  <c r="I919" i="115"/>
  <c r="K919" i="115"/>
  <c r="I915" i="115"/>
  <c r="K915" i="115"/>
  <c r="I903" i="115"/>
  <c r="K903" i="115"/>
  <c r="I899" i="115"/>
  <c r="K899" i="115"/>
  <c r="I887" i="115"/>
  <c r="K887" i="115"/>
  <c r="B1132" i="115"/>
  <c r="N1132" i="115" s="1"/>
  <c r="L1132" i="115"/>
  <c r="L1129" i="115"/>
  <c r="B1127" i="115"/>
  <c r="N1127" i="115" s="1"/>
  <c r="L1110" i="115"/>
  <c r="K1091" i="115"/>
  <c r="K1089" i="115"/>
  <c r="L1024" i="115"/>
  <c r="M1017" i="115"/>
  <c r="M1013" i="115"/>
  <c r="I1005" i="115"/>
  <c r="M1003" i="115"/>
  <c r="M999" i="115"/>
  <c r="I993" i="115"/>
  <c r="K993" i="115"/>
  <c r="M989" i="115"/>
  <c r="L984" i="115"/>
  <c r="I977" i="115"/>
  <c r="K977" i="115"/>
  <c r="M973" i="115"/>
  <c r="L968" i="115"/>
  <c r="I961" i="115"/>
  <c r="K961" i="115"/>
  <c r="M957" i="115"/>
  <c r="L952" i="115"/>
  <c r="I945" i="115"/>
  <c r="K945" i="115"/>
  <c r="M941" i="115"/>
  <c r="L936" i="115"/>
  <c r="I929" i="115"/>
  <c r="K929" i="115"/>
  <c r="L920" i="115"/>
  <c r="I913" i="115"/>
  <c r="K913" i="115"/>
  <c r="L904" i="115"/>
  <c r="I897" i="115"/>
  <c r="K897" i="115"/>
  <c r="L888" i="115"/>
  <c r="I879" i="115"/>
  <c r="K879" i="115"/>
  <c r="M879" i="115"/>
  <c r="J868" i="115"/>
  <c r="L868" i="115"/>
  <c r="L1261" i="115"/>
  <c r="J1259" i="115"/>
  <c r="B1256" i="115"/>
  <c r="N1256" i="115" s="1"/>
  <c r="L1256" i="115"/>
  <c r="L1253" i="115"/>
  <c r="J1251" i="115"/>
  <c r="B1248" i="115"/>
  <c r="N1248" i="115" s="1"/>
  <c r="L1248" i="115"/>
  <c r="L1245" i="115"/>
  <c r="J1243" i="115"/>
  <c r="B1240" i="115"/>
  <c r="N1240" i="115" s="1"/>
  <c r="L1240" i="115"/>
  <c r="L1237" i="115"/>
  <c r="J1235" i="115"/>
  <c r="B1232" i="115"/>
  <c r="N1232" i="115" s="1"/>
  <c r="L1232" i="115"/>
  <c r="L1229" i="115"/>
  <c r="J1227" i="115"/>
  <c r="B1224" i="115"/>
  <c r="N1224" i="115" s="1"/>
  <c r="L1224" i="115"/>
  <c r="L1221" i="115"/>
  <c r="J1219" i="115"/>
  <c r="B1216" i="115"/>
  <c r="N1216" i="115" s="1"/>
  <c r="L1216" i="115"/>
  <c r="L1213" i="115"/>
  <c r="J1211" i="115"/>
  <c r="B1208" i="115"/>
  <c r="N1208" i="115" s="1"/>
  <c r="L1208" i="115"/>
  <c r="L1205" i="115"/>
  <c r="J1203" i="115"/>
  <c r="B1200" i="115"/>
  <c r="N1200" i="115" s="1"/>
  <c r="L1197" i="115"/>
  <c r="B1192" i="115"/>
  <c r="N1192" i="115" s="1"/>
  <c r="L1189" i="115"/>
  <c r="J1182" i="115"/>
  <c r="J1181" i="115"/>
  <c r="J1174" i="115"/>
  <c r="J1172" i="115"/>
  <c r="J1171" i="115"/>
  <c r="J1168" i="115"/>
  <c r="B1160" i="115"/>
  <c r="N1160" i="115" s="1"/>
  <c r="L1160" i="115"/>
  <c r="K1159" i="115"/>
  <c r="L1157" i="115"/>
  <c r="B1155" i="115"/>
  <c r="N1155" i="115" s="1"/>
  <c r="B1154" i="115"/>
  <c r="N1154" i="115" s="1"/>
  <c r="B1153" i="115"/>
  <c r="N1153" i="115" s="1"/>
  <c r="J1152" i="115"/>
  <c r="B1144" i="115"/>
  <c r="N1144" i="115" s="1"/>
  <c r="L1144" i="115"/>
  <c r="K1143" i="115"/>
  <c r="L1141" i="115"/>
  <c r="B1139" i="115"/>
  <c r="N1139" i="115" s="1"/>
  <c r="B1138" i="115"/>
  <c r="N1138" i="115" s="1"/>
  <c r="B1137" i="115"/>
  <c r="N1137" i="115" s="1"/>
  <c r="J1136" i="115"/>
  <c r="K1134" i="115"/>
  <c r="K1132" i="115"/>
  <c r="L1131" i="115"/>
  <c r="B1128" i="115"/>
  <c r="N1128" i="115" s="1"/>
  <c r="L1128" i="115"/>
  <c r="K1127" i="115"/>
  <c r="J1125" i="115"/>
  <c r="K1123" i="115"/>
  <c r="K1121" i="115"/>
  <c r="K1119" i="115"/>
  <c r="K1117" i="115"/>
  <c r="L1116" i="115"/>
  <c r="J1091" i="115"/>
  <c r="M1023" i="115"/>
  <c r="I1017" i="115"/>
  <c r="J1017" i="115"/>
  <c r="L1016" i="115"/>
  <c r="K1013" i="115"/>
  <c r="M1009" i="115"/>
  <c r="M1005" i="115"/>
  <c r="L1004" i="115"/>
  <c r="I1003" i="115"/>
  <c r="J1003" i="115"/>
  <c r="I999" i="115"/>
  <c r="J999" i="115"/>
  <c r="M995" i="115"/>
  <c r="I991" i="115"/>
  <c r="K991" i="115"/>
  <c r="K989" i="115"/>
  <c r="I987" i="115"/>
  <c r="K987" i="115"/>
  <c r="M983" i="115"/>
  <c r="M979" i="115"/>
  <c r="I975" i="115"/>
  <c r="K975" i="115"/>
  <c r="K973" i="115"/>
  <c r="I971" i="115"/>
  <c r="K971" i="115"/>
  <c r="M967" i="115"/>
  <c r="M963" i="115"/>
  <c r="I959" i="115"/>
  <c r="K959" i="115"/>
  <c r="K957" i="115"/>
  <c r="I955" i="115"/>
  <c r="K955" i="115"/>
  <c r="M951" i="115"/>
  <c r="M947" i="115"/>
  <c r="I943" i="115"/>
  <c r="K943" i="115"/>
  <c r="K941" i="115"/>
  <c r="I939" i="115"/>
  <c r="K939" i="115"/>
  <c r="M935" i="115"/>
  <c r="M931" i="115"/>
  <c r="I927" i="115"/>
  <c r="K927" i="115"/>
  <c r="K925" i="115"/>
  <c r="B923" i="115"/>
  <c r="N923" i="115" s="1"/>
  <c r="I923" i="115"/>
  <c r="K923" i="115"/>
  <c r="M919" i="115"/>
  <c r="M915" i="115"/>
  <c r="I911" i="115"/>
  <c r="K911" i="115"/>
  <c r="K909" i="115"/>
  <c r="B907" i="115"/>
  <c r="N907" i="115" s="1"/>
  <c r="I907" i="115"/>
  <c r="K907" i="115"/>
  <c r="M903" i="115"/>
  <c r="M899" i="115"/>
  <c r="I895" i="115"/>
  <c r="K895" i="115"/>
  <c r="K893" i="115"/>
  <c r="B891" i="115"/>
  <c r="N891" i="115" s="1"/>
  <c r="I891" i="115"/>
  <c r="K891" i="115"/>
  <c r="M887" i="115"/>
  <c r="B1176" i="115"/>
  <c r="N1176" i="115" s="1"/>
  <c r="J1173" i="115"/>
  <c r="B1165" i="115"/>
  <c r="N1165" i="115" s="1"/>
  <c r="J1164" i="115"/>
  <c r="B1156" i="115"/>
  <c r="N1156" i="115" s="1"/>
  <c r="L1156" i="115"/>
  <c r="K1155" i="115"/>
  <c r="L1153" i="115"/>
  <c r="B1151" i="115"/>
  <c r="N1151" i="115" s="1"/>
  <c r="B1150" i="115"/>
  <c r="N1150" i="115" s="1"/>
  <c r="B1149" i="115"/>
  <c r="N1149" i="115" s="1"/>
  <c r="J1148" i="115"/>
  <c r="B1140" i="115"/>
  <c r="N1140" i="115" s="1"/>
  <c r="L1140" i="115"/>
  <c r="K1139" i="115"/>
  <c r="L1137" i="115"/>
  <c r="B1135" i="115"/>
  <c r="N1135" i="115" s="1"/>
  <c r="B1134" i="115"/>
  <c r="N1134" i="115" s="1"/>
  <c r="B1133" i="115"/>
  <c r="N1133" i="115" s="1"/>
  <c r="I1132" i="115"/>
  <c r="J1132" i="115"/>
  <c r="J1131" i="115"/>
  <c r="J1129" i="115"/>
  <c r="L1126" i="115"/>
  <c r="J1123" i="115"/>
  <c r="J1119" i="115"/>
  <c r="J1117" i="115"/>
  <c r="J1110" i="115"/>
  <c r="B1099" i="115"/>
  <c r="N1099" i="115" s="1"/>
  <c r="L1099" i="115"/>
  <c r="L1078" i="115"/>
  <c r="L1070" i="115"/>
  <c r="L1062" i="115"/>
  <c r="B1051" i="115"/>
  <c r="N1051" i="115" s="1"/>
  <c r="B1043" i="115"/>
  <c r="N1043" i="115" s="1"/>
  <c r="I1023" i="115"/>
  <c r="J1023" i="115"/>
  <c r="J1022" i="115"/>
  <c r="I1021" i="115"/>
  <c r="M1019" i="115"/>
  <c r="M1015" i="115"/>
  <c r="I1009" i="115"/>
  <c r="J1009" i="115"/>
  <c r="L1008" i="115"/>
  <c r="K1005" i="115"/>
  <c r="M1001" i="115"/>
  <c r="M997" i="115"/>
  <c r="L996" i="115"/>
  <c r="M993" i="115"/>
  <c r="L992" i="115"/>
  <c r="I985" i="115"/>
  <c r="K985" i="115"/>
  <c r="M981" i="115"/>
  <c r="L980" i="115"/>
  <c r="M977" i="115"/>
  <c r="L976" i="115"/>
  <c r="I969" i="115"/>
  <c r="K969" i="115"/>
  <c r="M965" i="115"/>
  <c r="L964" i="115"/>
  <c r="M961" i="115"/>
  <c r="L960" i="115"/>
  <c r="I953" i="115"/>
  <c r="K953" i="115"/>
  <c r="L948" i="115"/>
  <c r="M945" i="115"/>
  <c r="L944" i="115"/>
  <c r="I937" i="115"/>
  <c r="K937" i="115"/>
  <c r="L932" i="115"/>
  <c r="M929" i="115"/>
  <c r="L928" i="115"/>
  <c r="I921" i="115"/>
  <c r="K921" i="115"/>
  <c r="L916" i="115"/>
  <c r="M913" i="115"/>
  <c r="L912" i="115"/>
  <c r="I905" i="115"/>
  <c r="K905" i="115"/>
  <c r="L900" i="115"/>
  <c r="M897" i="115"/>
  <c r="L896" i="115"/>
  <c r="I889" i="115"/>
  <c r="K889" i="115"/>
  <c r="L880" i="115"/>
  <c r="I869" i="115"/>
  <c r="K869" i="115"/>
  <c r="I867" i="115"/>
  <c r="K867" i="115"/>
  <c r="M867" i="115"/>
  <c r="J1021" i="115"/>
  <c r="J1013" i="115"/>
  <c r="J1005" i="115"/>
  <c r="J997" i="115"/>
  <c r="J989" i="115"/>
  <c r="J981" i="115"/>
  <c r="J973" i="115"/>
  <c r="J965" i="115"/>
  <c r="J957" i="115"/>
  <c r="J949" i="115"/>
  <c r="J941" i="115"/>
  <c r="J933" i="115"/>
  <c r="J925" i="115"/>
  <c r="J917" i="115"/>
  <c r="J909" i="115"/>
  <c r="J901" i="115"/>
  <c r="J893" i="115"/>
  <c r="I881" i="115"/>
  <c r="J877" i="115"/>
  <c r="K875" i="115"/>
  <c r="I871" i="115"/>
  <c r="K865" i="115"/>
  <c r="B859" i="115"/>
  <c r="N859" i="115" s="1"/>
  <c r="I859" i="115"/>
  <c r="M857" i="115"/>
  <c r="K855" i="115"/>
  <c r="I849" i="115"/>
  <c r="M847" i="115"/>
  <c r="J845" i="115"/>
  <c r="K843" i="115"/>
  <c r="J836" i="115"/>
  <c r="L836" i="115"/>
  <c r="K829" i="115"/>
  <c r="I829" i="115"/>
  <c r="I821" i="115"/>
  <c r="B820" i="115"/>
  <c r="N820" i="115" s="1"/>
  <c r="I818" i="115"/>
  <c r="L818" i="115"/>
  <c r="K794" i="115"/>
  <c r="I794" i="115"/>
  <c r="K792" i="115"/>
  <c r="J998" i="115"/>
  <c r="J995" i="115"/>
  <c r="J993" i="115"/>
  <c r="J991" i="115"/>
  <c r="J990" i="115"/>
  <c r="J987" i="115"/>
  <c r="J985" i="115"/>
  <c r="J983" i="115"/>
  <c r="J982" i="115"/>
  <c r="J979" i="115"/>
  <c r="J977" i="115"/>
  <c r="J975" i="115"/>
  <c r="J974" i="115"/>
  <c r="J971" i="115"/>
  <c r="J969" i="115"/>
  <c r="J967" i="115"/>
  <c r="J966" i="115"/>
  <c r="J963" i="115"/>
  <c r="J961" i="115"/>
  <c r="J959" i="115"/>
  <c r="J958" i="115"/>
  <c r="J955" i="115"/>
  <c r="J953" i="115"/>
  <c r="J951" i="115"/>
  <c r="J950" i="115"/>
  <c r="J947" i="115"/>
  <c r="J945" i="115"/>
  <c r="J943" i="115"/>
  <c r="J942" i="115"/>
  <c r="J939" i="115"/>
  <c r="J937" i="115"/>
  <c r="J935" i="115"/>
  <c r="J934" i="115"/>
  <c r="J931" i="115"/>
  <c r="J929" i="115"/>
  <c r="J927" i="115"/>
  <c r="J926" i="115"/>
  <c r="J923" i="115"/>
  <c r="J921" i="115"/>
  <c r="J919" i="115"/>
  <c r="J918" i="115"/>
  <c r="J915" i="115"/>
  <c r="J913" i="115"/>
  <c r="J911" i="115"/>
  <c r="J910" i="115"/>
  <c r="J907" i="115"/>
  <c r="J905" i="115"/>
  <c r="J903" i="115"/>
  <c r="J902" i="115"/>
  <c r="J899" i="115"/>
  <c r="J897" i="115"/>
  <c r="J895" i="115"/>
  <c r="J894" i="115"/>
  <c r="J891" i="115"/>
  <c r="B883" i="115"/>
  <c r="N883" i="115" s="1"/>
  <c r="I883" i="115"/>
  <c r="M881" i="115"/>
  <c r="I873" i="115"/>
  <c r="M871" i="115"/>
  <c r="J869" i="115"/>
  <c r="I863" i="115"/>
  <c r="M859" i="115"/>
  <c r="K857" i="115"/>
  <c r="B851" i="115"/>
  <c r="N851" i="115" s="1"/>
  <c r="I851" i="115"/>
  <c r="M849" i="115"/>
  <c r="K847" i="115"/>
  <c r="J830" i="115"/>
  <c r="L830" i="115"/>
  <c r="I826" i="115"/>
  <c r="L826" i="115"/>
  <c r="B819" i="115"/>
  <c r="N819" i="115" s="1"/>
  <c r="L819" i="115"/>
  <c r="K819" i="115"/>
  <c r="B815" i="115"/>
  <c r="N815" i="115" s="1"/>
  <c r="L806" i="115"/>
  <c r="B803" i="115"/>
  <c r="N803" i="115" s="1"/>
  <c r="K802" i="115"/>
  <c r="I802" i="115"/>
  <c r="K796" i="115"/>
  <c r="M794" i="115"/>
  <c r="M793" i="115"/>
  <c r="B875" i="115"/>
  <c r="N875" i="115" s="1"/>
  <c r="B843" i="115"/>
  <c r="N843" i="115" s="1"/>
  <c r="I837" i="115"/>
  <c r="M837" i="115"/>
  <c r="B811" i="115"/>
  <c r="N811" i="115" s="1"/>
  <c r="L811" i="115"/>
  <c r="I811" i="115"/>
  <c r="K807" i="115"/>
  <c r="I807" i="115"/>
  <c r="K788" i="115"/>
  <c r="K772" i="115"/>
  <c r="L838" i="115"/>
  <c r="K835" i="115"/>
  <c r="I835" i="115"/>
  <c r="I831" i="115"/>
  <c r="M831" i="115"/>
  <c r="I817" i="115"/>
  <c r="M817" i="115"/>
  <c r="I813" i="115"/>
  <c r="K813" i="115"/>
  <c r="B804" i="115"/>
  <c r="N804" i="115" s="1"/>
  <c r="K780" i="115"/>
  <c r="B777" i="115"/>
  <c r="N777" i="115" s="1"/>
  <c r="J889" i="115"/>
  <c r="J887" i="115"/>
  <c r="J886" i="115"/>
  <c r="J883" i="115"/>
  <c r="J881" i="115"/>
  <c r="J879" i="115"/>
  <c r="J878" i="115"/>
  <c r="J875" i="115"/>
  <c r="J873" i="115"/>
  <c r="J871" i="115"/>
  <c r="J870" i="115"/>
  <c r="J867" i="115"/>
  <c r="J865" i="115"/>
  <c r="J863" i="115"/>
  <c r="J862" i="115"/>
  <c r="J859" i="115"/>
  <c r="J857" i="115"/>
  <c r="J855" i="115"/>
  <c r="J854" i="115"/>
  <c r="J851" i="115"/>
  <c r="J849" i="115"/>
  <c r="J847" i="115"/>
  <c r="J846" i="115"/>
  <c r="B839" i="115"/>
  <c r="N839" i="115" s="1"/>
  <c r="I839" i="115"/>
  <c r="J835" i="115"/>
  <c r="I833" i="115"/>
  <c r="B827" i="115"/>
  <c r="N827" i="115" s="1"/>
  <c r="L827" i="115"/>
  <c r="K827" i="115"/>
  <c r="J815" i="115"/>
  <c r="I810" i="115"/>
  <c r="J810" i="115"/>
  <c r="J807" i="115"/>
  <c r="I801" i="115"/>
  <c r="M799" i="115"/>
  <c r="I799" i="115"/>
  <c r="J794" i="115"/>
  <c r="B793" i="115"/>
  <c r="N793" i="115" s="1"/>
  <c r="K786" i="115"/>
  <c r="I786" i="115"/>
  <c r="M775" i="115"/>
  <c r="I775" i="115"/>
  <c r="K770" i="115"/>
  <c r="I770" i="115"/>
  <c r="M759" i="115"/>
  <c r="I759" i="115"/>
  <c r="K754" i="115"/>
  <c r="I754" i="115"/>
  <c r="M743" i="115"/>
  <c r="I743" i="115"/>
  <c r="K738" i="115"/>
  <c r="I738" i="115"/>
  <c r="K719" i="115"/>
  <c r="M719" i="115"/>
  <c r="J656" i="115"/>
  <c r="K656" i="115"/>
  <c r="I613" i="115"/>
  <c r="K613" i="115"/>
  <c r="M613" i="115"/>
  <c r="K756" i="115"/>
  <c r="M753" i="115"/>
  <c r="K740" i="115"/>
  <c r="M737" i="115"/>
  <c r="B732" i="115"/>
  <c r="N732" i="115" s="1"/>
  <c r="I726" i="115"/>
  <c r="L726" i="115"/>
  <c r="M706" i="115"/>
  <c r="I706" i="115"/>
  <c r="J706" i="115"/>
  <c r="I678" i="115"/>
  <c r="L678" i="115"/>
  <c r="J672" i="115"/>
  <c r="K672" i="115"/>
  <c r="K660" i="115"/>
  <c r="L660" i="115"/>
  <c r="B647" i="115"/>
  <c r="N647" i="115" s="1"/>
  <c r="I647" i="115"/>
  <c r="M643" i="115"/>
  <c r="I643" i="115"/>
  <c r="K643" i="115"/>
  <c r="K632" i="115"/>
  <c r="B604" i="115"/>
  <c r="N604" i="115" s="1"/>
  <c r="K596" i="115"/>
  <c r="L596" i="115"/>
  <c r="K764" i="115"/>
  <c r="B761" i="115"/>
  <c r="N761" i="115" s="1"/>
  <c r="M751" i="115"/>
  <c r="I751" i="115"/>
  <c r="B745" i="115"/>
  <c r="N745" i="115" s="1"/>
  <c r="M735" i="115"/>
  <c r="I735" i="115"/>
  <c r="M727" i="115"/>
  <c r="I727" i="115"/>
  <c r="J720" i="115"/>
  <c r="K720" i="115"/>
  <c r="L654" i="115"/>
  <c r="K623" i="115"/>
  <c r="L623" i="115"/>
  <c r="M623" i="115"/>
  <c r="J608" i="115"/>
  <c r="K608" i="115"/>
  <c r="L608" i="115"/>
  <c r="M773" i="115"/>
  <c r="M711" i="115"/>
  <c r="I711" i="115"/>
  <c r="K711" i="115"/>
  <c r="L705" i="115"/>
  <c r="I705" i="115"/>
  <c r="M705" i="115"/>
  <c r="M691" i="115"/>
  <c r="I691" i="115"/>
  <c r="K691" i="115"/>
  <c r="K671" i="115"/>
  <c r="M671" i="115"/>
  <c r="B668" i="115"/>
  <c r="N668" i="115" s="1"/>
  <c r="I661" i="115"/>
  <c r="K661" i="115"/>
  <c r="L643" i="115"/>
  <c r="J633" i="115"/>
  <c r="K633" i="115"/>
  <c r="I629" i="115"/>
  <c r="K629" i="115"/>
  <c r="M629" i="115"/>
  <c r="B583" i="115"/>
  <c r="N583" i="115" s="1"/>
  <c r="I577" i="115"/>
  <c r="M577" i="115"/>
  <c r="J535" i="115"/>
  <c r="K535" i="115"/>
  <c r="I524" i="115"/>
  <c r="K524" i="115"/>
  <c r="I521" i="115"/>
  <c r="L521" i="115"/>
  <c r="K519" i="115"/>
  <c r="L519" i="115"/>
  <c r="I458" i="115"/>
  <c r="L458" i="115"/>
  <c r="K451" i="115"/>
  <c r="J451" i="115"/>
  <c r="L263" i="115"/>
  <c r="J263" i="115"/>
  <c r="J137" i="115"/>
  <c r="L137" i="115"/>
  <c r="K90" i="115"/>
  <c r="M90" i="115"/>
  <c r="J843" i="115"/>
  <c r="J841" i="115"/>
  <c r="J839" i="115"/>
  <c r="J837" i="115"/>
  <c r="J833" i="115"/>
  <c r="J831" i="115"/>
  <c r="B823" i="115"/>
  <c r="N823" i="115" s="1"/>
  <c r="J811" i="115"/>
  <c r="J802" i="115"/>
  <c r="B801" i="115"/>
  <c r="N801" i="115" s="1"/>
  <c r="K800" i="115"/>
  <c r="K798" i="115"/>
  <c r="B797" i="115"/>
  <c r="N797" i="115" s="1"/>
  <c r="K790" i="115"/>
  <c r="M787" i="115"/>
  <c r="I787" i="115"/>
  <c r="J786" i="115"/>
  <c r="B785" i="115"/>
  <c r="N785" i="115" s="1"/>
  <c r="K784" i="115"/>
  <c r="K782" i="115"/>
  <c r="B781" i="115"/>
  <c r="N781" i="115" s="1"/>
  <c r="K774" i="115"/>
  <c r="M771" i="115"/>
  <c r="I771" i="115"/>
  <c r="J770" i="115"/>
  <c r="B769" i="115"/>
  <c r="K768" i="115"/>
  <c r="K766" i="115"/>
  <c r="B765" i="115"/>
  <c r="K758" i="115"/>
  <c r="M755" i="115"/>
  <c r="I755" i="115"/>
  <c r="J754" i="115"/>
  <c r="B753" i="115"/>
  <c r="N753" i="115" s="1"/>
  <c r="K752" i="115"/>
  <c r="K750" i="115"/>
  <c r="B749" i="115"/>
  <c r="N749" i="115" s="1"/>
  <c r="K742" i="115"/>
  <c r="M739" i="115"/>
  <c r="I739" i="115"/>
  <c r="J738" i="115"/>
  <c r="B737" i="115"/>
  <c r="N737" i="115" s="1"/>
  <c r="K736" i="115"/>
  <c r="K734" i="115"/>
  <c r="B733" i="115"/>
  <c r="N733" i="115" s="1"/>
  <c r="J727" i="115"/>
  <c r="B725" i="115"/>
  <c r="N725" i="115" s="1"/>
  <c r="I722" i="115"/>
  <c r="I715" i="115"/>
  <c r="I707" i="115"/>
  <c r="B704" i="115"/>
  <c r="N704" i="115" s="1"/>
  <c r="B701" i="115"/>
  <c r="N701" i="115" s="1"/>
  <c r="J699" i="115"/>
  <c r="J693" i="115"/>
  <c r="M690" i="115"/>
  <c r="L689" i="115"/>
  <c r="I687" i="115"/>
  <c r="L684" i="115"/>
  <c r="I679" i="115"/>
  <c r="J679" i="115"/>
  <c r="B677" i="115"/>
  <c r="N677" i="115" s="1"/>
  <c r="I674" i="115"/>
  <c r="L668" i="115"/>
  <c r="B664" i="115"/>
  <c r="N664" i="115" s="1"/>
  <c r="J662" i="115"/>
  <c r="I658" i="115"/>
  <c r="B655" i="115"/>
  <c r="N655" i="115" s="1"/>
  <c r="B652" i="115"/>
  <c r="N652" i="115" s="1"/>
  <c r="M651" i="115"/>
  <c r="K650" i="115"/>
  <c r="B649" i="115"/>
  <c r="N649" i="115" s="1"/>
  <c r="J645" i="115"/>
  <c r="M642" i="115"/>
  <c r="L641" i="115"/>
  <c r="M639" i="115"/>
  <c r="K634" i="115"/>
  <c r="L634" i="115"/>
  <c r="L604" i="115"/>
  <c r="J604" i="115"/>
  <c r="K604" i="115"/>
  <c r="B600" i="115"/>
  <c r="N600" i="115" s="1"/>
  <c r="B591" i="115"/>
  <c r="N591" i="115" s="1"/>
  <c r="K591" i="115"/>
  <c r="L591" i="115"/>
  <c r="K586" i="115"/>
  <c r="L586" i="115"/>
  <c r="I583" i="115"/>
  <c r="K583" i="115"/>
  <c r="B564" i="115"/>
  <c r="N564" i="115" s="1"/>
  <c r="J564" i="115"/>
  <c r="K564" i="115"/>
  <c r="L551" i="115"/>
  <c r="I540" i="115"/>
  <c r="M540" i="115"/>
  <c r="L538" i="115"/>
  <c r="B789" i="115"/>
  <c r="B784" i="115"/>
  <c r="N784" i="115" s="1"/>
  <c r="J783" i="115"/>
  <c r="K778" i="115"/>
  <c r="B776" i="115"/>
  <c r="N776" i="115" s="1"/>
  <c r="J775" i="115"/>
  <c r="B773" i="115"/>
  <c r="N773" i="115" s="1"/>
  <c r="B768" i="115"/>
  <c r="N768" i="115" s="1"/>
  <c r="J767" i="115"/>
  <c r="K762" i="115"/>
  <c r="B760" i="115"/>
  <c r="N760" i="115" s="1"/>
  <c r="J759" i="115"/>
  <c r="B757" i="115"/>
  <c r="N757" i="115" s="1"/>
  <c r="B752" i="115"/>
  <c r="N752" i="115" s="1"/>
  <c r="J751" i="115"/>
  <c r="K746" i="115"/>
  <c r="B744" i="115"/>
  <c r="N744" i="115" s="1"/>
  <c r="J743" i="115"/>
  <c r="B741" i="115"/>
  <c r="N741" i="115" s="1"/>
  <c r="B736" i="115"/>
  <c r="N736" i="115" s="1"/>
  <c r="J735" i="115"/>
  <c r="B728" i="115"/>
  <c r="N728" i="115" s="1"/>
  <c r="J726" i="115"/>
  <c r="J719" i="115"/>
  <c r="L716" i="115"/>
  <c r="J711" i="115"/>
  <c r="B709" i="115"/>
  <c r="N709" i="115" s="1"/>
  <c r="I699" i="115"/>
  <c r="L698" i="115"/>
  <c r="B697" i="115"/>
  <c r="N697" i="115" s="1"/>
  <c r="B688" i="115"/>
  <c r="N688" i="115" s="1"/>
  <c r="M682" i="115"/>
  <c r="B680" i="115"/>
  <c r="N680" i="115" s="1"/>
  <c r="J678" i="115"/>
  <c r="J671" i="115"/>
  <c r="K666" i="115"/>
  <c r="B665" i="115"/>
  <c r="N665" i="115" s="1"/>
  <c r="J661" i="115"/>
  <c r="L652" i="115"/>
  <c r="J643" i="115"/>
  <c r="L636" i="115"/>
  <c r="K635" i="115"/>
  <c r="L624" i="115"/>
  <c r="L622" i="115"/>
  <c r="M614" i="115"/>
  <c r="K612" i="115"/>
  <c r="M597" i="115"/>
  <c r="B584" i="115"/>
  <c r="N584" i="115" s="1"/>
  <c r="M583" i="115"/>
  <c r="M578" i="115"/>
  <c r="I578" i="115"/>
  <c r="J578" i="115"/>
  <c r="K576" i="115"/>
  <c r="K558" i="115"/>
  <c r="L558" i="115"/>
  <c r="L555" i="115"/>
  <c r="K551" i="115"/>
  <c r="K547" i="115"/>
  <c r="J547" i="115"/>
  <c r="L535" i="115"/>
  <c r="L534" i="115"/>
  <c r="K530" i="115"/>
  <c r="L525" i="115"/>
  <c r="I522" i="115"/>
  <c r="K522" i="115"/>
  <c r="I520" i="115"/>
  <c r="M520" i="115"/>
  <c r="K514" i="115"/>
  <c r="M514" i="115"/>
  <c r="M508" i="115"/>
  <c r="L422" i="115"/>
  <c r="L721" i="115"/>
  <c r="I719" i="115"/>
  <c r="M714" i="115"/>
  <c r="B712" i="115"/>
  <c r="N712" i="115" s="1"/>
  <c r="L700" i="115"/>
  <c r="B693" i="115"/>
  <c r="N693" i="115" s="1"/>
  <c r="B685" i="115"/>
  <c r="N685" i="115" s="1"/>
  <c r="B681" i="115"/>
  <c r="N681" i="115" s="1"/>
  <c r="L673" i="115"/>
  <c r="I671" i="115"/>
  <c r="L657" i="115"/>
  <c r="B645" i="115"/>
  <c r="N645" i="115" s="1"/>
  <c r="L638" i="115"/>
  <c r="B628" i="115"/>
  <c r="N628" i="115" s="1"/>
  <c r="K628" i="115"/>
  <c r="I623" i="115"/>
  <c r="K607" i="115"/>
  <c r="L590" i="115"/>
  <c r="B589" i="115"/>
  <c r="N589" i="115" s="1"/>
  <c r="B588" i="115"/>
  <c r="N588" i="115" s="1"/>
  <c r="J585" i="115"/>
  <c r="K585" i="115"/>
  <c r="M579" i="115"/>
  <c r="I579" i="115"/>
  <c r="L563" i="115"/>
  <c r="M561" i="115"/>
  <c r="I561" i="115"/>
  <c r="L550" i="115"/>
  <c r="M524" i="115"/>
  <c r="I434" i="115"/>
  <c r="L434" i="115"/>
  <c r="L502" i="115"/>
  <c r="L497" i="115"/>
  <c r="L481" i="115"/>
  <c r="L477" i="115"/>
  <c r="L473" i="115"/>
  <c r="K447" i="115"/>
  <c r="J447" i="115"/>
  <c r="J425" i="115"/>
  <c r="L425" i="115"/>
  <c r="K422" i="115"/>
  <c r="M396" i="115"/>
  <c r="K364" i="115"/>
  <c r="K334" i="115"/>
  <c r="I334" i="115"/>
  <c r="M334" i="115"/>
  <c r="J303" i="115"/>
  <c r="L303" i="115"/>
  <c r="L216" i="115"/>
  <c r="K193" i="115"/>
  <c r="L193" i="115"/>
  <c r="J629" i="115"/>
  <c r="B620" i="115"/>
  <c r="N620" i="115" s="1"/>
  <c r="B615" i="115"/>
  <c r="N615" i="115" s="1"/>
  <c r="J614" i="115"/>
  <c r="J607" i="115"/>
  <c r="B601" i="115"/>
  <c r="N601" i="115" s="1"/>
  <c r="J597" i="115"/>
  <c r="L588" i="115"/>
  <c r="J579" i="115"/>
  <c r="K577" i="115"/>
  <c r="B572" i="115"/>
  <c r="N572" i="115" s="1"/>
  <c r="J563" i="115"/>
  <c r="J558" i="115"/>
  <c r="K555" i="115"/>
  <c r="L533" i="115"/>
  <c r="L513" i="115"/>
  <c r="J511" i="115"/>
  <c r="B463" i="115"/>
  <c r="N463" i="115" s="1"/>
  <c r="M450" i="115"/>
  <c r="L450" i="115"/>
  <c r="L445" i="115"/>
  <c r="J433" i="115"/>
  <c r="L433" i="115"/>
  <c r="I414" i="115"/>
  <c r="K414" i="115"/>
  <c r="K358" i="115"/>
  <c r="I358" i="115"/>
  <c r="L275" i="115"/>
  <c r="L219" i="115"/>
  <c r="B636" i="115"/>
  <c r="N636" i="115" s="1"/>
  <c r="J635" i="115"/>
  <c r="M626" i="115"/>
  <c r="L625" i="115"/>
  <c r="J623" i="115"/>
  <c r="L620" i="115"/>
  <c r="K618" i="115"/>
  <c r="B617" i="115"/>
  <c r="N617" i="115" s="1"/>
  <c r="J613" i="115"/>
  <c r="M610" i="115"/>
  <c r="L609" i="115"/>
  <c r="I607" i="115"/>
  <c r="M602" i="115"/>
  <c r="M594" i="115"/>
  <c r="L593" i="115"/>
  <c r="J591" i="115"/>
  <c r="K588" i="115"/>
  <c r="J583" i="115"/>
  <c r="B581" i="115"/>
  <c r="N581" i="115" s="1"/>
  <c r="K574" i="115"/>
  <c r="M570" i="115"/>
  <c r="K566" i="115"/>
  <c r="M563" i="115"/>
  <c r="I563" i="115"/>
  <c r="K560" i="115"/>
  <c r="M554" i="115"/>
  <c r="I538" i="115"/>
  <c r="I536" i="115"/>
  <c r="M534" i="115"/>
  <c r="J525" i="115"/>
  <c r="J524" i="115"/>
  <c r="K523" i="115"/>
  <c r="J521" i="115"/>
  <c r="J520" i="115"/>
  <c r="K518" i="115"/>
  <c r="K511" i="115"/>
  <c r="K507" i="115"/>
  <c r="K503" i="115"/>
  <c r="L503" i="115"/>
  <c r="K494" i="115"/>
  <c r="L494" i="115"/>
  <c r="M492" i="115"/>
  <c r="I472" i="115"/>
  <c r="M472" i="115"/>
  <c r="M434" i="115"/>
  <c r="M416" i="115"/>
  <c r="M414" i="115"/>
  <c r="J343" i="115"/>
  <c r="L343" i="115"/>
  <c r="J335" i="115"/>
  <c r="L335" i="115"/>
  <c r="J327" i="115"/>
  <c r="L327" i="115"/>
  <c r="L200" i="115"/>
  <c r="L359" i="115"/>
  <c r="I354" i="115"/>
  <c r="I350" i="115"/>
  <c r="K330" i="115"/>
  <c r="I328" i="115"/>
  <c r="I294" i="115"/>
  <c r="L287" i="115"/>
  <c r="K252" i="115"/>
  <c r="M252" i="115"/>
  <c r="K248" i="115"/>
  <c r="M248" i="115"/>
  <c r="L243" i="115"/>
  <c r="L80" i="115"/>
  <c r="L56" i="115"/>
  <c r="M56" i="115"/>
  <c r="L42" i="115"/>
  <c r="M21" i="115"/>
  <c r="M506" i="115"/>
  <c r="J505" i="115"/>
  <c r="L498" i="115"/>
  <c r="J495" i="115"/>
  <c r="J483" i="115"/>
  <c r="L478" i="115"/>
  <c r="J471" i="115"/>
  <c r="L466" i="115"/>
  <c r="J464" i="115"/>
  <c r="M456" i="115"/>
  <c r="I452" i="115"/>
  <c r="K443" i="115"/>
  <c r="J442" i="115"/>
  <c r="M417" i="115"/>
  <c r="K416" i="115"/>
  <c r="L410" i="115"/>
  <c r="J401" i="115"/>
  <c r="M378" i="115"/>
  <c r="I378" i="115"/>
  <c r="M370" i="115"/>
  <c r="I370" i="115"/>
  <c r="M368" i="115"/>
  <c r="J367" i="115"/>
  <c r="K362" i="115"/>
  <c r="J358" i="115"/>
  <c r="J357" i="115"/>
  <c r="L355" i="115"/>
  <c r="L351" i="115"/>
  <c r="K346" i="115"/>
  <c r="J344" i="115"/>
  <c r="M338" i="115"/>
  <c r="I338" i="115"/>
  <c r="J336" i="115"/>
  <c r="J334" i="115"/>
  <c r="J333" i="115"/>
  <c r="J330" i="115"/>
  <c r="J329" i="115"/>
  <c r="M324" i="115"/>
  <c r="I324" i="115"/>
  <c r="M322" i="115"/>
  <c r="J318" i="115"/>
  <c r="J317" i="115"/>
  <c r="K312" i="115"/>
  <c r="L311" i="115"/>
  <c r="M310" i="115"/>
  <c r="K306" i="115"/>
  <c r="I304" i="115"/>
  <c r="M296" i="115"/>
  <c r="I296" i="115"/>
  <c r="J274" i="115"/>
  <c r="L271" i="115"/>
  <c r="J216" i="115"/>
  <c r="J206" i="115"/>
  <c r="J193" i="115"/>
  <c r="J91" i="115"/>
  <c r="L91" i="115"/>
  <c r="M509" i="115"/>
  <c r="I505" i="115"/>
  <c r="J499" i="115"/>
  <c r="K491" i="115"/>
  <c r="I484" i="115"/>
  <c r="J482" i="115"/>
  <c r="K476" i="115"/>
  <c r="J470" i="115"/>
  <c r="K462" i="115"/>
  <c r="K460" i="115"/>
  <c r="I438" i="115"/>
  <c r="M433" i="115"/>
  <c r="K432" i="115"/>
  <c r="M425" i="115"/>
  <c r="M422" i="115"/>
  <c r="J417" i="115"/>
  <c r="M409" i="115"/>
  <c r="M402" i="115"/>
  <c r="M398" i="115"/>
  <c r="I398" i="115"/>
  <c r="M364" i="115"/>
  <c r="J362" i="115"/>
  <c r="J361" i="115"/>
  <c r="J359" i="115"/>
  <c r="K354" i="115"/>
  <c r="K352" i="115"/>
  <c r="K350" i="115"/>
  <c r="M344" i="115"/>
  <c r="I344" i="115"/>
  <c r="K338" i="115"/>
  <c r="M336" i="115"/>
  <c r="I336" i="115"/>
  <c r="M330" i="115"/>
  <c r="I330" i="115"/>
  <c r="K328" i="115"/>
  <c r="K320" i="115"/>
  <c r="M318" i="115"/>
  <c r="I318" i="115"/>
  <c r="J316" i="115"/>
  <c r="J312" i="115"/>
  <c r="I310" i="115"/>
  <c r="K300" i="115"/>
  <c r="K296" i="115"/>
  <c r="J287" i="115"/>
  <c r="J252" i="115"/>
  <c r="J248" i="115"/>
  <c r="J214" i="115"/>
  <c r="K213" i="115"/>
  <c r="J310" i="115"/>
  <c r="J309" i="115"/>
  <c r="J306" i="115"/>
  <c r="J305" i="115"/>
  <c r="M298" i="115"/>
  <c r="I298" i="115"/>
  <c r="J296" i="115"/>
  <c r="J294" i="115"/>
  <c r="J293" i="115"/>
  <c r="M286" i="115"/>
  <c r="M263" i="115"/>
  <c r="J256" i="115"/>
  <c r="K254" i="115"/>
  <c r="K250" i="115"/>
  <c r="K242" i="115"/>
  <c r="J240" i="115"/>
  <c r="J234" i="115"/>
  <c r="J233" i="115"/>
  <c r="M228" i="115"/>
  <c r="J225" i="115"/>
  <c r="L215" i="115"/>
  <c r="K210" i="115"/>
  <c r="K189" i="115"/>
  <c r="J168" i="115"/>
  <c r="M144" i="115"/>
  <c r="M142" i="115"/>
  <c r="K138" i="115"/>
  <c r="K128" i="115"/>
  <c r="M108" i="115"/>
  <c r="K104" i="115"/>
  <c r="K102" i="115"/>
  <c r="K100" i="115"/>
  <c r="M98" i="115"/>
  <c r="L81" i="115"/>
  <c r="M79" i="115"/>
  <c r="K57" i="115"/>
  <c r="M51" i="115"/>
  <c r="M41" i="115"/>
  <c r="K15" i="115"/>
  <c r="K13" i="115"/>
  <c r="J169" i="115"/>
  <c r="J138" i="115"/>
  <c r="J131" i="115"/>
  <c r="J129" i="115"/>
  <c r="J92" i="115"/>
  <c r="J90" i="115"/>
  <c r="J57" i="115"/>
  <c r="J56" i="115"/>
  <c r="J27" i="115"/>
  <c r="L24" i="115"/>
  <c r="J14" i="115"/>
  <c r="K294" i="115"/>
  <c r="K292" i="115"/>
  <c r="M290" i="115"/>
  <c r="I290" i="115"/>
  <c r="K286" i="115"/>
  <c r="M279" i="115"/>
  <c r="K256" i="115"/>
  <c r="L247" i="115"/>
  <c r="M244" i="115"/>
  <c r="M242" i="115"/>
  <c r="K234" i="115"/>
  <c r="M232" i="115"/>
  <c r="L231" i="115"/>
  <c r="M224" i="115"/>
  <c r="M218" i="115"/>
  <c r="K202" i="115"/>
  <c r="M200" i="115"/>
  <c r="K164" i="115"/>
  <c r="L157" i="115"/>
  <c r="K144" i="115"/>
  <c r="K140" i="115"/>
  <c r="M138" i="115"/>
  <c r="K134" i="115"/>
  <c r="K132" i="115"/>
  <c r="J126" i="115"/>
  <c r="L125" i="115"/>
  <c r="K122" i="115"/>
  <c r="K116" i="115"/>
  <c r="J114" i="115"/>
  <c r="J113" i="115"/>
  <c r="M106" i="115"/>
  <c r="M92" i="115"/>
  <c r="K88" i="115"/>
  <c r="K86" i="115"/>
  <c r="K84" i="115"/>
  <c r="K77" i="115"/>
  <c r="L64" i="115"/>
  <c r="J60" i="115"/>
  <c r="M57" i="115"/>
  <c r="M55" i="115"/>
  <c r="M53" i="115"/>
  <c r="K41" i="115"/>
  <c r="L40" i="115"/>
  <c r="L34" i="115"/>
  <c r="M27" i="115"/>
  <c r="J25" i="115"/>
  <c r="J19" i="115"/>
  <c r="M15" i="115"/>
  <c r="J455" i="115"/>
  <c r="L455" i="115"/>
  <c r="I302" i="115"/>
  <c r="K302" i="115"/>
  <c r="J203" i="115"/>
  <c r="L203" i="115"/>
  <c r="M150" i="115"/>
  <c r="K150" i="115"/>
  <c r="J32" i="115"/>
  <c r="L32" i="115"/>
  <c r="I553" i="115"/>
  <c r="K550" i="115"/>
  <c r="K546" i="115"/>
  <c r="M546" i="115"/>
  <c r="J536" i="115"/>
  <c r="I532" i="115"/>
  <c r="M530" i="115"/>
  <c r="J526" i="115"/>
  <c r="B518" i="115"/>
  <c r="N518" i="115" s="1"/>
  <c r="I516" i="115"/>
  <c r="B507" i="115"/>
  <c r="N507" i="115" s="1"/>
  <c r="J503" i="115"/>
  <c r="J500" i="115"/>
  <c r="M494" i="115"/>
  <c r="I494" i="115"/>
  <c r="L493" i="115"/>
  <c r="I476" i="115"/>
  <c r="J458" i="115"/>
  <c r="J452" i="115"/>
  <c r="L446" i="115"/>
  <c r="M446" i="115"/>
  <c r="K435" i="115"/>
  <c r="I422" i="115"/>
  <c r="M394" i="115"/>
  <c r="J319" i="115"/>
  <c r="L319" i="115"/>
  <c r="I314" i="115"/>
  <c r="K314" i="115"/>
  <c r="I308" i="115"/>
  <c r="K308" i="115"/>
  <c r="K298" i="115"/>
  <c r="K278" i="115"/>
  <c r="L264" i="115"/>
  <c r="K264" i="115"/>
  <c r="K258" i="115"/>
  <c r="M258" i="115"/>
  <c r="K510" i="115"/>
  <c r="L510" i="115"/>
  <c r="L554" i="115"/>
  <c r="L553" i="115"/>
  <c r="B540" i="115"/>
  <c r="N540" i="115" s="1"/>
  <c r="J531" i="115"/>
  <c r="L530" i="115"/>
  <c r="B514" i="115"/>
  <c r="N514" i="115" s="1"/>
  <c r="M510" i="115"/>
  <c r="K502" i="115"/>
  <c r="M502" i="115"/>
  <c r="L482" i="115"/>
  <c r="K478" i="115"/>
  <c r="J478" i="115"/>
  <c r="L470" i="115"/>
  <c r="K466" i="115"/>
  <c r="J466" i="115"/>
  <c r="L457" i="115"/>
  <c r="K455" i="115"/>
  <c r="K427" i="115"/>
  <c r="L427" i="115"/>
  <c r="B420" i="115"/>
  <c r="N420" i="115" s="1"/>
  <c r="K411" i="115"/>
  <c r="L411" i="115"/>
  <c r="J375" i="115"/>
  <c r="L375" i="115"/>
  <c r="I326" i="115"/>
  <c r="K326" i="115"/>
  <c r="M302" i="115"/>
  <c r="M284" i="115"/>
  <c r="I284" i="115"/>
  <c r="K284" i="115"/>
  <c r="J282" i="115"/>
  <c r="M282" i="115"/>
  <c r="M501" i="115"/>
  <c r="L501" i="115"/>
  <c r="I492" i="115"/>
  <c r="K492" i="115"/>
  <c r="I376" i="115"/>
  <c r="K376" i="115"/>
  <c r="I372" i="115"/>
  <c r="K372" i="115"/>
  <c r="L283" i="115"/>
  <c r="K130" i="115"/>
  <c r="M130" i="115"/>
  <c r="J6" i="115"/>
  <c r="L6" i="115"/>
  <c r="B559" i="115"/>
  <c r="N559" i="115" s="1"/>
  <c r="M558" i="115"/>
  <c r="L545" i="115"/>
  <c r="L541" i="115"/>
  <c r="K538" i="115"/>
  <c r="M538" i="115"/>
  <c r="M533" i="115"/>
  <c r="L526" i="115"/>
  <c r="J515" i="115"/>
  <c r="K515" i="115"/>
  <c r="L509" i="115"/>
  <c r="K506" i="115"/>
  <c r="L506" i="115"/>
  <c r="K498" i="115"/>
  <c r="M474" i="115"/>
  <c r="L474" i="115"/>
  <c r="L461" i="115"/>
  <c r="K458" i="115"/>
  <c r="M458" i="115"/>
  <c r="I416" i="115"/>
  <c r="K380" i="115"/>
  <c r="I356" i="115"/>
  <c r="K356" i="115"/>
  <c r="I332" i="115"/>
  <c r="K332" i="115"/>
  <c r="L267" i="115"/>
  <c r="L259" i="115"/>
  <c r="K236" i="115"/>
  <c r="M236" i="115"/>
  <c r="K562" i="115"/>
  <c r="I558" i="115"/>
  <c r="M557" i="115"/>
  <c r="M549" i="115"/>
  <c r="K542" i="115"/>
  <c r="B539" i="115"/>
  <c r="I537" i="115"/>
  <c r="K534" i="115"/>
  <c r="M526" i="115"/>
  <c r="M525" i="115"/>
  <c r="J519" i="115"/>
  <c r="B508" i="115"/>
  <c r="N508" i="115" s="1"/>
  <c r="I508" i="115"/>
  <c r="J506" i="115"/>
  <c r="J504" i="115"/>
  <c r="J494" i="115"/>
  <c r="J493" i="115"/>
  <c r="M490" i="115"/>
  <c r="K487" i="115"/>
  <c r="J484" i="115"/>
  <c r="M482" i="115"/>
  <c r="I482" i="115"/>
  <c r="K481" i="115"/>
  <c r="J477" i="115"/>
  <c r="J476" i="115"/>
  <c r="M473" i="115"/>
  <c r="L471" i="115"/>
  <c r="M470" i="115"/>
  <c r="I470" i="115"/>
  <c r="B464" i="115"/>
  <c r="N464" i="115" s="1"/>
  <c r="K463" i="115"/>
  <c r="M460" i="115"/>
  <c r="I460" i="115"/>
  <c r="B454" i="115"/>
  <c r="N454" i="115" s="1"/>
  <c r="K454" i="115"/>
  <c r="I450" i="115"/>
  <c r="K449" i="115"/>
  <c r="J445" i="115"/>
  <c r="M442" i="115"/>
  <c r="I442" i="115"/>
  <c r="J438" i="115"/>
  <c r="M437" i="115"/>
  <c r="B436" i="115"/>
  <c r="N436" i="115" s="1"/>
  <c r="J434" i="115"/>
  <c r="J426" i="115"/>
  <c r="J424" i="115"/>
  <c r="J422" i="115"/>
  <c r="B419" i="115"/>
  <c r="N419" i="115" s="1"/>
  <c r="J419" i="115"/>
  <c r="J416" i="115"/>
  <c r="K415" i="115"/>
  <c r="J414" i="115"/>
  <c r="J410" i="115"/>
  <c r="J407" i="115"/>
  <c r="J405" i="115"/>
  <c r="B400" i="115"/>
  <c r="N400" i="115" s="1"/>
  <c r="K398" i="115"/>
  <c r="J393" i="115"/>
  <c r="B384" i="115"/>
  <c r="N384" i="115" s="1"/>
  <c r="K382" i="115"/>
  <c r="J380" i="115"/>
  <c r="J368" i="115"/>
  <c r="J364" i="115"/>
  <c r="M360" i="115"/>
  <c r="I360" i="115"/>
  <c r="J354" i="115"/>
  <c r="M352" i="115"/>
  <c r="J350" i="115"/>
  <c r="J349" i="115"/>
  <c r="M346" i="115"/>
  <c r="I342" i="115"/>
  <c r="M340" i="115"/>
  <c r="I340" i="115"/>
  <c r="J338" i="115"/>
  <c r="J337" i="115"/>
  <c r="J328" i="115"/>
  <c r="J322" i="115"/>
  <c r="J321" i="115"/>
  <c r="M316" i="115"/>
  <c r="I316" i="115"/>
  <c r="J304" i="115"/>
  <c r="M300" i="115"/>
  <c r="J298" i="115"/>
  <c r="J297" i="115"/>
  <c r="J292" i="115"/>
  <c r="I286" i="115"/>
  <c r="L279" i="115"/>
  <c r="M266" i="115"/>
  <c r="N265" i="115"/>
  <c r="L265" i="115"/>
  <c r="L255" i="115"/>
  <c r="K228" i="115"/>
  <c r="J223" i="115"/>
  <c r="L223" i="115"/>
  <c r="J201" i="115"/>
  <c r="K201" i="115"/>
  <c r="M167" i="115"/>
  <c r="K124" i="115"/>
  <c r="J376" i="115"/>
  <c r="J372" i="115"/>
  <c r="J356" i="115"/>
  <c r="J348" i="115"/>
  <c r="L347" i="115"/>
  <c r="J332" i="115"/>
  <c r="J326" i="115"/>
  <c r="J325" i="115"/>
  <c r="J320" i="115"/>
  <c r="J314" i="115"/>
  <c r="J313" i="115"/>
  <c r="J308" i="115"/>
  <c r="J302" i="115"/>
  <c r="J301" i="115"/>
  <c r="J284" i="115"/>
  <c r="M276" i="115"/>
  <c r="M268" i="115"/>
  <c r="L268" i="115"/>
  <c r="J264" i="115"/>
  <c r="J258" i="115"/>
  <c r="J236" i="115"/>
  <c r="L235" i="115"/>
  <c r="K226" i="115"/>
  <c r="K208" i="115"/>
  <c r="L208" i="115"/>
  <c r="L197" i="115"/>
  <c r="M197" i="115"/>
  <c r="J179" i="115"/>
  <c r="K179" i="115"/>
  <c r="M478" i="115"/>
  <c r="I478" i="115"/>
  <c r="M477" i="115"/>
  <c r="B471" i="115"/>
  <c r="N471" i="115" s="1"/>
  <c r="M466" i="115"/>
  <c r="I466" i="115"/>
  <c r="L453" i="115"/>
  <c r="M445" i="115"/>
  <c r="K434" i="115"/>
  <c r="I432" i="115"/>
  <c r="L426" i="115"/>
  <c r="L417" i="115"/>
  <c r="K408" i="115"/>
  <c r="B392" i="115"/>
  <c r="N392" i="115" s="1"/>
  <c r="K390" i="115"/>
  <c r="M376" i="115"/>
  <c r="M372" i="115"/>
  <c r="M358" i="115"/>
  <c r="M356" i="115"/>
  <c r="M348" i="115"/>
  <c r="I348" i="115"/>
  <c r="M332" i="115"/>
  <c r="M320" i="115"/>
  <c r="I320" i="115"/>
  <c r="M314" i="115"/>
  <c r="M308" i="115"/>
  <c r="L276" i="115"/>
  <c r="M264" i="115"/>
  <c r="M260" i="115"/>
  <c r="M256" i="115"/>
  <c r="M254" i="115"/>
  <c r="M246" i="115"/>
  <c r="L227" i="115"/>
  <c r="K224" i="115"/>
  <c r="M222" i="115"/>
  <c r="K166" i="115"/>
  <c r="J166" i="115"/>
  <c r="M122" i="115"/>
  <c r="M75" i="115"/>
  <c r="K75" i="115"/>
  <c r="J48" i="115"/>
  <c r="L48" i="115"/>
  <c r="K35" i="115"/>
  <c r="M216" i="115"/>
  <c r="J213" i="115"/>
  <c r="J208" i="115"/>
  <c r="N205" i="115"/>
  <c r="L205" i="115"/>
  <c r="N191" i="115"/>
  <c r="L189" i="115"/>
  <c r="L188" i="115"/>
  <c r="L181" i="115"/>
  <c r="M176" i="115"/>
  <c r="L165" i="115"/>
  <c r="M160" i="115"/>
  <c r="J130" i="115"/>
  <c r="J124" i="115"/>
  <c r="J116" i="115"/>
  <c r="M45" i="115"/>
  <c r="K33" i="115"/>
  <c r="K31" i="115"/>
  <c r="M31" i="115"/>
  <c r="L26" i="115"/>
  <c r="K7" i="115"/>
  <c r="M287" i="115"/>
  <c r="J286" i="115"/>
  <c r="J281" i="115"/>
  <c r="J276" i="115"/>
  <c r="K269" i="115"/>
  <c r="M230" i="115"/>
  <c r="J228" i="115"/>
  <c r="J226" i="115"/>
  <c r="J224" i="115"/>
  <c r="K216" i="115"/>
  <c r="L213" i="115"/>
  <c r="J210" i="115"/>
  <c r="M203" i="115"/>
  <c r="J189" i="115"/>
  <c r="M181" i="115"/>
  <c r="M173" i="115"/>
  <c r="J170" i="115"/>
  <c r="K165" i="115"/>
  <c r="L164" i="115"/>
  <c r="J164" i="115"/>
  <c r="K160" i="115"/>
  <c r="N140" i="115"/>
  <c r="J134" i="115"/>
  <c r="M128" i="115"/>
  <c r="L123" i="115"/>
  <c r="M120" i="115"/>
  <c r="K118" i="115"/>
  <c r="L115" i="115"/>
  <c r="J99" i="115"/>
  <c r="L99" i="115"/>
  <c r="J76" i="115"/>
  <c r="L76" i="115"/>
  <c r="K74" i="115"/>
  <c r="L68" i="115"/>
  <c r="K51" i="115"/>
  <c r="K39" i="115"/>
  <c r="M35" i="115"/>
  <c r="M23" i="115"/>
  <c r="L18" i="115"/>
  <c r="M193" i="115"/>
  <c r="J192" i="115"/>
  <c r="L190" i="115"/>
  <c r="M179" i="115"/>
  <c r="J173" i="115"/>
  <c r="M172" i="115"/>
  <c r="J165" i="115"/>
  <c r="K142" i="115"/>
  <c r="M134" i="115"/>
  <c r="J132" i="115"/>
  <c r="J118" i="115"/>
  <c r="J110" i="115"/>
  <c r="J102" i="115"/>
  <c r="J94" i="115"/>
  <c r="J86" i="115"/>
  <c r="J77" i="115"/>
  <c r="N73" i="115"/>
  <c r="J65" i="115"/>
  <c r="J51" i="115"/>
  <c r="K45" i="115"/>
  <c r="J43" i="115"/>
  <c r="J41" i="115"/>
  <c r="K23" i="115"/>
  <c r="J100" i="115"/>
  <c r="J68" i="115"/>
  <c r="J49" i="115"/>
  <c r="J35" i="115"/>
  <c r="J33" i="115"/>
  <c r="K9" i="115"/>
  <c r="J7" i="115"/>
  <c r="M154" i="115"/>
  <c r="M148" i="115"/>
  <c r="M124" i="115"/>
  <c r="M116" i="115"/>
  <c r="M100" i="115"/>
  <c r="M84" i="115"/>
  <c r="N78" i="115"/>
  <c r="L70" i="115"/>
  <c r="M68" i="115"/>
  <c r="M49" i="115"/>
  <c r="K29" i="115"/>
  <c r="K21" i="115"/>
  <c r="L543" i="115"/>
  <c r="L488" i="115"/>
  <c r="B483" i="115"/>
  <c r="N483" i="115" s="1"/>
  <c r="L480" i="115"/>
  <c r="L479" i="115"/>
  <c r="L468" i="115"/>
  <c r="L467" i="115"/>
  <c r="M441" i="115"/>
  <c r="L441" i="115"/>
  <c r="L403" i="115"/>
  <c r="L400" i="115"/>
  <c r="I400" i="115"/>
  <c r="K400" i="115"/>
  <c r="L395" i="115"/>
  <c r="L392" i="115"/>
  <c r="I392" i="115"/>
  <c r="K392" i="115"/>
  <c r="L387" i="115"/>
  <c r="L384" i="115"/>
  <c r="I384" i="115"/>
  <c r="K384" i="115"/>
  <c r="L371" i="115"/>
  <c r="I366" i="115"/>
  <c r="K366" i="115"/>
  <c r="L339" i="115"/>
  <c r="L299" i="115"/>
  <c r="L194" i="115"/>
  <c r="K194" i="115"/>
  <c r="K554" i="115"/>
  <c r="M553" i="115"/>
  <c r="L552" i="115"/>
  <c r="J550" i="115"/>
  <c r="J549" i="115"/>
  <c r="J546" i="115"/>
  <c r="B544" i="115"/>
  <c r="N544" i="115" s="1"/>
  <c r="K543" i="115"/>
  <c r="B543" i="115"/>
  <c r="N543" i="115" s="1"/>
  <c r="L542" i="115"/>
  <c r="J541" i="115"/>
  <c r="K540" i="115"/>
  <c r="M537" i="115"/>
  <c r="L536" i="115"/>
  <c r="J534" i="115"/>
  <c r="J533" i="115"/>
  <c r="J530" i="115"/>
  <c r="L527" i="115"/>
  <c r="B523" i="115"/>
  <c r="N523" i="115" s="1"/>
  <c r="L518" i="115"/>
  <c r="L517" i="115"/>
  <c r="L514" i="115"/>
  <c r="J510" i="115"/>
  <c r="J509" i="115"/>
  <c r="K508" i="115"/>
  <c r="M505" i="115"/>
  <c r="L504" i="115"/>
  <c r="J502" i="115"/>
  <c r="J501" i="115"/>
  <c r="B499" i="115"/>
  <c r="N499" i="115" s="1"/>
  <c r="J498" i="115"/>
  <c r="L496" i="115"/>
  <c r="L495" i="115"/>
  <c r="J492" i="115"/>
  <c r="K490" i="115"/>
  <c r="L489" i="115"/>
  <c r="M488" i="115"/>
  <c r="B487" i="115"/>
  <c r="N487" i="115" s="1"/>
  <c r="L484" i="115"/>
  <c r="L483" i="115"/>
  <c r="B480" i="115"/>
  <c r="N480" i="115" s="1"/>
  <c r="K479" i="115"/>
  <c r="B479" i="115"/>
  <c r="N479" i="115" s="1"/>
  <c r="I474" i="115"/>
  <c r="J474" i="115"/>
  <c r="I473" i="115"/>
  <c r="J473" i="115"/>
  <c r="J472" i="115"/>
  <c r="K471" i="115"/>
  <c r="B470" i="115"/>
  <c r="N470" i="115" s="1"/>
  <c r="M469" i="115"/>
  <c r="K467" i="115"/>
  <c r="B466" i="115"/>
  <c r="N466" i="115" s="1"/>
  <c r="L462" i="115"/>
  <c r="M461" i="115"/>
  <c r="B460" i="115"/>
  <c r="N460" i="115" s="1"/>
  <c r="B459" i="115"/>
  <c r="N459" i="115" s="1"/>
  <c r="L454" i="115"/>
  <c r="B448" i="115"/>
  <c r="N448" i="115" s="1"/>
  <c r="B447" i="115"/>
  <c r="N447" i="115" s="1"/>
  <c r="B444" i="115"/>
  <c r="N444" i="115" s="1"/>
  <c r="I444" i="115"/>
  <c r="B443" i="115"/>
  <c r="N443" i="115" s="1"/>
  <c r="J440" i="115"/>
  <c r="J439" i="115"/>
  <c r="K439" i="115"/>
  <c r="L438" i="115"/>
  <c r="B430" i="115"/>
  <c r="N430" i="115" s="1"/>
  <c r="I430" i="115"/>
  <c r="K430" i="115"/>
  <c r="J428" i="115"/>
  <c r="M428" i="115"/>
  <c r="L419" i="115"/>
  <c r="I406" i="115"/>
  <c r="K406" i="115"/>
  <c r="L379" i="115"/>
  <c r="M374" i="115"/>
  <c r="L277" i="115"/>
  <c r="K277" i="115"/>
  <c r="K212" i="115"/>
  <c r="L212" i="115"/>
  <c r="M212" i="115"/>
  <c r="B560" i="115"/>
  <c r="N560" i="115" s="1"/>
  <c r="B556" i="115"/>
  <c r="N556" i="115" s="1"/>
  <c r="I554" i="115"/>
  <c r="J553" i="115"/>
  <c r="M552" i="115"/>
  <c r="B551" i="115"/>
  <c r="N551" i="115" s="1"/>
  <c r="I550" i="115"/>
  <c r="L548" i="115"/>
  <c r="L547" i="115"/>
  <c r="I546" i="115"/>
  <c r="J543" i="115"/>
  <c r="J542" i="115"/>
  <c r="M541" i="115"/>
  <c r="J540" i="115"/>
  <c r="L537" i="115"/>
  <c r="M536" i="115"/>
  <c r="B535" i="115"/>
  <c r="N535" i="115" s="1"/>
  <c r="I534" i="115"/>
  <c r="L532" i="115"/>
  <c r="L531" i="115"/>
  <c r="I530" i="115"/>
  <c r="B528" i="115"/>
  <c r="N528" i="115" s="1"/>
  <c r="K527" i="115"/>
  <c r="B527" i="115"/>
  <c r="N527" i="115" s="1"/>
  <c r="B524" i="115"/>
  <c r="N524" i="115" s="1"/>
  <c r="M521" i="115"/>
  <c r="L520" i="115"/>
  <c r="J518" i="115"/>
  <c r="J517" i="115"/>
  <c r="J514" i="115"/>
  <c r="L511" i="115"/>
  <c r="I510" i="115"/>
  <c r="J508" i="115"/>
  <c r="L505" i="115"/>
  <c r="M504" i="115"/>
  <c r="B503" i="115"/>
  <c r="N503" i="115" s="1"/>
  <c r="I502" i="115"/>
  <c r="L500" i="115"/>
  <c r="L499" i="115"/>
  <c r="I498" i="115"/>
  <c r="K497" i="115"/>
  <c r="B496" i="115"/>
  <c r="N496" i="115" s="1"/>
  <c r="K495" i="115"/>
  <c r="B495" i="115"/>
  <c r="N495" i="115" s="1"/>
  <c r="I490" i="115"/>
  <c r="J490" i="115"/>
  <c r="I489" i="115"/>
  <c r="J489" i="115"/>
  <c r="I488" i="115"/>
  <c r="J488" i="115"/>
  <c r="B486" i="115"/>
  <c r="N486" i="115" s="1"/>
  <c r="M485" i="115"/>
  <c r="K483" i="115"/>
  <c r="B482" i="115"/>
  <c r="N482" i="115" s="1"/>
  <c r="J480" i="115"/>
  <c r="J479" i="115"/>
  <c r="B476" i="115"/>
  <c r="N476" i="115" s="1"/>
  <c r="B475" i="115"/>
  <c r="N475" i="115" s="1"/>
  <c r="L469" i="115"/>
  <c r="I468" i="115"/>
  <c r="J468" i="115"/>
  <c r="J467" i="115"/>
  <c r="L465" i="115"/>
  <c r="J462" i="115"/>
  <c r="J461" i="115"/>
  <c r="M457" i="115"/>
  <c r="L456" i="115"/>
  <c r="J454" i="115"/>
  <c r="L452" i="115"/>
  <c r="L451" i="115"/>
  <c r="B450" i="115"/>
  <c r="N450" i="115" s="1"/>
  <c r="K450" i="115"/>
  <c r="M444" i="115"/>
  <c r="L442" i="115"/>
  <c r="I441" i="115"/>
  <c r="J441" i="115"/>
  <c r="M438" i="115"/>
  <c r="M436" i="115"/>
  <c r="J436" i="115"/>
  <c r="B435" i="115"/>
  <c r="N435" i="115" s="1"/>
  <c r="M430" i="115"/>
  <c r="K419" i="115"/>
  <c r="L404" i="115"/>
  <c r="I404" i="115"/>
  <c r="K404" i="115"/>
  <c r="M400" i="115"/>
  <c r="J399" i="115"/>
  <c r="L399" i="115"/>
  <c r="L396" i="115"/>
  <c r="I396" i="115"/>
  <c r="K396" i="115"/>
  <c r="M392" i="115"/>
  <c r="J391" i="115"/>
  <c r="L391" i="115"/>
  <c r="L388" i="115"/>
  <c r="I388" i="115"/>
  <c r="K388" i="115"/>
  <c r="M384" i="115"/>
  <c r="J383" i="115"/>
  <c r="L383" i="115"/>
  <c r="K374" i="115"/>
  <c r="M366" i="115"/>
  <c r="L331" i="115"/>
  <c r="J186" i="115"/>
  <c r="K186" i="115"/>
  <c r="L186" i="115"/>
  <c r="K180" i="115"/>
  <c r="L180" i="115"/>
  <c r="B555" i="115"/>
  <c r="N555" i="115" s="1"/>
  <c r="B550" i="115"/>
  <c r="N550" i="115" s="1"/>
  <c r="B546" i="115"/>
  <c r="N546" i="115" s="1"/>
  <c r="M542" i="115"/>
  <c r="B534" i="115"/>
  <c r="N534" i="115" s="1"/>
  <c r="B530" i="115"/>
  <c r="N530" i="115" s="1"/>
  <c r="B519" i="115"/>
  <c r="N519" i="115" s="1"/>
  <c r="I518" i="115"/>
  <c r="L516" i="115"/>
  <c r="L515" i="115"/>
  <c r="I514" i="115"/>
  <c r="B512" i="115"/>
  <c r="N512" i="115" s="1"/>
  <c r="B511" i="115"/>
  <c r="N511" i="115" s="1"/>
  <c r="B502" i="115"/>
  <c r="N502" i="115" s="1"/>
  <c r="B498" i="115"/>
  <c r="N498" i="115" s="1"/>
  <c r="B492" i="115"/>
  <c r="N492" i="115" s="1"/>
  <c r="B491" i="115"/>
  <c r="N491" i="115" s="1"/>
  <c r="L472" i="115"/>
  <c r="B467" i="115"/>
  <c r="N467" i="115" s="1"/>
  <c r="L464" i="115"/>
  <c r="L463" i="115"/>
  <c r="I462" i="115"/>
  <c r="B455" i="115"/>
  <c r="N455" i="115" s="1"/>
  <c r="I454" i="115"/>
  <c r="M453" i="115"/>
  <c r="J453" i="115"/>
  <c r="L440" i="115"/>
  <c r="M440" i="115"/>
  <c r="L430" i="115"/>
  <c r="I429" i="115"/>
  <c r="L429" i="115"/>
  <c r="K418" i="115"/>
  <c r="L418" i="115"/>
  <c r="J412" i="115"/>
  <c r="M412" i="115"/>
  <c r="B408" i="115"/>
  <c r="N408" i="115" s="1"/>
  <c r="L408" i="115"/>
  <c r="I408" i="115"/>
  <c r="M406" i="115"/>
  <c r="I402" i="115"/>
  <c r="K402" i="115"/>
  <c r="I394" i="115"/>
  <c r="K394" i="115"/>
  <c r="I386" i="115"/>
  <c r="K386" i="115"/>
  <c r="K191" i="115"/>
  <c r="M191" i="115"/>
  <c r="J432" i="115"/>
  <c r="B427" i="115"/>
  <c r="N427" i="115" s="1"/>
  <c r="I413" i="115"/>
  <c r="B411" i="115"/>
  <c r="N411" i="115" s="1"/>
  <c r="J408" i="115"/>
  <c r="J374" i="115"/>
  <c r="J373" i="115"/>
  <c r="J342" i="115"/>
  <c r="J341" i="115"/>
  <c r="L307" i="115"/>
  <c r="K281" i="115"/>
  <c r="N280" i="115"/>
  <c r="K204" i="115"/>
  <c r="L204" i="115"/>
  <c r="K197" i="115"/>
  <c r="J175" i="115"/>
  <c r="M175" i="115"/>
  <c r="J153" i="115"/>
  <c r="L153" i="115"/>
  <c r="J147" i="115"/>
  <c r="L147" i="115"/>
  <c r="J109" i="115"/>
  <c r="L109" i="115"/>
  <c r="M73" i="115"/>
  <c r="K73" i="115"/>
  <c r="L73" i="115"/>
  <c r="B451" i="115"/>
  <c r="N451" i="115" s="1"/>
  <c r="J450" i="115"/>
  <c r="L448" i="115"/>
  <c r="L447" i="115"/>
  <c r="I446" i="115"/>
  <c r="J444" i="115"/>
  <c r="J430" i="115"/>
  <c r="B428" i="115"/>
  <c r="N428" i="115" s="1"/>
  <c r="B424" i="115"/>
  <c r="N424" i="115" s="1"/>
  <c r="J418" i="115"/>
  <c r="J406" i="115"/>
  <c r="J404" i="115"/>
  <c r="J402" i="115"/>
  <c r="J400" i="115"/>
  <c r="J396" i="115"/>
  <c r="J394" i="115"/>
  <c r="J392" i="115"/>
  <c r="J388" i="115"/>
  <c r="J386" i="115"/>
  <c r="J384" i="115"/>
  <c r="J366" i="115"/>
  <c r="J365" i="115"/>
  <c r="L315" i="115"/>
  <c r="M288" i="115"/>
  <c r="K280" i="115"/>
  <c r="L280" i="115"/>
  <c r="N264" i="115"/>
  <c r="J211" i="115"/>
  <c r="L211" i="115"/>
  <c r="L207" i="115"/>
  <c r="K185" i="115"/>
  <c r="L185" i="115"/>
  <c r="L178" i="115"/>
  <c r="L323" i="115"/>
  <c r="L291" i="115"/>
  <c r="K288" i="115"/>
  <c r="L288" i="115"/>
  <c r="N281" i="115"/>
  <c r="J265" i="115"/>
  <c r="K265" i="115"/>
  <c r="J205" i="115"/>
  <c r="K205" i="115"/>
  <c r="K176" i="115"/>
  <c r="L176" i="115"/>
  <c r="K152" i="115"/>
  <c r="M152" i="115"/>
  <c r="K146" i="115"/>
  <c r="M146" i="115"/>
  <c r="J133" i="115"/>
  <c r="L133" i="115"/>
  <c r="K81" i="115"/>
  <c r="J78" i="115"/>
  <c r="K78" i="115"/>
  <c r="L78" i="115"/>
  <c r="L380" i="115"/>
  <c r="B376" i="115"/>
  <c r="N376" i="115" s="1"/>
  <c r="L376" i="115"/>
  <c r="L372" i="115"/>
  <c r="B368" i="115"/>
  <c r="N368" i="115" s="1"/>
  <c r="L368" i="115"/>
  <c r="L364" i="115"/>
  <c r="B360" i="115"/>
  <c r="N360" i="115" s="1"/>
  <c r="L360" i="115"/>
  <c r="L356" i="115"/>
  <c r="B352" i="115"/>
  <c r="N352" i="115" s="1"/>
  <c r="L352" i="115"/>
  <c r="L348" i="115"/>
  <c r="B344" i="115"/>
  <c r="N344" i="115" s="1"/>
  <c r="L344" i="115"/>
  <c r="L340" i="115"/>
  <c r="B336" i="115"/>
  <c r="N336" i="115" s="1"/>
  <c r="L336" i="115"/>
  <c r="L332" i="115"/>
  <c r="B328" i="115"/>
  <c r="N328" i="115" s="1"/>
  <c r="L328" i="115"/>
  <c r="L324" i="115"/>
  <c r="B320" i="115"/>
  <c r="N320" i="115" s="1"/>
  <c r="L320" i="115"/>
  <c r="L316" i="115"/>
  <c r="B312" i="115"/>
  <c r="N312" i="115" s="1"/>
  <c r="L312" i="115"/>
  <c r="L308" i="115"/>
  <c r="B304" i="115"/>
  <c r="N304" i="115" s="1"/>
  <c r="L304" i="115"/>
  <c r="L300" i="115"/>
  <c r="B296" i="115"/>
  <c r="N296" i="115" s="1"/>
  <c r="L296" i="115"/>
  <c r="L292" i="115"/>
  <c r="M278" i="115"/>
  <c r="J270" i="115"/>
  <c r="J259" i="115"/>
  <c r="J251" i="115"/>
  <c r="J243" i="115"/>
  <c r="J235" i="115"/>
  <c r="J227" i="115"/>
  <c r="J219" i="115"/>
  <c r="K217" i="115"/>
  <c r="N210" i="115"/>
  <c r="N208" i="115"/>
  <c r="N202" i="115"/>
  <c r="M201" i="115"/>
  <c r="J197" i="115"/>
  <c r="N189" i="115"/>
  <c r="J177" i="115"/>
  <c r="K172" i="115"/>
  <c r="K170" i="115"/>
  <c r="M169" i="115"/>
  <c r="N167" i="115"/>
  <c r="M164" i="115"/>
  <c r="M163" i="115"/>
  <c r="J149" i="115"/>
  <c r="J140" i="115"/>
  <c r="J122" i="115"/>
  <c r="J101" i="115"/>
  <c r="L101" i="115"/>
  <c r="L79" i="115"/>
  <c r="J79" i="115"/>
  <c r="K69" i="115"/>
  <c r="M69" i="115"/>
  <c r="J50" i="115"/>
  <c r="L50" i="115"/>
  <c r="J288" i="115"/>
  <c r="K283" i="115"/>
  <c r="L282" i="115"/>
  <c r="J280" i="115"/>
  <c r="N276" i="115"/>
  <c r="N258" i="115"/>
  <c r="N250" i="115"/>
  <c r="N242" i="115"/>
  <c r="N234" i="115"/>
  <c r="N226" i="115"/>
  <c r="N218" i="115"/>
  <c r="N216" i="115"/>
  <c r="J212" i="115"/>
  <c r="J204" i="115"/>
  <c r="N197" i="115"/>
  <c r="J191" i="115"/>
  <c r="J185" i="115"/>
  <c r="M177" i="115"/>
  <c r="J176" i="115"/>
  <c r="N175" i="115"/>
  <c r="L161" i="115"/>
  <c r="J146" i="115"/>
  <c r="L139" i="115"/>
  <c r="J125" i="115"/>
  <c r="J93" i="115"/>
  <c r="L93" i="115"/>
  <c r="K80" i="115"/>
  <c r="N270" i="115"/>
  <c r="K267" i="115"/>
  <c r="L266" i="115"/>
  <c r="M211" i="115"/>
  <c r="M204" i="115"/>
  <c r="M185" i="115"/>
  <c r="M180" i="115"/>
  <c r="N170" i="115"/>
  <c r="N162" i="115"/>
  <c r="J162" i="115"/>
  <c r="K162" i="115"/>
  <c r="L145" i="115"/>
  <c r="J141" i="115"/>
  <c r="L141" i="115"/>
  <c r="J117" i="115"/>
  <c r="L117" i="115"/>
  <c r="J85" i="115"/>
  <c r="L85" i="115"/>
  <c r="M81" i="115"/>
  <c r="N77" i="115"/>
  <c r="J70" i="115"/>
  <c r="K70" i="115"/>
  <c r="K168" i="115"/>
  <c r="J167" i="115"/>
  <c r="N165" i="115"/>
  <c r="J154" i="115"/>
  <c r="J150" i="115"/>
  <c r="J148" i="115"/>
  <c r="N92" i="115"/>
  <c r="L84" i="115"/>
  <c r="K82" i="115"/>
  <c r="L74" i="115"/>
  <c r="J73" i="115"/>
  <c r="K68" i="115"/>
  <c r="M65" i="115"/>
  <c r="J64" i="115"/>
  <c r="K60" i="115"/>
  <c r="J42" i="115"/>
  <c r="J39" i="115"/>
  <c r="J34" i="115"/>
  <c r="J31" i="115"/>
  <c r="J26" i="115"/>
  <c r="J23" i="115"/>
  <c r="J18" i="115"/>
  <c r="J15" i="115"/>
  <c r="J5" i="115"/>
  <c r="L96" i="115"/>
  <c r="L88" i="115"/>
  <c r="J69" i="115"/>
  <c r="J61" i="115"/>
  <c r="K56" i="115"/>
  <c r="N33" i="115"/>
  <c r="N25" i="115"/>
  <c r="N7" i="115"/>
  <c r="N5" i="115"/>
  <c r="K64" i="115"/>
  <c r="M61" i="115"/>
  <c r="L37" i="115"/>
  <c r="L5" i="115"/>
  <c r="N769" i="115"/>
  <c r="N166" i="115"/>
  <c r="N66" i="115"/>
  <c r="B2666" i="115"/>
  <c r="N2666" i="115" s="1"/>
  <c r="J2653" i="115"/>
  <c r="B2650" i="115"/>
  <c r="N2650" i="115" s="1"/>
  <c r="B2644" i="115"/>
  <c r="N2644" i="115" s="1"/>
  <c r="I2616" i="115"/>
  <c r="M2616" i="115"/>
  <c r="K2587" i="115"/>
  <c r="I2587" i="115"/>
  <c r="B2583" i="115"/>
  <c r="N2583" i="115" s="1"/>
  <c r="K2575" i="115"/>
  <c r="M2575" i="115"/>
  <c r="K2571" i="115"/>
  <c r="I2571" i="115"/>
  <c r="B2567" i="115"/>
  <c r="N2567" i="115" s="1"/>
  <c r="B2551" i="115"/>
  <c r="N2551" i="115" s="1"/>
  <c r="K2538" i="115"/>
  <c r="L2538" i="115"/>
  <c r="M2538" i="115"/>
  <c r="I2538" i="115"/>
  <c r="J2530" i="115"/>
  <c r="B2530" i="115"/>
  <c r="N2530" i="115" s="1"/>
  <c r="K2523" i="115"/>
  <c r="I2523" i="115"/>
  <c r="J2523" i="115"/>
  <c r="B2519" i="115"/>
  <c r="N2519" i="115" s="1"/>
  <c r="I2517" i="115"/>
  <c r="M2517" i="115"/>
  <c r="J2517" i="115"/>
  <c r="K2511" i="115"/>
  <c r="M2511" i="115"/>
  <c r="I2511" i="115"/>
  <c r="B2501" i="115"/>
  <c r="N2501" i="115" s="1"/>
  <c r="L2496" i="115"/>
  <c r="B2488" i="115"/>
  <c r="N2488" i="115" s="1"/>
  <c r="L2474" i="115"/>
  <c r="M2474" i="115"/>
  <c r="I2474" i="115"/>
  <c r="I2473" i="115"/>
  <c r="M2473" i="115"/>
  <c r="L2473" i="115"/>
  <c r="J2466" i="115"/>
  <c r="B2466" i="115"/>
  <c r="N2466" i="115" s="1"/>
  <c r="L2462" i="115"/>
  <c r="K2462" i="115"/>
  <c r="M2462" i="115"/>
  <c r="B2455" i="115"/>
  <c r="N2455" i="115" s="1"/>
  <c r="I2453" i="115"/>
  <c r="M2453" i="115"/>
  <c r="J2453" i="115"/>
  <c r="B2449" i="115"/>
  <c r="N2449" i="115" s="1"/>
  <c r="B2444" i="115"/>
  <c r="N2444" i="115" s="1"/>
  <c r="B2443" i="115"/>
  <c r="N2443" i="115" s="1"/>
  <c r="B2424" i="115"/>
  <c r="N2424" i="115" s="1"/>
  <c r="L2410" i="115"/>
  <c r="M2410" i="115"/>
  <c r="I2410" i="115"/>
  <c r="J2402" i="115"/>
  <c r="B2402" i="115"/>
  <c r="N2402" i="115" s="1"/>
  <c r="K2395" i="115"/>
  <c r="I2395" i="115"/>
  <c r="J2395" i="115"/>
  <c r="I2389" i="115"/>
  <c r="M2389" i="115"/>
  <c r="J2389" i="115"/>
  <c r="K2383" i="115"/>
  <c r="M2383" i="115"/>
  <c r="I2383" i="115"/>
  <c r="B2380" i="115"/>
  <c r="N2380" i="115" s="1"/>
  <c r="B2379" i="115"/>
  <c r="N2379" i="115" s="1"/>
  <c r="B2373" i="115"/>
  <c r="N2373" i="115" s="1"/>
  <c r="B2360" i="115"/>
  <c r="N2360" i="115" s="1"/>
  <c r="L2334" i="115"/>
  <c r="K2334" i="115"/>
  <c r="M2334" i="115"/>
  <c r="B2327" i="115"/>
  <c r="N2327" i="115" s="1"/>
  <c r="K2319" i="115"/>
  <c r="M2319" i="115"/>
  <c r="I2319" i="115"/>
  <c r="B2309" i="115"/>
  <c r="N2309" i="115" s="1"/>
  <c r="B2296" i="115"/>
  <c r="N2296" i="115" s="1"/>
  <c r="J2274" i="115"/>
  <c r="B2274" i="115"/>
  <c r="N2274" i="115" s="1"/>
  <c r="L2270" i="115"/>
  <c r="K2270" i="115"/>
  <c r="M2270" i="115"/>
  <c r="K2255" i="115"/>
  <c r="I2255" i="115"/>
  <c r="M2255" i="115"/>
  <c r="J2255" i="115"/>
  <c r="K2239" i="115"/>
  <c r="I2239" i="115"/>
  <c r="M2239" i="115"/>
  <c r="J2239" i="115"/>
  <c r="K2223" i="115"/>
  <c r="I2223" i="115"/>
  <c r="M2223" i="115"/>
  <c r="J2223" i="115"/>
  <c r="K2207" i="115"/>
  <c r="I2207" i="115"/>
  <c r="M2207" i="115"/>
  <c r="J2207" i="115"/>
  <c r="K2191" i="115"/>
  <c r="I2191" i="115"/>
  <c r="M2191" i="115"/>
  <c r="J2191" i="115"/>
  <c r="K2183" i="115"/>
  <c r="I2183" i="115"/>
  <c r="M2183" i="115"/>
  <c r="J2183" i="115"/>
  <c r="I2177" i="115"/>
  <c r="M2177" i="115"/>
  <c r="K2177" i="115"/>
  <c r="J2177" i="115"/>
  <c r="L2177" i="115"/>
  <c r="B2169" i="115"/>
  <c r="N2169" i="115" s="1"/>
  <c r="J2136" i="115"/>
  <c r="B2136" i="115"/>
  <c r="N2136" i="115" s="1"/>
  <c r="B2108" i="115"/>
  <c r="N2108" i="115" s="1"/>
  <c r="B2107" i="115"/>
  <c r="N2107" i="115" s="1"/>
  <c r="J2106" i="115"/>
  <c r="B2106" i="115"/>
  <c r="N2106" i="115" s="1"/>
  <c r="B2105" i="115"/>
  <c r="N2105" i="115" s="1"/>
  <c r="L2089" i="115"/>
  <c r="I2089" i="115"/>
  <c r="M2089" i="115"/>
  <c r="K2089" i="115"/>
  <c r="J2089" i="115"/>
  <c r="B2084" i="115"/>
  <c r="N2084" i="115" s="1"/>
  <c r="B2083" i="115"/>
  <c r="N2083" i="115" s="1"/>
  <c r="B2050" i="115"/>
  <c r="N2050" i="115" s="1"/>
  <c r="J2050" i="115"/>
  <c r="B2019" i="115"/>
  <c r="N2019" i="115" s="1"/>
  <c r="B2018" i="115"/>
  <c r="N2018" i="115" s="1"/>
  <c r="J2018" i="115"/>
  <c r="M3000" i="115"/>
  <c r="I3000" i="115"/>
  <c r="M2988" i="115"/>
  <c r="I2988" i="115"/>
  <c r="M2980" i="115"/>
  <c r="I2980" i="115"/>
  <c r="M2976" i="115"/>
  <c r="I2976" i="115"/>
  <c r="B2966" i="115"/>
  <c r="N2966" i="115" s="1"/>
  <c r="B2962" i="115"/>
  <c r="N2962" i="115" s="1"/>
  <c r="B2954" i="115"/>
  <c r="N2954" i="115" s="1"/>
  <c r="M2952" i="115"/>
  <c r="B2950" i="115"/>
  <c r="N2950" i="115" s="1"/>
  <c r="M2948" i="115"/>
  <c r="I2948" i="115"/>
  <c r="B2946" i="115"/>
  <c r="N2946" i="115" s="1"/>
  <c r="B2942" i="115"/>
  <c r="N2942" i="115" s="1"/>
  <c r="B2934" i="115"/>
  <c r="N2934" i="115" s="1"/>
  <c r="B2926" i="115"/>
  <c r="N2926" i="115" s="1"/>
  <c r="B2922" i="115"/>
  <c r="N2922" i="115" s="1"/>
  <c r="B2914" i="115"/>
  <c r="N2914" i="115" s="1"/>
  <c r="B2910" i="115"/>
  <c r="N2910" i="115" s="1"/>
  <c r="I2904" i="115"/>
  <c r="B2902" i="115"/>
  <c r="N2902" i="115" s="1"/>
  <c r="B2898" i="115"/>
  <c r="N2898" i="115" s="1"/>
  <c r="B2894" i="115"/>
  <c r="N2894" i="115" s="1"/>
  <c r="M2892" i="115"/>
  <c r="I2892" i="115"/>
  <c r="B2890" i="115"/>
  <c r="N2890" i="115" s="1"/>
  <c r="M2888" i="115"/>
  <c r="I2888" i="115"/>
  <c r="B2886" i="115"/>
  <c r="N2886" i="115" s="1"/>
  <c r="B2882" i="115"/>
  <c r="N2882" i="115" s="1"/>
  <c r="M2880" i="115"/>
  <c r="I2880" i="115"/>
  <c r="B2878" i="115"/>
  <c r="N2878" i="115" s="1"/>
  <c r="M2872" i="115"/>
  <c r="I2872" i="115"/>
  <c r="B2870" i="115"/>
  <c r="N2870" i="115" s="1"/>
  <c r="M2868" i="115"/>
  <c r="I2868" i="115"/>
  <c r="B2866" i="115"/>
  <c r="N2866" i="115" s="1"/>
  <c r="B2858" i="115"/>
  <c r="N2858" i="115" s="1"/>
  <c r="M2856" i="115"/>
  <c r="I2856" i="115"/>
  <c r="B2854" i="115"/>
  <c r="N2854" i="115" s="1"/>
  <c r="M2852" i="115"/>
  <c r="I2852" i="115"/>
  <c r="B2850" i="115"/>
  <c r="N2850" i="115" s="1"/>
  <c r="M2844" i="115"/>
  <c r="I2844" i="115"/>
  <c r="B2842" i="115"/>
  <c r="N2842" i="115" s="1"/>
  <c r="M2840" i="115"/>
  <c r="I2840" i="115"/>
  <c r="B2838" i="115"/>
  <c r="N2838" i="115" s="1"/>
  <c r="M2832" i="115"/>
  <c r="I2832" i="115"/>
  <c r="B2830" i="115"/>
  <c r="N2830" i="115" s="1"/>
  <c r="M2828" i="115"/>
  <c r="I2828" i="115"/>
  <c r="B2826" i="115"/>
  <c r="N2826" i="115" s="1"/>
  <c r="B2822" i="115"/>
  <c r="N2822" i="115" s="1"/>
  <c r="B2818" i="115"/>
  <c r="N2818" i="115" s="1"/>
  <c r="B2814" i="115"/>
  <c r="N2814" i="115" s="1"/>
  <c r="B2810" i="115"/>
  <c r="N2810" i="115" s="1"/>
  <c r="M2808" i="115"/>
  <c r="I2808" i="115"/>
  <c r="M2804" i="115"/>
  <c r="I2804" i="115"/>
  <c r="B2798" i="115"/>
  <c r="N2798" i="115" s="1"/>
  <c r="B2790" i="115"/>
  <c r="N2790" i="115" s="1"/>
  <c r="B2786" i="115"/>
  <c r="N2786" i="115" s="1"/>
  <c r="M2780" i="115"/>
  <c r="I2780" i="115"/>
  <c r="M2776" i="115"/>
  <c r="I2776" i="115"/>
  <c r="B2774" i="115"/>
  <c r="N2774" i="115" s="1"/>
  <c r="M2772" i="115"/>
  <c r="I2772" i="115"/>
  <c r="B2770" i="115"/>
  <c r="N2770" i="115" s="1"/>
  <c r="M2764" i="115"/>
  <c r="I2764" i="115"/>
  <c r="B2762" i="115"/>
  <c r="N2762" i="115" s="1"/>
  <c r="B2758" i="115"/>
  <c r="N2758" i="115" s="1"/>
  <c r="B2750" i="115"/>
  <c r="N2750" i="115" s="1"/>
  <c r="B2746" i="115"/>
  <c r="N2746" i="115" s="1"/>
  <c r="M2744" i="115"/>
  <c r="I2744" i="115"/>
  <c r="M2740" i="115"/>
  <c r="I2740" i="115"/>
  <c r="B2738" i="115"/>
  <c r="N2738" i="115" s="1"/>
  <c r="M2724" i="115"/>
  <c r="I2724" i="115"/>
  <c r="M2720" i="115"/>
  <c r="I2720" i="115"/>
  <c r="B2718" i="115"/>
  <c r="N2718" i="115" s="1"/>
  <c r="M2716" i="115"/>
  <c r="I2716" i="115"/>
  <c r="B2714" i="115"/>
  <c r="N2714" i="115" s="1"/>
  <c r="B2710" i="115"/>
  <c r="N2710" i="115" s="1"/>
  <c r="B2706" i="115"/>
  <c r="N2706" i="115" s="1"/>
  <c r="M2704" i="115"/>
  <c r="I2704" i="115"/>
  <c r="B2702" i="115"/>
  <c r="N2702" i="115" s="1"/>
  <c r="M2700" i="115"/>
  <c r="I2700" i="115"/>
  <c r="M2692" i="115"/>
  <c r="I2692" i="115"/>
  <c r="M2684" i="115"/>
  <c r="I2684" i="115"/>
  <c r="M2680" i="115"/>
  <c r="I2680" i="115"/>
  <c r="B2678" i="115"/>
  <c r="N2678" i="115" s="1"/>
  <c r="B2674" i="115"/>
  <c r="N2674" i="115" s="1"/>
  <c r="J2670" i="115"/>
  <c r="B2667" i="115"/>
  <c r="N2667" i="115" s="1"/>
  <c r="B2651" i="115"/>
  <c r="N2651" i="115" s="1"/>
  <c r="L2650" i="115"/>
  <c r="I2644" i="115"/>
  <c r="M2644" i="115"/>
  <c r="J2638" i="115"/>
  <c r="J2632" i="115"/>
  <c r="B2630" i="115"/>
  <c r="N2630" i="115" s="1"/>
  <c r="N2621" i="115"/>
  <c r="B2619" i="115"/>
  <c r="N2619" i="115" s="1"/>
  <c r="B2614" i="115"/>
  <c r="N2614" i="115" s="1"/>
  <c r="J2606" i="115"/>
  <c r="I2605" i="115"/>
  <c r="L2601" i="115"/>
  <c r="J2600" i="115"/>
  <c r="B2598" i="115"/>
  <c r="N2598" i="115" s="1"/>
  <c r="I2581" i="115"/>
  <c r="M2581" i="115"/>
  <c r="L2571" i="115"/>
  <c r="K2569" i="115"/>
  <c r="B2563" i="115"/>
  <c r="N2563" i="115" s="1"/>
  <c r="K2551" i="115"/>
  <c r="J2551" i="115"/>
  <c r="K2549" i="115"/>
  <c r="K2537" i="115"/>
  <c r="B2525" i="115"/>
  <c r="N2525" i="115" s="1"/>
  <c r="M2523" i="115"/>
  <c r="L2522" i="115"/>
  <c r="M2522" i="115"/>
  <c r="I2522" i="115"/>
  <c r="J2514" i="115"/>
  <c r="B2514" i="115"/>
  <c r="N2514" i="115" s="1"/>
  <c r="L2511" i="115"/>
  <c r="K2507" i="115"/>
  <c r="I2507" i="115"/>
  <c r="J2507" i="115"/>
  <c r="I2501" i="115"/>
  <c r="M2501" i="115"/>
  <c r="J2501" i="115"/>
  <c r="B2492" i="115"/>
  <c r="N2492" i="115" s="1"/>
  <c r="B2491" i="115"/>
  <c r="N2491" i="115" s="1"/>
  <c r="B2485" i="115"/>
  <c r="N2485" i="115" s="1"/>
  <c r="B2478" i="115"/>
  <c r="N2478" i="115" s="1"/>
  <c r="J2474" i="115"/>
  <c r="K2473" i="115"/>
  <c r="L2458" i="115"/>
  <c r="M2458" i="115"/>
  <c r="I2458" i="115"/>
  <c r="K2453" i="115"/>
  <c r="B2452" i="115"/>
  <c r="N2452" i="115" s="1"/>
  <c r="L2446" i="115"/>
  <c r="K2446" i="115"/>
  <c r="M2446" i="115"/>
  <c r="I2437" i="115"/>
  <c r="M2437" i="115"/>
  <c r="J2437" i="115"/>
  <c r="K2431" i="115"/>
  <c r="M2431" i="115"/>
  <c r="I2431" i="115"/>
  <c r="B2428" i="115"/>
  <c r="N2428" i="115" s="1"/>
  <c r="B2427" i="115"/>
  <c r="N2427" i="115" s="1"/>
  <c r="B2408" i="115"/>
  <c r="N2408" i="115" s="1"/>
  <c r="J2398" i="115"/>
  <c r="K2394" i="115"/>
  <c r="I2393" i="115"/>
  <c r="M2393" i="115"/>
  <c r="L2393" i="115"/>
  <c r="K2389" i="115"/>
  <c r="B2388" i="115"/>
  <c r="N2388" i="115" s="1"/>
  <c r="J2386" i="115"/>
  <c r="B2386" i="115"/>
  <c r="N2386" i="115" s="1"/>
  <c r="L2382" i="115"/>
  <c r="K2382" i="115"/>
  <c r="M2382" i="115"/>
  <c r="I2373" i="115"/>
  <c r="M2373" i="115"/>
  <c r="J2373" i="115"/>
  <c r="K2367" i="115"/>
  <c r="M2367" i="115"/>
  <c r="I2367" i="115"/>
  <c r="B2357" i="115"/>
  <c r="N2357" i="115" s="1"/>
  <c r="B2350" i="115"/>
  <c r="N2350" i="115" s="1"/>
  <c r="K2345" i="115"/>
  <c r="J2334" i="115"/>
  <c r="B2333" i="115"/>
  <c r="N2333" i="115" s="1"/>
  <c r="M2331" i="115"/>
  <c r="I2329" i="115"/>
  <c r="M2329" i="115"/>
  <c r="L2329" i="115"/>
  <c r="B2324" i="115"/>
  <c r="N2324" i="115" s="1"/>
  <c r="L2321" i="115"/>
  <c r="L2319" i="115"/>
  <c r="L2318" i="115"/>
  <c r="K2318" i="115"/>
  <c r="M2318" i="115"/>
  <c r="L2316" i="115"/>
  <c r="B2311" i="115"/>
  <c r="N2311" i="115" s="1"/>
  <c r="I2309" i="115"/>
  <c r="M2309" i="115"/>
  <c r="J2309" i="115"/>
  <c r="B2300" i="115"/>
  <c r="N2300" i="115" s="1"/>
  <c r="B2299" i="115"/>
  <c r="N2299" i="115" s="1"/>
  <c r="B2280" i="115"/>
  <c r="N2280" i="115" s="1"/>
  <c r="L2266" i="115"/>
  <c r="M2266" i="115"/>
  <c r="I2266" i="115"/>
  <c r="N2266" i="115"/>
  <c r="B2260" i="115"/>
  <c r="N2260" i="115" s="1"/>
  <c r="B2161" i="115"/>
  <c r="N2161" i="115" s="1"/>
  <c r="J2128" i="115"/>
  <c r="B2128" i="115"/>
  <c r="N2128" i="115" s="1"/>
  <c r="I2105" i="115"/>
  <c r="M2105" i="115"/>
  <c r="K2105" i="115"/>
  <c r="J2105" i="115"/>
  <c r="L2105" i="115"/>
  <c r="B2097" i="115"/>
  <c r="N2097" i="115" s="1"/>
  <c r="B2087" i="115"/>
  <c r="N2087" i="115" s="1"/>
  <c r="B2056" i="115"/>
  <c r="N2056" i="115" s="1"/>
  <c r="B2055" i="115"/>
  <c r="N2055" i="115" s="1"/>
  <c r="L2045" i="115"/>
  <c r="I2045" i="115"/>
  <c r="M2045" i="115"/>
  <c r="K2045" i="115"/>
  <c r="J2045" i="115"/>
  <c r="B2023" i="115"/>
  <c r="N2023" i="115" s="1"/>
  <c r="L2013" i="115"/>
  <c r="I2013" i="115"/>
  <c r="M2013" i="115"/>
  <c r="K2013" i="115"/>
  <c r="J2013" i="115"/>
  <c r="I3003" i="115"/>
  <c r="M2999" i="115"/>
  <c r="L2996" i="115"/>
  <c r="I2995" i="115"/>
  <c r="L2992" i="115"/>
  <c r="M2991" i="115"/>
  <c r="I2991" i="115"/>
  <c r="L2988" i="115"/>
  <c r="M2987" i="115"/>
  <c r="I2987" i="115"/>
  <c r="L2984" i="115"/>
  <c r="M2983" i="115"/>
  <c r="I2983" i="115"/>
  <c r="L2980" i="115"/>
  <c r="M2979" i="115"/>
  <c r="I2979" i="115"/>
  <c r="L2976" i="115"/>
  <c r="M2975" i="115"/>
  <c r="I2975" i="115"/>
  <c r="L2972" i="115"/>
  <c r="M2971" i="115"/>
  <c r="I2971" i="115"/>
  <c r="L2968" i="115"/>
  <c r="M2967" i="115"/>
  <c r="I2967" i="115"/>
  <c r="L2964" i="115"/>
  <c r="M2963" i="115"/>
  <c r="I2963" i="115"/>
  <c r="L2960" i="115"/>
  <c r="M2959" i="115"/>
  <c r="I2959" i="115"/>
  <c r="L2956" i="115"/>
  <c r="M2955" i="115"/>
  <c r="I2955" i="115"/>
  <c r="L2952" i="115"/>
  <c r="M2951" i="115"/>
  <c r="I2951" i="115"/>
  <c r="L2948" i="115"/>
  <c r="M2947" i="115"/>
  <c r="I2947" i="115"/>
  <c r="L2944" i="115"/>
  <c r="M2943" i="115"/>
  <c r="I2943" i="115"/>
  <c r="L2940" i="115"/>
  <c r="M2939" i="115"/>
  <c r="I2939" i="115"/>
  <c r="L2936" i="115"/>
  <c r="M2935" i="115"/>
  <c r="I2935" i="115"/>
  <c r="L2932" i="115"/>
  <c r="M2931" i="115"/>
  <c r="I2931" i="115"/>
  <c r="L2928" i="115"/>
  <c r="M2927" i="115"/>
  <c r="I2927" i="115"/>
  <c r="L2924" i="115"/>
  <c r="M2923" i="115"/>
  <c r="I2923" i="115"/>
  <c r="L2920" i="115"/>
  <c r="M2919" i="115"/>
  <c r="I2919" i="115"/>
  <c r="L2916" i="115"/>
  <c r="M2915" i="115"/>
  <c r="I2915" i="115"/>
  <c r="L2912" i="115"/>
  <c r="M2911" i="115"/>
  <c r="I2911" i="115"/>
  <c r="L2908" i="115"/>
  <c r="M2907" i="115"/>
  <c r="I2907" i="115"/>
  <c r="L2904" i="115"/>
  <c r="M2903" i="115"/>
  <c r="I2903" i="115"/>
  <c r="L2900" i="115"/>
  <c r="M2899" i="115"/>
  <c r="I2899" i="115"/>
  <c r="L2896" i="115"/>
  <c r="M2895" i="115"/>
  <c r="I2895" i="115"/>
  <c r="L2892" i="115"/>
  <c r="M2891" i="115"/>
  <c r="I2891" i="115"/>
  <c r="L2888" i="115"/>
  <c r="M2887" i="115"/>
  <c r="I2887" i="115"/>
  <c r="L2884" i="115"/>
  <c r="M2883" i="115"/>
  <c r="I2883" i="115"/>
  <c r="L2880" i="115"/>
  <c r="M2879" i="115"/>
  <c r="I2879" i="115"/>
  <c r="L2876" i="115"/>
  <c r="M2875" i="115"/>
  <c r="I2875" i="115"/>
  <c r="L2872" i="115"/>
  <c r="M2871" i="115"/>
  <c r="I2871" i="115"/>
  <c r="L2868" i="115"/>
  <c r="M2867" i="115"/>
  <c r="I2867" i="115"/>
  <c r="L2864" i="115"/>
  <c r="M2863" i="115"/>
  <c r="I2863" i="115"/>
  <c r="L2860" i="115"/>
  <c r="M2859" i="115"/>
  <c r="I2859" i="115"/>
  <c r="L2856" i="115"/>
  <c r="M2855" i="115"/>
  <c r="I2855" i="115"/>
  <c r="L2852" i="115"/>
  <c r="M2851" i="115"/>
  <c r="I2851" i="115"/>
  <c r="L2848" i="115"/>
  <c r="M2847" i="115"/>
  <c r="I2847" i="115"/>
  <c r="L2844" i="115"/>
  <c r="M2843" i="115"/>
  <c r="I2843" i="115"/>
  <c r="L2840" i="115"/>
  <c r="M2839" i="115"/>
  <c r="I2839" i="115"/>
  <c r="L2836" i="115"/>
  <c r="M2835" i="115"/>
  <c r="I2835" i="115"/>
  <c r="L2832" i="115"/>
  <c r="M2831" i="115"/>
  <c r="I2831" i="115"/>
  <c r="L2828" i="115"/>
  <c r="M2827" i="115"/>
  <c r="I2827" i="115"/>
  <c r="L2824" i="115"/>
  <c r="M2823" i="115"/>
  <c r="I2823" i="115"/>
  <c r="L2820" i="115"/>
  <c r="M2819" i="115"/>
  <c r="I2819" i="115"/>
  <c r="L2816" i="115"/>
  <c r="M2815" i="115"/>
  <c r="I2815" i="115"/>
  <c r="L2812" i="115"/>
  <c r="M2811" i="115"/>
  <c r="I2811" i="115"/>
  <c r="L2808" i="115"/>
  <c r="M2807" i="115"/>
  <c r="I2807" i="115"/>
  <c r="L2804" i="115"/>
  <c r="M2803" i="115"/>
  <c r="I2803" i="115"/>
  <c r="L2800" i="115"/>
  <c r="M2799" i="115"/>
  <c r="I2799" i="115"/>
  <c r="L2796" i="115"/>
  <c r="M2795" i="115"/>
  <c r="I2795" i="115"/>
  <c r="L2792" i="115"/>
  <c r="M2791" i="115"/>
  <c r="I2791" i="115"/>
  <c r="L2788" i="115"/>
  <c r="M2787" i="115"/>
  <c r="I2787" i="115"/>
  <c r="L2784" i="115"/>
  <c r="M2783" i="115"/>
  <c r="I2783" i="115"/>
  <c r="L2780" i="115"/>
  <c r="M2779" i="115"/>
  <c r="I2779" i="115"/>
  <c r="L2776" i="115"/>
  <c r="M2775" i="115"/>
  <c r="I2775" i="115"/>
  <c r="L2772" i="115"/>
  <c r="M2771" i="115"/>
  <c r="I2771" i="115"/>
  <c r="L2768" i="115"/>
  <c r="M2767" i="115"/>
  <c r="I2767" i="115"/>
  <c r="L2764" i="115"/>
  <c r="M2763" i="115"/>
  <c r="I2763" i="115"/>
  <c r="L2760" i="115"/>
  <c r="M2759" i="115"/>
  <c r="I2759" i="115"/>
  <c r="L2756" i="115"/>
  <c r="M2755" i="115"/>
  <c r="I2755" i="115"/>
  <c r="L2752" i="115"/>
  <c r="M2751" i="115"/>
  <c r="I2751" i="115"/>
  <c r="L2748" i="115"/>
  <c r="M2747" i="115"/>
  <c r="I2747" i="115"/>
  <c r="L2744" i="115"/>
  <c r="M2743" i="115"/>
  <c r="I2743" i="115"/>
  <c r="L2740" i="115"/>
  <c r="M2739" i="115"/>
  <c r="I2739" i="115"/>
  <c r="L2736" i="115"/>
  <c r="M2735" i="115"/>
  <c r="I2735" i="115"/>
  <c r="L2732" i="115"/>
  <c r="M2731" i="115"/>
  <c r="I2731" i="115"/>
  <c r="L2728" i="115"/>
  <c r="M2727" i="115"/>
  <c r="I2727" i="115"/>
  <c r="L2724" i="115"/>
  <c r="M2723" i="115"/>
  <c r="I2723" i="115"/>
  <c r="L2720" i="115"/>
  <c r="M2719" i="115"/>
  <c r="I2719" i="115"/>
  <c r="L2716" i="115"/>
  <c r="M2715" i="115"/>
  <c r="I2715" i="115"/>
  <c r="L2712" i="115"/>
  <c r="M2711" i="115"/>
  <c r="I2711" i="115"/>
  <c r="L2708" i="115"/>
  <c r="M2707" i="115"/>
  <c r="I2707" i="115"/>
  <c r="L2704" i="115"/>
  <c r="M2703" i="115"/>
  <c r="I2703" i="115"/>
  <c r="L2700" i="115"/>
  <c r="M2699" i="115"/>
  <c r="I2699" i="115"/>
  <c r="L2696" i="115"/>
  <c r="M2695" i="115"/>
  <c r="I2695" i="115"/>
  <c r="L2692" i="115"/>
  <c r="M2691" i="115"/>
  <c r="I2691" i="115"/>
  <c r="L2688" i="115"/>
  <c r="M2687" i="115"/>
  <c r="I2687" i="115"/>
  <c r="L2684" i="115"/>
  <c r="M2683" i="115"/>
  <c r="I2683" i="115"/>
  <c r="L2680" i="115"/>
  <c r="M2679" i="115"/>
  <c r="I2679" i="115"/>
  <c r="L2676" i="115"/>
  <c r="M2675" i="115"/>
  <c r="I2675" i="115"/>
  <c r="I2672" i="115"/>
  <c r="M2672" i="115"/>
  <c r="I2670" i="115"/>
  <c r="M2669" i="115"/>
  <c r="J2666" i="115"/>
  <c r="K2662" i="115"/>
  <c r="L2661" i="115"/>
  <c r="B2658" i="115"/>
  <c r="N2658" i="115" s="1"/>
  <c r="K2657" i="115"/>
  <c r="B2657" i="115"/>
  <c r="N2657" i="115" s="1"/>
  <c r="I2656" i="115"/>
  <c r="M2656" i="115"/>
  <c r="I2654" i="115"/>
  <c r="M2653" i="115"/>
  <c r="J2650" i="115"/>
  <c r="K2646" i="115"/>
  <c r="L2645" i="115"/>
  <c r="J2644" i="115"/>
  <c r="B2642" i="115"/>
  <c r="N2642" i="115" s="1"/>
  <c r="K2641" i="115"/>
  <c r="B2641" i="115"/>
  <c r="N2641" i="115" s="1"/>
  <c r="I2640" i="115"/>
  <c r="M2640" i="115"/>
  <c r="I2638" i="115"/>
  <c r="M2637" i="115"/>
  <c r="J2634" i="115"/>
  <c r="K2630" i="115"/>
  <c r="L2629" i="115"/>
  <c r="B2626" i="115"/>
  <c r="N2626" i="115" s="1"/>
  <c r="K2625" i="115"/>
  <c r="B2625" i="115"/>
  <c r="N2625" i="115" s="1"/>
  <c r="I2624" i="115"/>
  <c r="M2624" i="115"/>
  <c r="I2622" i="115"/>
  <c r="M2621" i="115"/>
  <c r="J2618" i="115"/>
  <c r="K2614" i="115"/>
  <c r="L2613" i="115"/>
  <c r="B2610" i="115"/>
  <c r="N2610" i="115" s="1"/>
  <c r="K2609" i="115"/>
  <c r="B2609" i="115"/>
  <c r="N2609" i="115" s="1"/>
  <c r="I2608" i="115"/>
  <c r="M2608" i="115"/>
  <c r="I2606" i="115"/>
  <c r="M2605" i="115"/>
  <c r="J2602" i="115"/>
  <c r="I2601" i="115"/>
  <c r="K2598" i="115"/>
  <c r="L2597" i="115"/>
  <c r="B2594" i="115"/>
  <c r="N2594" i="115" s="1"/>
  <c r="K2593" i="115"/>
  <c r="B2593" i="115"/>
  <c r="N2593" i="115" s="1"/>
  <c r="I2592" i="115"/>
  <c r="M2592" i="115"/>
  <c r="I2590" i="115"/>
  <c r="M2589" i="115"/>
  <c r="J2587" i="115"/>
  <c r="B2586" i="115"/>
  <c r="N2586" i="115" s="1"/>
  <c r="J2581" i="115"/>
  <c r="B2580" i="115"/>
  <c r="N2580" i="115" s="1"/>
  <c r="I2575" i="115"/>
  <c r="L2574" i="115"/>
  <c r="K2574" i="115"/>
  <c r="B2572" i="115"/>
  <c r="N2572" i="115" s="1"/>
  <c r="J2571" i="115"/>
  <c r="B2570" i="115"/>
  <c r="N2570" i="115" s="1"/>
  <c r="B2564" i="115"/>
  <c r="N2564" i="115" s="1"/>
  <c r="L2558" i="115"/>
  <c r="K2558" i="115"/>
  <c r="B2556" i="115"/>
  <c r="N2556" i="115" s="1"/>
  <c r="B2554" i="115"/>
  <c r="N2554" i="115" s="1"/>
  <c r="L2551" i="115"/>
  <c r="B2548" i="115"/>
  <c r="N2548" i="115" s="1"/>
  <c r="K2543" i="115"/>
  <c r="M2543" i="115"/>
  <c r="I2543" i="115"/>
  <c r="B2540" i="115"/>
  <c r="N2540" i="115" s="1"/>
  <c r="B2539" i="115"/>
  <c r="N2539" i="115" s="1"/>
  <c r="B2526" i="115"/>
  <c r="N2526" i="115" s="1"/>
  <c r="L2523" i="115"/>
  <c r="J2522" i="115"/>
  <c r="B2520" i="115"/>
  <c r="N2520" i="115" s="1"/>
  <c r="J2511" i="115"/>
  <c r="B2509" i="115"/>
  <c r="N2509" i="115" s="1"/>
  <c r="M2507" i="115"/>
  <c r="L2506" i="115"/>
  <c r="M2506" i="115"/>
  <c r="I2506" i="115"/>
  <c r="I2505" i="115"/>
  <c r="M2505" i="115"/>
  <c r="L2505" i="115"/>
  <c r="N2505" i="115"/>
  <c r="K2501" i="115"/>
  <c r="B2500" i="115"/>
  <c r="N2500" i="115" s="1"/>
  <c r="J2498" i="115"/>
  <c r="B2498" i="115"/>
  <c r="N2498" i="115" s="1"/>
  <c r="L2494" i="115"/>
  <c r="K2494" i="115"/>
  <c r="M2494" i="115"/>
  <c r="K2491" i="115"/>
  <c r="I2491" i="115"/>
  <c r="J2491" i="115"/>
  <c r="B2489" i="115"/>
  <c r="N2489" i="115" s="1"/>
  <c r="B2487" i="115"/>
  <c r="N2487" i="115" s="1"/>
  <c r="I2485" i="115"/>
  <c r="M2485" i="115"/>
  <c r="J2485" i="115"/>
  <c r="K2479" i="115"/>
  <c r="M2479" i="115"/>
  <c r="I2479" i="115"/>
  <c r="B2476" i="115"/>
  <c r="N2476" i="115" s="1"/>
  <c r="B2475" i="115"/>
  <c r="N2475" i="115" s="1"/>
  <c r="J2473" i="115"/>
  <c r="I2462" i="115"/>
  <c r="B2462" i="115"/>
  <c r="N2462" i="115" s="1"/>
  <c r="J2458" i="115"/>
  <c r="B2456" i="115"/>
  <c r="N2456" i="115" s="1"/>
  <c r="J2446" i="115"/>
  <c r="B2445" i="115"/>
  <c r="N2445" i="115" s="1"/>
  <c r="L2442" i="115"/>
  <c r="M2442" i="115"/>
  <c r="I2442" i="115"/>
  <c r="N2442" i="115"/>
  <c r="I2441" i="115"/>
  <c r="M2441" i="115"/>
  <c r="L2441" i="115"/>
  <c r="K2437" i="115"/>
  <c r="B2436" i="115"/>
  <c r="N2436" i="115" s="1"/>
  <c r="J2434" i="115"/>
  <c r="B2434" i="115"/>
  <c r="N2434" i="115" s="1"/>
  <c r="L2431" i="115"/>
  <c r="L2430" i="115"/>
  <c r="K2430" i="115"/>
  <c r="M2430" i="115"/>
  <c r="K2427" i="115"/>
  <c r="I2427" i="115"/>
  <c r="J2427" i="115"/>
  <c r="B2425" i="115"/>
  <c r="N2425" i="115" s="1"/>
  <c r="B2423" i="115"/>
  <c r="N2423" i="115" s="1"/>
  <c r="L2421" i="115"/>
  <c r="I2421" i="115"/>
  <c r="M2421" i="115"/>
  <c r="J2421" i="115"/>
  <c r="K2415" i="115"/>
  <c r="M2415" i="115"/>
  <c r="I2415" i="115"/>
  <c r="B2412" i="115"/>
  <c r="N2412" i="115" s="1"/>
  <c r="B2411" i="115"/>
  <c r="N2411" i="115" s="1"/>
  <c r="B2398" i="115"/>
  <c r="N2398" i="115" s="1"/>
  <c r="L2395" i="115"/>
  <c r="K2393" i="115"/>
  <c r="B2392" i="115"/>
  <c r="N2392" i="115" s="1"/>
  <c r="J2383" i="115"/>
  <c r="J2382" i="115"/>
  <c r="B2381" i="115"/>
  <c r="N2381" i="115" s="1"/>
  <c r="L2378" i="115"/>
  <c r="M2378" i="115"/>
  <c r="I2378" i="115"/>
  <c r="I2377" i="115"/>
  <c r="M2377" i="115"/>
  <c r="L2377" i="115"/>
  <c r="K2373" i="115"/>
  <c r="B2372" i="115"/>
  <c r="N2372" i="115" s="1"/>
  <c r="J2370" i="115"/>
  <c r="B2370" i="115"/>
  <c r="N2370" i="115" s="1"/>
  <c r="L2367" i="115"/>
  <c r="L2366" i="115"/>
  <c r="K2366" i="115"/>
  <c r="M2366" i="115"/>
  <c r="K2363" i="115"/>
  <c r="I2363" i="115"/>
  <c r="J2363" i="115"/>
  <c r="B2361" i="115"/>
  <c r="N2361" i="115" s="1"/>
  <c r="B2359" i="115"/>
  <c r="N2359" i="115" s="1"/>
  <c r="I2357" i="115"/>
  <c r="M2357" i="115"/>
  <c r="J2357" i="115"/>
  <c r="K2351" i="115"/>
  <c r="M2351" i="115"/>
  <c r="I2351" i="115"/>
  <c r="B2348" i="115"/>
  <c r="N2348" i="115" s="1"/>
  <c r="B2347" i="115"/>
  <c r="N2347" i="115" s="1"/>
  <c r="I2334" i="115"/>
  <c r="B2334" i="115"/>
  <c r="N2334" i="115" s="1"/>
  <c r="K2329" i="115"/>
  <c r="B2328" i="115"/>
  <c r="N2328" i="115" s="1"/>
  <c r="J2319" i="115"/>
  <c r="J2318" i="115"/>
  <c r="B2317" i="115"/>
  <c r="N2317" i="115" s="1"/>
  <c r="L2314" i="115"/>
  <c r="M2314" i="115"/>
  <c r="I2314" i="115"/>
  <c r="I2313" i="115"/>
  <c r="M2313" i="115"/>
  <c r="L2313" i="115"/>
  <c r="K2309" i="115"/>
  <c r="B2308" i="115"/>
  <c r="N2308" i="115" s="1"/>
  <c r="J2306" i="115"/>
  <c r="B2306" i="115"/>
  <c r="N2306" i="115" s="1"/>
  <c r="L2302" i="115"/>
  <c r="K2302" i="115"/>
  <c r="M2302" i="115"/>
  <c r="K2299" i="115"/>
  <c r="I2299" i="115"/>
  <c r="J2299" i="115"/>
  <c r="B2297" i="115"/>
  <c r="B2295" i="115"/>
  <c r="N2295" i="115" s="1"/>
  <c r="L2293" i="115"/>
  <c r="I2293" i="115"/>
  <c r="M2293" i="115"/>
  <c r="J2293" i="115"/>
  <c r="K2287" i="115"/>
  <c r="M2287" i="115"/>
  <c r="I2287" i="115"/>
  <c r="B2284" i="115"/>
  <c r="N2284" i="115" s="1"/>
  <c r="B2283" i="115"/>
  <c r="N2283" i="115" s="1"/>
  <c r="I2270" i="115"/>
  <c r="B2270" i="115"/>
  <c r="N2270" i="115" s="1"/>
  <c r="J2266" i="115"/>
  <c r="B2264" i="115"/>
  <c r="N2264" i="115" s="1"/>
  <c r="B2257" i="115"/>
  <c r="N2257" i="115" s="1"/>
  <c r="J2256" i="115"/>
  <c r="B2256" i="115"/>
  <c r="N2256" i="115" s="1"/>
  <c r="L2255" i="115"/>
  <c r="B2251" i="115"/>
  <c r="N2251" i="115" s="1"/>
  <c r="J2250" i="115"/>
  <c r="B2250" i="115"/>
  <c r="N2250" i="115" s="1"/>
  <c r="B2249" i="115"/>
  <c r="N2249" i="115" s="1"/>
  <c r="J2248" i="115"/>
  <c r="B2248" i="115"/>
  <c r="N2248" i="115" s="1"/>
  <c r="B2243" i="115"/>
  <c r="N2243" i="115" s="1"/>
  <c r="J2242" i="115"/>
  <c r="B2242" i="115"/>
  <c r="N2242" i="115" s="1"/>
  <c r="B2241" i="115"/>
  <c r="N2241" i="115" s="1"/>
  <c r="J2240" i="115"/>
  <c r="B2240" i="115"/>
  <c r="N2240" i="115" s="1"/>
  <c r="L2239" i="115"/>
  <c r="B2235" i="115"/>
  <c r="N2235" i="115" s="1"/>
  <c r="J2234" i="115"/>
  <c r="B2234" i="115"/>
  <c r="N2234" i="115" s="1"/>
  <c r="B2233" i="115"/>
  <c r="N2233" i="115" s="1"/>
  <c r="J2232" i="115"/>
  <c r="B2232" i="115"/>
  <c r="N2232" i="115" s="1"/>
  <c r="B2227" i="115"/>
  <c r="N2227" i="115" s="1"/>
  <c r="J2226" i="115"/>
  <c r="B2226" i="115"/>
  <c r="N2226" i="115" s="1"/>
  <c r="B2225" i="115"/>
  <c r="N2225" i="115" s="1"/>
  <c r="J2224" i="115"/>
  <c r="B2224" i="115"/>
  <c r="N2224" i="115" s="1"/>
  <c r="L2223" i="115"/>
  <c r="B2219" i="115"/>
  <c r="N2219" i="115" s="1"/>
  <c r="J2218" i="115"/>
  <c r="B2218" i="115"/>
  <c r="N2218" i="115" s="1"/>
  <c r="B2217" i="115"/>
  <c r="N2217" i="115" s="1"/>
  <c r="J2216" i="115"/>
  <c r="B2216" i="115"/>
  <c r="N2216" i="115" s="1"/>
  <c r="B2211" i="115"/>
  <c r="N2211" i="115" s="1"/>
  <c r="J2210" i="115"/>
  <c r="B2210" i="115"/>
  <c r="N2210" i="115" s="1"/>
  <c r="B2209" i="115"/>
  <c r="N2209" i="115" s="1"/>
  <c r="J2208" i="115"/>
  <c r="B2208" i="115"/>
  <c r="N2208" i="115" s="1"/>
  <c r="L2207" i="115"/>
  <c r="B2203" i="115"/>
  <c r="N2203" i="115" s="1"/>
  <c r="J2202" i="115"/>
  <c r="B2202" i="115"/>
  <c r="N2202" i="115" s="1"/>
  <c r="B2201" i="115"/>
  <c r="N2201" i="115" s="1"/>
  <c r="J2200" i="115"/>
  <c r="B2200" i="115"/>
  <c r="N2200" i="115" s="1"/>
  <c r="B2195" i="115"/>
  <c r="N2195" i="115" s="1"/>
  <c r="J2194" i="115"/>
  <c r="B2194" i="115"/>
  <c r="N2194" i="115" s="1"/>
  <c r="B2193" i="115"/>
  <c r="N2193" i="115" s="1"/>
  <c r="J2192" i="115"/>
  <c r="B2192" i="115"/>
  <c r="N2192" i="115" s="1"/>
  <c r="L2191" i="115"/>
  <c r="B2187" i="115"/>
  <c r="N2187" i="115" s="1"/>
  <c r="J2186" i="115"/>
  <c r="B2186" i="115"/>
  <c r="N2186" i="115" s="1"/>
  <c r="B2185" i="115"/>
  <c r="N2185" i="115" s="1"/>
  <c r="J2184" i="115"/>
  <c r="B2184" i="115"/>
  <c r="N2184" i="115" s="1"/>
  <c r="L2183" i="115"/>
  <c r="K2167" i="115"/>
  <c r="I2167" i="115"/>
  <c r="M2167" i="115"/>
  <c r="J2167" i="115"/>
  <c r="I2161" i="115"/>
  <c r="M2161" i="115"/>
  <c r="K2161" i="115"/>
  <c r="J2161" i="115"/>
  <c r="L2161" i="115"/>
  <c r="B2156" i="115"/>
  <c r="N2156" i="115" s="1"/>
  <c r="B2155" i="115"/>
  <c r="N2155" i="115" s="1"/>
  <c r="J2154" i="115"/>
  <c r="B2154" i="115"/>
  <c r="N2154" i="115" s="1"/>
  <c r="B2153" i="115"/>
  <c r="N2153" i="115" s="1"/>
  <c r="J2152" i="115"/>
  <c r="B2152" i="115"/>
  <c r="N2152" i="115" s="1"/>
  <c r="K2135" i="115"/>
  <c r="I2135" i="115"/>
  <c r="M2135" i="115"/>
  <c r="J2135" i="115"/>
  <c r="I2129" i="115"/>
  <c r="M2129" i="115"/>
  <c r="K2129" i="115"/>
  <c r="J2129" i="115"/>
  <c r="L2129" i="115"/>
  <c r="B2124" i="115"/>
  <c r="N2124" i="115" s="1"/>
  <c r="B2123" i="115"/>
  <c r="N2123" i="115" s="1"/>
  <c r="J2122" i="115"/>
  <c r="B2122" i="115"/>
  <c r="N2122" i="115" s="1"/>
  <c r="B2121" i="115"/>
  <c r="N2121" i="115" s="1"/>
  <c r="J2120" i="115"/>
  <c r="B2120" i="115"/>
  <c r="N2120" i="115" s="1"/>
  <c r="K2103" i="115"/>
  <c r="I2103" i="115"/>
  <c r="M2103" i="115"/>
  <c r="J2103" i="115"/>
  <c r="I2097" i="115"/>
  <c r="M2097" i="115"/>
  <c r="K2097" i="115"/>
  <c r="J2097" i="115"/>
  <c r="L2097" i="115"/>
  <c r="L2073" i="115"/>
  <c r="I2073" i="115"/>
  <c r="M2073" i="115"/>
  <c r="K2073" i="115"/>
  <c r="J2073" i="115"/>
  <c r="B2068" i="115"/>
  <c r="N2068" i="115" s="1"/>
  <c r="B2067" i="115"/>
  <c r="N2067" i="115" s="1"/>
  <c r="B2066" i="115"/>
  <c r="N2066" i="115" s="1"/>
  <c r="J2066" i="115"/>
  <c r="L2041" i="115"/>
  <c r="I2041" i="115"/>
  <c r="M2041" i="115"/>
  <c r="K2041" i="115"/>
  <c r="J2041" i="115"/>
  <c r="B2036" i="115"/>
  <c r="N2036" i="115" s="1"/>
  <c r="B2035" i="115"/>
  <c r="N2035" i="115" s="1"/>
  <c r="B2034" i="115"/>
  <c r="N2034" i="115" s="1"/>
  <c r="J2034" i="115"/>
  <c r="L2009" i="115"/>
  <c r="I2009" i="115"/>
  <c r="M2009" i="115"/>
  <c r="K2009" i="115"/>
  <c r="J2009" i="115"/>
  <c r="B2004" i="115"/>
  <c r="N2004" i="115" s="1"/>
  <c r="B2003" i="115"/>
  <c r="N2003" i="115" s="1"/>
  <c r="B2002" i="115"/>
  <c r="N2002" i="115" s="1"/>
  <c r="J2002" i="115"/>
  <c r="I2664" i="115"/>
  <c r="M2664" i="115"/>
  <c r="I2648" i="115"/>
  <c r="M2648" i="115"/>
  <c r="B2634" i="115"/>
  <c r="N2634" i="115" s="1"/>
  <c r="I2632" i="115"/>
  <c r="M2632" i="115"/>
  <c r="B2618" i="115"/>
  <c r="N2618" i="115" s="1"/>
  <c r="B2602" i="115"/>
  <c r="N2602" i="115" s="1"/>
  <c r="I2600" i="115"/>
  <c r="M2600" i="115"/>
  <c r="I2585" i="115"/>
  <c r="M2585" i="115"/>
  <c r="L2585" i="115"/>
  <c r="I2569" i="115"/>
  <c r="M2569" i="115"/>
  <c r="L2569" i="115"/>
  <c r="K2559" i="115"/>
  <c r="M2559" i="115"/>
  <c r="K2555" i="115"/>
  <c r="I2555" i="115"/>
  <c r="I2553" i="115"/>
  <c r="M2553" i="115"/>
  <c r="L2553" i="115"/>
  <c r="B2541" i="115"/>
  <c r="N2541" i="115" s="1"/>
  <c r="I2537" i="115"/>
  <c r="M2537" i="115"/>
  <c r="L2537" i="115"/>
  <c r="L2526" i="115"/>
  <c r="K2526" i="115"/>
  <c r="M2526" i="115"/>
  <c r="B2513" i="115"/>
  <c r="N2513" i="115" s="1"/>
  <c r="B2508" i="115"/>
  <c r="N2508" i="115" s="1"/>
  <c r="B2507" i="115"/>
  <c r="N2507" i="115" s="1"/>
  <c r="K2459" i="115"/>
  <c r="I2459" i="115"/>
  <c r="J2459" i="115"/>
  <c r="K2447" i="115"/>
  <c r="M2447" i="115"/>
  <c r="I2447" i="115"/>
  <c r="I2409" i="115"/>
  <c r="M2409" i="115"/>
  <c r="L2409" i="115"/>
  <c r="L2398" i="115"/>
  <c r="K2398" i="115"/>
  <c r="M2398" i="115"/>
  <c r="B2391" i="115"/>
  <c r="N2391" i="115" s="1"/>
  <c r="B2385" i="115"/>
  <c r="N2385" i="115" s="1"/>
  <c r="L2346" i="115"/>
  <c r="M2346" i="115"/>
  <c r="I2346" i="115"/>
  <c r="I2345" i="115"/>
  <c r="M2345" i="115"/>
  <c r="L2345" i="115"/>
  <c r="J2338" i="115"/>
  <c r="B2338" i="115"/>
  <c r="N2338" i="115" s="1"/>
  <c r="K2331" i="115"/>
  <c r="I2331" i="115"/>
  <c r="J2331" i="115"/>
  <c r="I2325" i="115"/>
  <c r="M2325" i="115"/>
  <c r="J2325" i="115"/>
  <c r="B2315" i="115"/>
  <c r="N2315" i="115" s="1"/>
  <c r="L2282" i="115"/>
  <c r="M2282" i="115"/>
  <c r="I2282" i="115"/>
  <c r="I2281" i="115"/>
  <c r="M2281" i="115"/>
  <c r="L2281" i="115"/>
  <c r="K2267" i="115"/>
  <c r="I2267" i="115"/>
  <c r="J2267" i="115"/>
  <c r="B2263" i="115"/>
  <c r="N2263" i="115" s="1"/>
  <c r="I2261" i="115"/>
  <c r="M2261" i="115"/>
  <c r="J2261" i="115"/>
  <c r="K2247" i="115"/>
  <c r="I2247" i="115"/>
  <c r="M2247" i="115"/>
  <c r="J2247" i="115"/>
  <c r="K2231" i="115"/>
  <c r="I2231" i="115"/>
  <c r="M2231" i="115"/>
  <c r="J2231" i="115"/>
  <c r="K2215" i="115"/>
  <c r="I2215" i="115"/>
  <c r="M2215" i="115"/>
  <c r="J2215" i="115"/>
  <c r="K2199" i="115"/>
  <c r="I2199" i="115"/>
  <c r="M2199" i="115"/>
  <c r="J2199" i="115"/>
  <c r="B2172" i="115"/>
  <c r="N2172" i="115" s="1"/>
  <c r="B2171" i="115"/>
  <c r="N2171" i="115" s="1"/>
  <c r="J2170" i="115"/>
  <c r="B2170" i="115"/>
  <c r="N2170" i="115" s="1"/>
  <c r="J2168" i="115"/>
  <c r="B2168" i="115"/>
  <c r="N2168" i="115" s="1"/>
  <c r="K2151" i="115"/>
  <c r="I2151" i="115"/>
  <c r="M2151" i="115"/>
  <c r="J2151" i="115"/>
  <c r="I2145" i="115"/>
  <c r="M2145" i="115"/>
  <c r="K2145" i="115"/>
  <c r="J2145" i="115"/>
  <c r="L2145" i="115"/>
  <c r="B2140" i="115"/>
  <c r="N2140" i="115" s="1"/>
  <c r="B2139" i="115"/>
  <c r="N2139" i="115" s="1"/>
  <c r="J2138" i="115"/>
  <c r="B2138" i="115"/>
  <c r="N2138" i="115" s="1"/>
  <c r="B2137" i="115"/>
  <c r="N2137" i="115" s="1"/>
  <c r="K2119" i="115"/>
  <c r="I2119" i="115"/>
  <c r="M2119" i="115"/>
  <c r="J2119" i="115"/>
  <c r="I2113" i="115"/>
  <c r="M2113" i="115"/>
  <c r="K2113" i="115"/>
  <c r="J2113" i="115"/>
  <c r="L2113" i="115"/>
  <c r="J2104" i="115"/>
  <c r="B2104" i="115"/>
  <c r="N2104" i="115" s="1"/>
  <c r="B2082" i="115"/>
  <c r="N2082" i="115" s="1"/>
  <c r="J2082" i="115"/>
  <c r="L2057" i="115"/>
  <c r="I2057" i="115"/>
  <c r="M2057" i="115"/>
  <c r="K2057" i="115"/>
  <c r="J2057" i="115"/>
  <c r="B2052" i="115"/>
  <c r="N2052" i="115" s="1"/>
  <c r="B2051" i="115"/>
  <c r="N2051" i="115" s="1"/>
  <c r="L2025" i="115"/>
  <c r="I2025" i="115"/>
  <c r="M2025" i="115"/>
  <c r="K2025" i="115"/>
  <c r="J2025" i="115"/>
  <c r="B2020" i="115"/>
  <c r="N2020" i="115" s="1"/>
  <c r="L1993" i="115"/>
  <c r="I1993" i="115"/>
  <c r="M1993" i="115"/>
  <c r="K1993" i="115"/>
  <c r="J1993" i="115"/>
  <c r="M2996" i="115"/>
  <c r="I2996" i="115"/>
  <c r="M2992" i="115"/>
  <c r="I2992" i="115"/>
  <c r="M2984" i="115"/>
  <c r="I2984" i="115"/>
  <c r="M2972" i="115"/>
  <c r="I2972" i="115"/>
  <c r="M2968" i="115"/>
  <c r="I2968" i="115"/>
  <c r="M2964" i="115"/>
  <c r="I2964" i="115"/>
  <c r="M2960" i="115"/>
  <c r="I2960" i="115"/>
  <c r="B2958" i="115"/>
  <c r="N2958" i="115" s="1"/>
  <c r="M2956" i="115"/>
  <c r="I2956" i="115"/>
  <c r="I2952" i="115"/>
  <c r="M2944" i="115"/>
  <c r="I2944" i="115"/>
  <c r="M2940" i="115"/>
  <c r="I2940" i="115"/>
  <c r="B2938" i="115"/>
  <c r="N2938" i="115" s="1"/>
  <c r="M2936" i="115"/>
  <c r="I2936" i="115"/>
  <c r="M2932" i="115"/>
  <c r="I2932" i="115"/>
  <c r="B2930" i="115"/>
  <c r="N2930" i="115" s="1"/>
  <c r="M2928" i="115"/>
  <c r="I2928" i="115"/>
  <c r="M2924" i="115"/>
  <c r="I2924" i="115"/>
  <c r="M2920" i="115"/>
  <c r="I2920" i="115"/>
  <c r="B2918" i="115"/>
  <c r="N2918" i="115" s="1"/>
  <c r="M2916" i="115"/>
  <c r="I2916" i="115"/>
  <c r="M2912" i="115"/>
  <c r="I2912" i="115"/>
  <c r="M2908" i="115"/>
  <c r="I2908" i="115"/>
  <c r="B2906" i="115"/>
  <c r="N2906" i="115" s="1"/>
  <c r="M2904" i="115"/>
  <c r="M2900" i="115"/>
  <c r="I2900" i="115"/>
  <c r="M2896" i="115"/>
  <c r="I2896" i="115"/>
  <c r="M2884" i="115"/>
  <c r="I2884" i="115"/>
  <c r="M2876" i="115"/>
  <c r="I2876" i="115"/>
  <c r="B2874" i="115"/>
  <c r="N2874" i="115" s="1"/>
  <c r="M2864" i="115"/>
  <c r="I2864" i="115"/>
  <c r="B2862" i="115"/>
  <c r="N2862" i="115" s="1"/>
  <c r="M2860" i="115"/>
  <c r="I2860" i="115"/>
  <c r="M2848" i="115"/>
  <c r="I2848" i="115"/>
  <c r="B2846" i="115"/>
  <c r="N2846" i="115" s="1"/>
  <c r="M2836" i="115"/>
  <c r="I2836" i="115"/>
  <c r="B2834" i="115"/>
  <c r="N2834" i="115" s="1"/>
  <c r="M2824" i="115"/>
  <c r="I2824" i="115"/>
  <c r="M2820" i="115"/>
  <c r="I2820" i="115"/>
  <c r="M2816" i="115"/>
  <c r="I2816" i="115"/>
  <c r="M2812" i="115"/>
  <c r="I2812" i="115"/>
  <c r="B2806" i="115"/>
  <c r="N2806" i="115" s="1"/>
  <c r="B2802" i="115"/>
  <c r="N2802" i="115" s="1"/>
  <c r="M2800" i="115"/>
  <c r="I2800" i="115"/>
  <c r="M2796" i="115"/>
  <c r="I2796" i="115"/>
  <c r="B2794" i="115"/>
  <c r="N2794" i="115" s="1"/>
  <c r="M2792" i="115"/>
  <c r="I2792" i="115"/>
  <c r="M2788" i="115"/>
  <c r="I2788" i="115"/>
  <c r="M2784" i="115"/>
  <c r="I2784" i="115"/>
  <c r="B2782" i="115"/>
  <c r="N2782" i="115" s="1"/>
  <c r="B2778" i="115"/>
  <c r="N2778" i="115" s="1"/>
  <c r="M2768" i="115"/>
  <c r="I2768" i="115"/>
  <c r="B2766" i="115"/>
  <c r="N2766" i="115" s="1"/>
  <c r="M2760" i="115"/>
  <c r="I2760" i="115"/>
  <c r="M2756" i="115"/>
  <c r="I2756" i="115"/>
  <c r="B2754" i="115"/>
  <c r="N2754" i="115" s="1"/>
  <c r="M2752" i="115"/>
  <c r="I2752" i="115"/>
  <c r="M2748" i="115"/>
  <c r="I2748" i="115"/>
  <c r="B2742" i="115"/>
  <c r="N2742" i="115" s="1"/>
  <c r="M2736" i="115"/>
  <c r="I2736" i="115"/>
  <c r="B2734" i="115"/>
  <c r="N2734" i="115" s="1"/>
  <c r="M2732" i="115"/>
  <c r="I2732" i="115"/>
  <c r="B2730" i="115"/>
  <c r="N2730" i="115" s="1"/>
  <c r="M2728" i="115"/>
  <c r="I2728" i="115"/>
  <c r="B2726" i="115"/>
  <c r="N2726" i="115" s="1"/>
  <c r="B2722" i="115"/>
  <c r="N2722" i="115" s="1"/>
  <c r="M2712" i="115"/>
  <c r="I2712" i="115"/>
  <c r="M2708" i="115"/>
  <c r="I2708" i="115"/>
  <c r="B2698" i="115"/>
  <c r="N2698" i="115" s="1"/>
  <c r="M2696" i="115"/>
  <c r="I2696" i="115"/>
  <c r="B2694" i="115"/>
  <c r="N2694" i="115" s="1"/>
  <c r="B2690" i="115"/>
  <c r="N2690" i="115" s="1"/>
  <c r="M2688" i="115"/>
  <c r="I2688" i="115"/>
  <c r="B2686" i="115"/>
  <c r="N2686" i="115" s="1"/>
  <c r="B2682" i="115"/>
  <c r="N2682" i="115" s="1"/>
  <c r="M2676" i="115"/>
  <c r="I2676" i="115"/>
  <c r="I2669" i="115"/>
  <c r="L2665" i="115"/>
  <c r="J2664" i="115"/>
  <c r="B2662" i="115"/>
  <c r="N2662" i="115" s="1"/>
  <c r="I2660" i="115"/>
  <c r="M2660" i="115"/>
  <c r="J2654" i="115"/>
  <c r="I2653" i="115"/>
  <c r="L2649" i="115"/>
  <c r="J2648" i="115"/>
  <c r="B2646" i="115"/>
  <c r="N2646" i="115" s="1"/>
  <c r="I2637" i="115"/>
  <c r="B2635" i="115"/>
  <c r="N2635" i="115" s="1"/>
  <c r="L2633" i="115"/>
  <c r="I2628" i="115"/>
  <c r="M2628" i="115"/>
  <c r="J2622" i="115"/>
  <c r="I2621" i="115"/>
  <c r="L2617" i="115"/>
  <c r="J2616" i="115"/>
  <c r="I2612" i="115"/>
  <c r="M2612" i="115"/>
  <c r="B2603" i="115"/>
  <c r="N2603" i="115" s="1"/>
  <c r="I2596" i="115"/>
  <c r="M2596" i="115"/>
  <c r="J2590" i="115"/>
  <c r="I2589" i="115"/>
  <c r="L2587" i="115"/>
  <c r="K2585" i="115"/>
  <c r="K2583" i="115"/>
  <c r="J2583" i="115"/>
  <c r="B2579" i="115"/>
  <c r="N2579" i="115" s="1"/>
  <c r="J2575" i="115"/>
  <c r="K2567" i="115"/>
  <c r="J2567" i="115"/>
  <c r="I2565" i="115"/>
  <c r="M2565" i="115"/>
  <c r="J2559" i="115"/>
  <c r="L2555" i="115"/>
  <c r="K2553" i="115"/>
  <c r="M2551" i="115"/>
  <c r="I2549" i="115"/>
  <c r="M2549" i="115"/>
  <c r="N2549" i="115"/>
  <c r="B2547" i="115"/>
  <c r="N2547" i="115" s="1"/>
  <c r="B2542" i="115"/>
  <c r="N2542" i="115" s="1"/>
  <c r="J2538" i="115"/>
  <c r="B2536" i="115"/>
  <c r="N2536" i="115" s="1"/>
  <c r="J2526" i="115"/>
  <c r="I2521" i="115"/>
  <c r="M2521" i="115"/>
  <c r="L2521" i="115"/>
  <c r="K2517" i="115"/>
  <c r="B2516" i="115"/>
  <c r="N2516" i="115" s="1"/>
  <c r="L2510" i="115"/>
  <c r="K2510" i="115"/>
  <c r="M2510" i="115"/>
  <c r="B2503" i="115"/>
  <c r="N2503" i="115" s="1"/>
  <c r="K2495" i="115"/>
  <c r="M2495" i="115"/>
  <c r="I2495" i="115"/>
  <c r="B2472" i="115"/>
  <c r="N2472" i="115" s="1"/>
  <c r="J2462" i="115"/>
  <c r="B2461" i="115"/>
  <c r="N2461" i="115" s="1"/>
  <c r="M2459" i="115"/>
  <c r="I2457" i="115"/>
  <c r="M2457" i="115"/>
  <c r="L2457" i="115"/>
  <c r="J2450" i="115"/>
  <c r="B2450" i="115"/>
  <c r="N2450" i="115" s="1"/>
  <c r="L2447" i="115"/>
  <c r="K2443" i="115"/>
  <c r="I2443" i="115"/>
  <c r="J2443" i="115"/>
  <c r="B2439" i="115"/>
  <c r="N2439" i="115" s="1"/>
  <c r="L2437" i="115"/>
  <c r="B2414" i="115"/>
  <c r="N2414" i="115" s="1"/>
  <c r="J2410" i="115"/>
  <c r="K2409" i="115"/>
  <c r="M2395" i="115"/>
  <c r="L2394" i="115"/>
  <c r="M2394" i="115"/>
  <c r="I2394" i="115"/>
  <c r="L2383" i="115"/>
  <c r="K2379" i="115"/>
  <c r="I2379" i="115"/>
  <c r="J2379" i="115"/>
  <c r="B2375" i="115"/>
  <c r="N2375" i="115" s="1"/>
  <c r="B2364" i="115"/>
  <c r="N2364" i="115" s="1"/>
  <c r="B2363" i="115"/>
  <c r="N2363" i="115" s="1"/>
  <c r="B2344" i="115"/>
  <c r="N2344" i="115" s="1"/>
  <c r="L2330" i="115"/>
  <c r="M2330" i="115"/>
  <c r="I2330" i="115"/>
  <c r="J2322" i="115"/>
  <c r="B2322" i="115"/>
  <c r="N2322" i="115" s="1"/>
  <c r="K2315" i="115"/>
  <c r="I2315" i="115"/>
  <c r="J2315" i="115"/>
  <c r="K2303" i="115"/>
  <c r="M2303" i="115"/>
  <c r="I2303" i="115"/>
  <c r="B2286" i="115"/>
  <c r="N2286" i="115" s="1"/>
  <c r="K2281" i="115"/>
  <c r="J2270" i="115"/>
  <c r="B2269" i="115"/>
  <c r="N2269" i="115" s="1"/>
  <c r="M2267" i="115"/>
  <c r="I2265" i="115"/>
  <c r="M2265" i="115"/>
  <c r="L2265" i="115"/>
  <c r="J2258" i="115"/>
  <c r="B2258" i="115"/>
  <c r="N2258" i="115" s="1"/>
  <c r="K2175" i="115"/>
  <c r="I2175" i="115"/>
  <c r="M2175" i="115"/>
  <c r="J2175" i="115"/>
  <c r="I2169" i="115"/>
  <c r="M2169" i="115"/>
  <c r="K2169" i="115"/>
  <c r="J2169" i="115"/>
  <c r="L2169" i="115"/>
  <c r="B2164" i="115"/>
  <c r="N2164" i="115" s="1"/>
  <c r="B2163" i="115"/>
  <c r="N2163" i="115" s="1"/>
  <c r="J2162" i="115"/>
  <c r="B2162" i="115"/>
  <c r="N2162" i="115" s="1"/>
  <c r="J2160" i="115"/>
  <c r="B2160" i="115"/>
  <c r="N2160" i="115" s="1"/>
  <c r="K2143" i="115"/>
  <c r="I2143" i="115"/>
  <c r="M2143" i="115"/>
  <c r="J2143" i="115"/>
  <c r="I2137" i="115"/>
  <c r="M2137" i="115"/>
  <c r="K2137" i="115"/>
  <c r="J2137" i="115"/>
  <c r="L2137" i="115"/>
  <c r="B2132" i="115"/>
  <c r="N2132" i="115" s="1"/>
  <c r="B2131" i="115"/>
  <c r="N2131" i="115" s="1"/>
  <c r="J2130" i="115"/>
  <c r="B2130" i="115"/>
  <c r="N2130" i="115" s="1"/>
  <c r="B2129" i="115"/>
  <c r="N2129" i="115" s="1"/>
  <c r="K2111" i="115"/>
  <c r="I2111" i="115"/>
  <c r="M2111" i="115"/>
  <c r="J2111" i="115"/>
  <c r="B2100" i="115"/>
  <c r="N2100" i="115" s="1"/>
  <c r="B2099" i="115"/>
  <c r="N2099" i="115" s="1"/>
  <c r="J2098" i="115"/>
  <c r="B2098" i="115"/>
  <c r="N2098" i="115" s="1"/>
  <c r="J2096" i="115"/>
  <c r="B2096" i="115"/>
  <c r="N2096" i="115" s="1"/>
  <c r="B2088" i="115"/>
  <c r="N2088" i="115" s="1"/>
  <c r="B2086" i="115"/>
  <c r="N2086" i="115" s="1"/>
  <c r="J2086" i="115"/>
  <c r="L2077" i="115"/>
  <c r="I2077" i="115"/>
  <c r="M2077" i="115"/>
  <c r="K2077" i="115"/>
  <c r="J2077" i="115"/>
  <c r="B2054" i="115"/>
  <c r="N2054" i="115" s="1"/>
  <c r="J2054" i="115"/>
  <c r="B2022" i="115"/>
  <c r="N2022" i="115" s="1"/>
  <c r="J2022" i="115"/>
  <c r="B1992" i="115"/>
  <c r="N1992" i="115" s="1"/>
  <c r="B1991" i="115"/>
  <c r="N1991" i="115" s="1"/>
  <c r="B1990" i="115"/>
  <c r="N1990" i="115" s="1"/>
  <c r="J1990" i="115"/>
  <c r="M3003" i="115"/>
  <c r="L3000" i="115"/>
  <c r="I2999" i="115"/>
  <c r="M2995" i="115"/>
  <c r="M3002" i="115"/>
  <c r="M2998" i="115"/>
  <c r="M2994" i="115"/>
  <c r="M2990" i="115"/>
  <c r="M2986" i="115"/>
  <c r="M2982" i="115"/>
  <c r="M2978" i="115"/>
  <c r="M2974" i="115"/>
  <c r="M2970" i="115"/>
  <c r="M2670" i="115"/>
  <c r="B2670" i="115"/>
  <c r="N2670" i="115" s="1"/>
  <c r="K2669" i="115"/>
  <c r="I2668" i="115"/>
  <c r="M2668" i="115"/>
  <c r="I2666" i="115"/>
  <c r="M2665" i="115"/>
  <c r="L2664" i="115"/>
  <c r="N2660" i="115"/>
  <c r="B2659" i="115"/>
  <c r="N2659" i="115" s="1"/>
  <c r="K2658" i="115"/>
  <c r="M2654" i="115"/>
  <c r="B2654" i="115"/>
  <c r="N2654" i="115" s="1"/>
  <c r="K2653" i="115"/>
  <c r="I2652" i="115"/>
  <c r="M2652" i="115"/>
  <c r="I2650" i="115"/>
  <c r="M2649" i="115"/>
  <c r="L2648" i="115"/>
  <c r="B2643" i="115"/>
  <c r="N2643" i="115" s="1"/>
  <c r="K2642" i="115"/>
  <c r="M2638" i="115"/>
  <c r="B2638" i="115"/>
  <c r="N2638" i="115" s="1"/>
  <c r="K2637" i="115"/>
  <c r="I2636" i="115"/>
  <c r="M2636" i="115"/>
  <c r="I2634" i="115"/>
  <c r="M2633" i="115"/>
  <c r="L2632" i="115"/>
  <c r="B2627" i="115"/>
  <c r="N2627" i="115" s="1"/>
  <c r="K2626" i="115"/>
  <c r="M2622" i="115"/>
  <c r="B2622" i="115"/>
  <c r="N2622" i="115" s="1"/>
  <c r="K2621" i="115"/>
  <c r="I2620" i="115"/>
  <c r="M2620" i="115"/>
  <c r="I2618" i="115"/>
  <c r="M2617" i="115"/>
  <c r="L2616" i="115"/>
  <c r="B2611" i="115"/>
  <c r="N2611" i="115" s="1"/>
  <c r="K2610" i="115"/>
  <c r="M2606" i="115"/>
  <c r="B2606" i="115"/>
  <c r="N2606" i="115" s="1"/>
  <c r="K2605" i="115"/>
  <c r="I2604" i="115"/>
  <c r="M2604" i="115"/>
  <c r="I2602" i="115"/>
  <c r="M2601" i="115"/>
  <c r="L2600" i="115"/>
  <c r="B2595" i="115"/>
  <c r="N2595" i="115" s="1"/>
  <c r="K2594" i="115"/>
  <c r="M2590" i="115"/>
  <c r="B2590" i="115"/>
  <c r="N2590" i="115" s="1"/>
  <c r="K2589" i="115"/>
  <c r="I2588" i="115"/>
  <c r="M2588" i="115"/>
  <c r="B2587" i="115"/>
  <c r="N2587" i="115" s="1"/>
  <c r="L2586" i="115"/>
  <c r="M2586" i="115"/>
  <c r="B2585" i="115"/>
  <c r="N2585" i="115" s="1"/>
  <c r="I2583" i="115"/>
  <c r="L2582" i="115"/>
  <c r="I2582" i="115"/>
  <c r="N2582" i="115"/>
  <c r="I2577" i="115"/>
  <c r="M2577" i="115"/>
  <c r="J2577" i="115"/>
  <c r="J2574" i="115"/>
  <c r="B2571" i="115"/>
  <c r="N2571" i="115" s="1"/>
  <c r="L2570" i="115"/>
  <c r="M2570" i="115"/>
  <c r="B2569" i="115"/>
  <c r="N2569" i="115" s="1"/>
  <c r="I2567" i="115"/>
  <c r="L2566" i="115"/>
  <c r="I2566" i="115"/>
  <c r="I2561" i="115"/>
  <c r="M2561" i="115"/>
  <c r="J2561" i="115"/>
  <c r="J2558" i="115"/>
  <c r="B2555" i="115"/>
  <c r="N2555" i="115" s="1"/>
  <c r="L2554" i="115"/>
  <c r="M2554" i="115"/>
  <c r="B2553" i="115"/>
  <c r="N2553" i="115" s="1"/>
  <c r="I2551" i="115"/>
  <c r="L2550" i="115"/>
  <c r="I2550" i="115"/>
  <c r="L2542" i="115"/>
  <c r="K2542" i="115"/>
  <c r="M2542" i="115"/>
  <c r="K2539" i="115"/>
  <c r="I2539" i="115"/>
  <c r="J2539" i="115"/>
  <c r="B2537" i="115"/>
  <c r="N2537" i="115" s="1"/>
  <c r="B2535" i="115"/>
  <c r="N2535" i="115" s="1"/>
  <c r="I2533" i="115"/>
  <c r="M2533" i="115"/>
  <c r="N2533" i="115"/>
  <c r="J2533" i="115"/>
  <c r="K2527" i="115"/>
  <c r="M2527" i="115"/>
  <c r="I2527" i="115"/>
  <c r="B2523" i="115"/>
  <c r="N2523" i="115" s="1"/>
  <c r="J2521" i="115"/>
  <c r="I2519" i="115"/>
  <c r="I2510" i="115"/>
  <c r="L2507" i="115"/>
  <c r="B2504" i="115"/>
  <c r="N2504" i="115" s="1"/>
  <c r="J2495" i="115"/>
  <c r="J2494" i="115"/>
  <c r="B2493" i="115"/>
  <c r="N2493" i="115" s="1"/>
  <c r="L2490" i="115"/>
  <c r="M2490" i="115"/>
  <c r="I2490" i="115"/>
  <c r="I2489" i="115"/>
  <c r="M2489" i="115"/>
  <c r="L2489" i="115"/>
  <c r="I2488" i="115"/>
  <c r="J2482" i="115"/>
  <c r="B2482" i="115"/>
  <c r="N2482" i="115" s="1"/>
  <c r="L2478" i="115"/>
  <c r="K2478" i="115"/>
  <c r="M2478" i="115"/>
  <c r="K2475" i="115"/>
  <c r="I2475" i="115"/>
  <c r="J2475" i="115"/>
  <c r="B2473" i="115"/>
  <c r="N2473" i="115" s="1"/>
  <c r="B2471" i="115"/>
  <c r="N2471" i="115" s="1"/>
  <c r="I2469" i="115"/>
  <c r="M2469" i="115"/>
  <c r="J2469" i="115"/>
  <c r="K2463" i="115"/>
  <c r="M2463" i="115"/>
  <c r="I2463" i="115"/>
  <c r="B2459" i="115"/>
  <c r="N2459" i="115" s="1"/>
  <c r="J2457" i="115"/>
  <c r="I2455" i="115"/>
  <c r="I2446" i="115"/>
  <c r="L2443" i="115"/>
  <c r="B2440" i="115"/>
  <c r="N2440" i="115" s="1"/>
  <c r="J2431" i="115"/>
  <c r="J2430" i="115"/>
  <c r="B2429" i="115"/>
  <c r="N2429" i="115" s="1"/>
  <c r="L2426" i="115"/>
  <c r="M2426" i="115"/>
  <c r="I2426" i="115"/>
  <c r="I2425" i="115"/>
  <c r="M2425" i="115"/>
  <c r="L2425" i="115"/>
  <c r="I2424" i="115"/>
  <c r="J2418" i="115"/>
  <c r="B2418" i="115"/>
  <c r="N2418" i="115" s="1"/>
  <c r="L2414" i="115"/>
  <c r="K2414" i="115"/>
  <c r="M2414" i="115"/>
  <c r="K2411" i="115"/>
  <c r="I2411" i="115"/>
  <c r="J2411" i="115"/>
  <c r="B2409" i="115"/>
  <c r="N2409" i="115" s="1"/>
  <c r="B2407" i="115"/>
  <c r="N2407" i="115" s="1"/>
  <c r="I2405" i="115"/>
  <c r="M2405" i="115"/>
  <c r="J2405" i="115"/>
  <c r="K2399" i="115"/>
  <c r="M2399" i="115"/>
  <c r="I2399" i="115"/>
  <c r="B2395" i="115"/>
  <c r="N2395" i="115" s="1"/>
  <c r="J2393" i="115"/>
  <c r="I2391" i="115"/>
  <c r="I2382" i="115"/>
  <c r="L2379" i="115"/>
  <c r="B2376" i="115"/>
  <c r="N2376" i="115" s="1"/>
  <c r="J2367" i="115"/>
  <c r="J2366" i="115"/>
  <c r="B2365" i="115"/>
  <c r="N2365" i="115" s="1"/>
  <c r="L2362" i="115"/>
  <c r="M2362" i="115"/>
  <c r="I2362" i="115"/>
  <c r="I2361" i="115"/>
  <c r="M2361" i="115"/>
  <c r="L2361" i="115"/>
  <c r="I2360" i="115"/>
  <c r="J2354" i="115"/>
  <c r="B2354" i="115"/>
  <c r="N2354" i="115" s="1"/>
  <c r="L2350" i="115"/>
  <c r="K2350" i="115"/>
  <c r="M2350" i="115"/>
  <c r="K2347" i="115"/>
  <c r="I2347" i="115"/>
  <c r="J2347" i="115"/>
  <c r="B2345" i="115"/>
  <c r="N2345" i="115" s="1"/>
  <c r="B2343" i="115"/>
  <c r="N2343" i="115" s="1"/>
  <c r="I2341" i="115"/>
  <c r="M2341" i="115"/>
  <c r="J2341" i="115"/>
  <c r="K2335" i="115"/>
  <c r="M2335" i="115"/>
  <c r="I2335" i="115"/>
  <c r="B2331" i="115"/>
  <c r="N2331" i="115" s="1"/>
  <c r="J2329" i="115"/>
  <c r="I2327" i="115"/>
  <c r="I2318" i="115"/>
  <c r="L2315" i="115"/>
  <c r="B2312" i="115"/>
  <c r="N2312" i="115" s="1"/>
  <c r="J2303" i="115"/>
  <c r="J2302" i="115"/>
  <c r="B2301" i="115"/>
  <c r="N2301" i="115" s="1"/>
  <c r="L2298" i="115"/>
  <c r="M2298" i="115"/>
  <c r="I2298" i="115"/>
  <c r="N2298" i="115"/>
  <c r="I2297" i="115"/>
  <c r="M2297" i="115"/>
  <c r="L2297" i="115"/>
  <c r="N2297" i="115"/>
  <c r="I2296" i="115"/>
  <c r="J2290" i="115"/>
  <c r="B2290" i="115"/>
  <c r="N2290" i="115" s="1"/>
  <c r="L2286" i="115"/>
  <c r="K2286" i="115"/>
  <c r="M2286" i="115"/>
  <c r="K2283" i="115"/>
  <c r="I2283" i="115"/>
  <c r="J2283" i="115"/>
  <c r="B2281" i="115"/>
  <c r="N2281" i="115" s="1"/>
  <c r="B2279" i="115"/>
  <c r="N2279" i="115" s="1"/>
  <c r="I2277" i="115"/>
  <c r="M2277" i="115"/>
  <c r="J2277" i="115"/>
  <c r="K2271" i="115"/>
  <c r="M2271" i="115"/>
  <c r="I2271" i="115"/>
  <c r="B2267" i="115"/>
  <c r="N2267" i="115" s="1"/>
  <c r="J2265" i="115"/>
  <c r="I2263" i="115"/>
  <c r="I2257" i="115"/>
  <c r="M2257" i="115"/>
  <c r="J2257" i="115"/>
  <c r="K2257" i="115"/>
  <c r="B2252" i="115"/>
  <c r="N2252" i="115" s="1"/>
  <c r="I2249" i="115"/>
  <c r="M2249" i="115"/>
  <c r="K2249" i="115"/>
  <c r="J2249" i="115"/>
  <c r="L2249" i="115"/>
  <c r="B2244" i="115"/>
  <c r="N2244" i="115" s="1"/>
  <c r="I2241" i="115"/>
  <c r="M2241" i="115"/>
  <c r="K2241" i="115"/>
  <c r="J2241" i="115"/>
  <c r="L2241" i="115"/>
  <c r="B2236" i="115"/>
  <c r="N2236" i="115" s="1"/>
  <c r="I2233" i="115"/>
  <c r="M2233" i="115"/>
  <c r="K2233" i="115"/>
  <c r="J2233" i="115"/>
  <c r="L2233" i="115"/>
  <c r="B2228" i="115"/>
  <c r="N2228" i="115" s="1"/>
  <c r="I2225" i="115"/>
  <c r="M2225" i="115"/>
  <c r="K2225" i="115"/>
  <c r="J2225" i="115"/>
  <c r="L2225" i="115"/>
  <c r="B2220" i="115"/>
  <c r="N2220" i="115" s="1"/>
  <c r="I2217" i="115"/>
  <c r="M2217" i="115"/>
  <c r="K2217" i="115"/>
  <c r="J2217" i="115"/>
  <c r="L2217" i="115"/>
  <c r="B2212" i="115"/>
  <c r="N2212" i="115" s="1"/>
  <c r="I2209" i="115"/>
  <c r="M2209" i="115"/>
  <c r="K2209" i="115"/>
  <c r="J2209" i="115"/>
  <c r="L2209" i="115"/>
  <c r="B2204" i="115"/>
  <c r="N2204" i="115" s="1"/>
  <c r="I2201" i="115"/>
  <c r="M2201" i="115"/>
  <c r="K2201" i="115"/>
  <c r="J2201" i="115"/>
  <c r="L2201" i="115"/>
  <c r="B2196" i="115"/>
  <c r="N2196" i="115" s="1"/>
  <c r="I2193" i="115"/>
  <c r="M2193" i="115"/>
  <c r="K2193" i="115"/>
  <c r="J2193" i="115"/>
  <c r="L2193" i="115"/>
  <c r="B2188" i="115"/>
  <c r="N2188" i="115" s="1"/>
  <c r="I2185" i="115"/>
  <c r="M2185" i="115"/>
  <c r="K2185" i="115"/>
  <c r="J2185" i="115"/>
  <c r="L2185" i="115"/>
  <c r="B2180" i="115"/>
  <c r="N2180" i="115" s="1"/>
  <c r="B2179" i="115"/>
  <c r="N2179" i="115" s="1"/>
  <c r="J2178" i="115"/>
  <c r="B2178" i="115"/>
  <c r="N2178" i="115" s="1"/>
  <c r="B2177" i="115"/>
  <c r="N2177" i="115" s="1"/>
  <c r="J2176" i="115"/>
  <c r="B2176" i="115"/>
  <c r="N2176" i="115" s="1"/>
  <c r="L2175" i="115"/>
  <c r="K2159" i="115"/>
  <c r="I2159" i="115"/>
  <c r="M2159" i="115"/>
  <c r="J2159" i="115"/>
  <c r="I2153" i="115"/>
  <c r="M2153" i="115"/>
  <c r="K2153" i="115"/>
  <c r="J2153" i="115"/>
  <c r="L2153" i="115"/>
  <c r="B2148" i="115"/>
  <c r="N2148" i="115" s="1"/>
  <c r="B2147" i="115"/>
  <c r="N2147" i="115" s="1"/>
  <c r="J2146" i="115"/>
  <c r="B2146" i="115"/>
  <c r="N2146" i="115" s="1"/>
  <c r="B2145" i="115"/>
  <c r="N2145" i="115" s="1"/>
  <c r="J2144" i="115"/>
  <c r="B2144" i="115"/>
  <c r="N2144" i="115" s="1"/>
  <c r="L2143" i="115"/>
  <c r="K2127" i="115"/>
  <c r="I2127" i="115"/>
  <c r="M2127" i="115"/>
  <c r="J2127" i="115"/>
  <c r="I2121" i="115"/>
  <c r="M2121" i="115"/>
  <c r="K2121" i="115"/>
  <c r="J2121" i="115"/>
  <c r="L2121" i="115"/>
  <c r="B2116" i="115"/>
  <c r="N2116" i="115" s="1"/>
  <c r="B2115" i="115"/>
  <c r="N2115" i="115" s="1"/>
  <c r="J2114" i="115"/>
  <c r="B2114" i="115"/>
  <c r="N2114" i="115" s="1"/>
  <c r="B2113" i="115"/>
  <c r="N2113" i="115" s="1"/>
  <c r="J2112" i="115"/>
  <c r="B2112" i="115"/>
  <c r="N2112" i="115" s="1"/>
  <c r="L2111" i="115"/>
  <c r="L2093" i="115"/>
  <c r="I2093" i="115"/>
  <c r="M2093" i="115"/>
  <c r="K2093" i="115"/>
  <c r="J2093" i="115"/>
  <c r="N2093" i="115"/>
  <c r="B2072" i="115"/>
  <c r="N2072" i="115" s="1"/>
  <c r="B2071" i="115"/>
  <c r="N2071" i="115" s="1"/>
  <c r="B2070" i="115"/>
  <c r="N2070" i="115" s="1"/>
  <c r="J2070" i="115"/>
  <c r="L2061" i="115"/>
  <c r="I2061" i="115"/>
  <c r="M2061" i="115"/>
  <c r="K2061" i="115"/>
  <c r="J2061" i="115"/>
  <c r="B2040" i="115"/>
  <c r="N2040" i="115" s="1"/>
  <c r="B2039" i="115"/>
  <c r="N2039" i="115" s="1"/>
  <c r="B2038" i="115"/>
  <c r="N2038" i="115" s="1"/>
  <c r="J2038" i="115"/>
  <c r="L2029" i="115"/>
  <c r="I2029" i="115"/>
  <c r="M2029" i="115"/>
  <c r="K2029" i="115"/>
  <c r="J2029" i="115"/>
  <c r="B2008" i="115"/>
  <c r="N2008" i="115" s="1"/>
  <c r="B2007" i="115"/>
  <c r="N2007" i="115" s="1"/>
  <c r="B2006" i="115"/>
  <c r="N2006" i="115" s="1"/>
  <c r="J2006" i="115"/>
  <c r="L1997" i="115"/>
  <c r="I1997" i="115"/>
  <c r="M1997" i="115"/>
  <c r="K1997" i="115"/>
  <c r="J1997" i="115"/>
  <c r="I2545" i="115"/>
  <c r="M2545" i="115"/>
  <c r="L2534" i="115"/>
  <c r="B2531" i="115"/>
  <c r="N2531" i="115" s="1"/>
  <c r="I2529" i="115"/>
  <c r="M2529" i="115"/>
  <c r="L2518" i="115"/>
  <c r="B2515" i="115"/>
  <c r="N2515" i="115" s="1"/>
  <c r="I2513" i="115"/>
  <c r="M2513" i="115"/>
  <c r="L2502" i="115"/>
  <c r="B2499" i="115"/>
  <c r="N2499" i="115" s="1"/>
  <c r="I2497" i="115"/>
  <c r="M2497" i="115"/>
  <c r="L2486" i="115"/>
  <c r="B2483" i="115"/>
  <c r="N2483" i="115" s="1"/>
  <c r="I2481" i="115"/>
  <c r="M2481" i="115"/>
  <c r="L2470" i="115"/>
  <c r="B2467" i="115"/>
  <c r="N2467" i="115" s="1"/>
  <c r="I2465" i="115"/>
  <c r="M2465" i="115"/>
  <c r="L2454" i="115"/>
  <c r="B2451" i="115"/>
  <c r="N2451" i="115" s="1"/>
  <c r="I2449" i="115"/>
  <c r="M2449" i="115"/>
  <c r="L2438" i="115"/>
  <c r="B2435" i="115"/>
  <c r="N2435" i="115" s="1"/>
  <c r="I2433" i="115"/>
  <c r="M2433" i="115"/>
  <c r="L2422" i="115"/>
  <c r="B2419" i="115"/>
  <c r="N2419" i="115" s="1"/>
  <c r="I2417" i="115"/>
  <c r="M2417" i="115"/>
  <c r="L2406" i="115"/>
  <c r="B2403" i="115"/>
  <c r="N2403" i="115" s="1"/>
  <c r="I2401" i="115"/>
  <c r="M2401" i="115"/>
  <c r="L2390" i="115"/>
  <c r="B2387" i="115"/>
  <c r="N2387" i="115" s="1"/>
  <c r="I2385" i="115"/>
  <c r="M2385" i="115"/>
  <c r="L2374" i="115"/>
  <c r="B2371" i="115"/>
  <c r="N2371" i="115" s="1"/>
  <c r="I2369" i="115"/>
  <c r="M2369" i="115"/>
  <c r="L2358" i="115"/>
  <c r="B2355" i="115"/>
  <c r="N2355" i="115" s="1"/>
  <c r="I2353" i="115"/>
  <c r="M2353" i="115"/>
  <c r="L2342" i="115"/>
  <c r="B2339" i="115"/>
  <c r="N2339" i="115" s="1"/>
  <c r="I2337" i="115"/>
  <c r="M2337" i="115"/>
  <c r="L2326" i="115"/>
  <c r="B2323" i="115"/>
  <c r="N2323" i="115" s="1"/>
  <c r="I2321" i="115"/>
  <c r="M2321" i="115"/>
  <c r="L2310" i="115"/>
  <c r="B2307" i="115"/>
  <c r="N2307" i="115" s="1"/>
  <c r="I2305" i="115"/>
  <c r="M2305" i="115"/>
  <c r="L2294" i="115"/>
  <c r="B2291" i="115"/>
  <c r="N2291" i="115" s="1"/>
  <c r="I2289" i="115"/>
  <c r="M2289" i="115"/>
  <c r="L2278" i="115"/>
  <c r="B2275" i="115"/>
  <c r="N2275" i="115" s="1"/>
  <c r="I2273" i="115"/>
  <c r="M2273" i="115"/>
  <c r="L2262" i="115"/>
  <c r="B2259" i="115"/>
  <c r="N2259" i="115" s="1"/>
  <c r="L2254" i="115"/>
  <c r="B2253" i="115"/>
  <c r="N2253" i="115" s="1"/>
  <c r="K2251" i="115"/>
  <c r="I2251" i="115"/>
  <c r="M2251" i="115"/>
  <c r="L2246" i="115"/>
  <c r="B2245" i="115"/>
  <c r="N2245" i="115" s="1"/>
  <c r="K2243" i="115"/>
  <c r="I2243" i="115"/>
  <c r="M2243" i="115"/>
  <c r="L2238" i="115"/>
  <c r="B2237" i="115"/>
  <c r="N2237" i="115" s="1"/>
  <c r="K2235" i="115"/>
  <c r="I2235" i="115"/>
  <c r="M2235" i="115"/>
  <c r="L2230" i="115"/>
  <c r="B2229" i="115"/>
  <c r="N2229" i="115" s="1"/>
  <c r="K2227" i="115"/>
  <c r="I2227" i="115"/>
  <c r="M2227" i="115"/>
  <c r="L2222" i="115"/>
  <c r="B2221" i="115"/>
  <c r="N2221" i="115" s="1"/>
  <c r="K2219" i="115"/>
  <c r="I2219" i="115"/>
  <c r="M2219" i="115"/>
  <c r="L2214" i="115"/>
  <c r="B2213" i="115"/>
  <c r="N2213" i="115" s="1"/>
  <c r="K2211" i="115"/>
  <c r="I2211" i="115"/>
  <c r="M2211" i="115"/>
  <c r="L2206" i="115"/>
  <c r="B2205" i="115"/>
  <c r="N2205" i="115" s="1"/>
  <c r="K2203" i="115"/>
  <c r="I2203" i="115"/>
  <c r="M2203" i="115"/>
  <c r="L2198" i="115"/>
  <c r="B2197" i="115"/>
  <c r="N2197" i="115" s="1"/>
  <c r="K2195" i="115"/>
  <c r="I2195" i="115"/>
  <c r="M2195" i="115"/>
  <c r="L2190" i="115"/>
  <c r="B2189" i="115"/>
  <c r="N2189" i="115" s="1"/>
  <c r="K2187" i="115"/>
  <c r="I2187" i="115"/>
  <c r="M2187" i="115"/>
  <c r="L2182" i="115"/>
  <c r="B2181" i="115"/>
  <c r="N2181" i="115" s="1"/>
  <c r="K2179" i="115"/>
  <c r="I2179" i="115"/>
  <c r="M2179" i="115"/>
  <c r="L2174" i="115"/>
  <c r="B2173" i="115"/>
  <c r="N2173" i="115" s="1"/>
  <c r="K2171" i="115"/>
  <c r="I2171" i="115"/>
  <c r="M2171" i="115"/>
  <c r="L2166" i="115"/>
  <c r="B2165" i="115"/>
  <c r="N2165" i="115" s="1"/>
  <c r="K2163" i="115"/>
  <c r="I2163" i="115"/>
  <c r="M2163" i="115"/>
  <c r="L2158" i="115"/>
  <c r="B2157" i="115"/>
  <c r="N2157" i="115" s="1"/>
  <c r="K2155" i="115"/>
  <c r="I2155" i="115"/>
  <c r="M2155" i="115"/>
  <c r="L2150" i="115"/>
  <c r="B2149" i="115"/>
  <c r="N2149" i="115" s="1"/>
  <c r="K2147" i="115"/>
  <c r="I2147" i="115"/>
  <c r="M2147" i="115"/>
  <c r="L2142" i="115"/>
  <c r="B2141" i="115"/>
  <c r="N2141" i="115" s="1"/>
  <c r="K2139" i="115"/>
  <c r="I2139" i="115"/>
  <c r="M2139" i="115"/>
  <c r="L2134" i="115"/>
  <c r="B2133" i="115"/>
  <c r="N2133" i="115" s="1"/>
  <c r="K2131" i="115"/>
  <c r="I2131" i="115"/>
  <c r="M2131" i="115"/>
  <c r="L2126" i="115"/>
  <c r="B2125" i="115"/>
  <c r="N2125" i="115" s="1"/>
  <c r="K2123" i="115"/>
  <c r="I2123" i="115"/>
  <c r="M2123" i="115"/>
  <c r="L2118" i="115"/>
  <c r="B2117" i="115"/>
  <c r="N2117" i="115" s="1"/>
  <c r="K2115" i="115"/>
  <c r="I2115" i="115"/>
  <c r="M2115" i="115"/>
  <c r="L2110" i="115"/>
  <c r="B2109" i="115"/>
  <c r="N2109" i="115" s="1"/>
  <c r="K2107" i="115"/>
  <c r="I2107" i="115"/>
  <c r="M2107" i="115"/>
  <c r="L2102" i="115"/>
  <c r="B2101" i="115"/>
  <c r="N2101" i="115" s="1"/>
  <c r="K2099" i="115"/>
  <c r="I2099" i="115"/>
  <c r="M2099" i="115"/>
  <c r="B2092" i="115"/>
  <c r="N2092" i="115" s="1"/>
  <c r="B2091" i="115"/>
  <c r="N2091" i="115" s="1"/>
  <c r="B2090" i="115"/>
  <c r="N2090" i="115" s="1"/>
  <c r="J2090" i="115"/>
  <c r="B2085" i="115"/>
  <c r="N2085" i="115" s="1"/>
  <c r="L2081" i="115"/>
  <c r="I2081" i="115"/>
  <c r="M2081" i="115"/>
  <c r="K2081" i="115"/>
  <c r="B2076" i="115"/>
  <c r="N2076" i="115" s="1"/>
  <c r="B2075" i="115"/>
  <c r="N2075" i="115" s="1"/>
  <c r="B2074" i="115"/>
  <c r="N2074" i="115" s="1"/>
  <c r="J2074" i="115"/>
  <c r="B2069" i="115"/>
  <c r="N2069" i="115" s="1"/>
  <c r="L2065" i="115"/>
  <c r="I2065" i="115"/>
  <c r="M2065" i="115"/>
  <c r="K2065" i="115"/>
  <c r="B2060" i="115"/>
  <c r="N2060" i="115" s="1"/>
  <c r="B2059" i="115"/>
  <c r="N2059" i="115" s="1"/>
  <c r="B2058" i="115"/>
  <c r="N2058" i="115" s="1"/>
  <c r="J2058" i="115"/>
  <c r="B2053" i="115"/>
  <c r="N2053" i="115" s="1"/>
  <c r="L2049" i="115"/>
  <c r="I2049" i="115"/>
  <c r="M2049" i="115"/>
  <c r="K2049" i="115"/>
  <c r="B2044" i="115"/>
  <c r="N2044" i="115" s="1"/>
  <c r="B2043" i="115"/>
  <c r="N2043" i="115" s="1"/>
  <c r="B2042" i="115"/>
  <c r="N2042" i="115" s="1"/>
  <c r="J2042" i="115"/>
  <c r="B2037" i="115"/>
  <c r="N2037" i="115" s="1"/>
  <c r="L2033" i="115"/>
  <c r="I2033" i="115"/>
  <c r="M2033" i="115"/>
  <c r="K2033" i="115"/>
  <c r="B2028" i="115"/>
  <c r="N2028" i="115" s="1"/>
  <c r="B2027" i="115"/>
  <c r="N2027" i="115" s="1"/>
  <c r="B2026" i="115"/>
  <c r="N2026" i="115" s="1"/>
  <c r="J2026" i="115"/>
  <c r="B2021" i="115"/>
  <c r="N2021" i="115" s="1"/>
  <c r="L2017" i="115"/>
  <c r="I2017" i="115"/>
  <c r="M2017" i="115"/>
  <c r="K2017" i="115"/>
  <c r="B2012" i="115"/>
  <c r="N2012" i="115" s="1"/>
  <c r="B2011" i="115"/>
  <c r="N2011" i="115" s="1"/>
  <c r="B2010" i="115"/>
  <c r="N2010" i="115" s="1"/>
  <c r="J2010" i="115"/>
  <c r="B2005" i="115"/>
  <c r="N2005" i="115" s="1"/>
  <c r="L2001" i="115"/>
  <c r="I2001" i="115"/>
  <c r="M2001" i="115"/>
  <c r="K2001" i="115"/>
  <c r="B1996" i="115"/>
  <c r="N1996" i="115" s="1"/>
  <c r="B1995" i="115"/>
  <c r="N1995" i="115" s="1"/>
  <c r="B1994" i="115"/>
  <c r="N1994" i="115" s="1"/>
  <c r="J1994" i="115"/>
  <c r="K2579" i="115"/>
  <c r="L2578" i="115"/>
  <c r="B2575" i="115"/>
  <c r="N2575" i="115" s="1"/>
  <c r="I2573" i="115"/>
  <c r="M2573" i="115"/>
  <c r="K2563" i="115"/>
  <c r="L2562" i="115"/>
  <c r="B2559" i="115"/>
  <c r="N2559" i="115" s="1"/>
  <c r="I2557" i="115"/>
  <c r="M2557" i="115"/>
  <c r="K2547" i="115"/>
  <c r="L2546" i="115"/>
  <c r="J2545" i="115"/>
  <c r="B2543" i="115"/>
  <c r="N2543" i="115" s="1"/>
  <c r="I2541" i="115"/>
  <c r="M2541" i="115"/>
  <c r="J2535" i="115"/>
  <c r="N2534" i="115"/>
  <c r="I2534" i="115"/>
  <c r="K2531" i="115"/>
  <c r="L2530" i="115"/>
  <c r="J2529" i="115"/>
  <c r="B2527" i="115"/>
  <c r="N2527" i="115" s="1"/>
  <c r="I2525" i="115"/>
  <c r="M2525" i="115"/>
  <c r="J2519" i="115"/>
  <c r="I2518" i="115"/>
  <c r="K2515" i="115"/>
  <c r="L2514" i="115"/>
  <c r="J2513" i="115"/>
  <c r="B2511" i="115"/>
  <c r="N2511" i="115" s="1"/>
  <c r="I2509" i="115"/>
  <c r="M2509" i="115"/>
  <c r="J2503" i="115"/>
  <c r="I2502" i="115"/>
  <c r="K2499" i="115"/>
  <c r="L2498" i="115"/>
  <c r="J2497" i="115"/>
  <c r="B2495" i="115"/>
  <c r="N2495" i="115" s="1"/>
  <c r="I2493" i="115"/>
  <c r="M2493" i="115"/>
  <c r="J2487" i="115"/>
  <c r="I2486" i="115"/>
  <c r="K2483" i="115"/>
  <c r="L2482" i="115"/>
  <c r="J2481" i="115"/>
  <c r="B2479" i="115"/>
  <c r="N2479" i="115" s="1"/>
  <c r="I2477" i="115"/>
  <c r="M2477" i="115"/>
  <c r="J2471" i="115"/>
  <c r="I2470" i="115"/>
  <c r="K2467" i="115"/>
  <c r="L2466" i="115"/>
  <c r="J2465" i="115"/>
  <c r="B2463" i="115"/>
  <c r="N2463" i="115" s="1"/>
  <c r="I2461" i="115"/>
  <c r="M2461" i="115"/>
  <c r="J2455" i="115"/>
  <c r="I2454" i="115"/>
  <c r="K2451" i="115"/>
  <c r="L2450" i="115"/>
  <c r="J2449" i="115"/>
  <c r="B2447" i="115"/>
  <c r="N2447" i="115" s="1"/>
  <c r="I2445" i="115"/>
  <c r="M2445" i="115"/>
  <c r="J2439" i="115"/>
  <c r="I2438" i="115"/>
  <c r="K2435" i="115"/>
  <c r="L2434" i="115"/>
  <c r="J2433" i="115"/>
  <c r="B2431" i="115"/>
  <c r="N2431" i="115" s="1"/>
  <c r="I2429" i="115"/>
  <c r="M2429" i="115"/>
  <c r="J2423" i="115"/>
  <c r="I2422" i="115"/>
  <c r="K2419" i="115"/>
  <c r="L2418" i="115"/>
  <c r="J2417" i="115"/>
  <c r="B2415" i="115"/>
  <c r="N2415" i="115" s="1"/>
  <c r="I2413" i="115"/>
  <c r="M2413" i="115"/>
  <c r="J2407" i="115"/>
  <c r="I2406" i="115"/>
  <c r="K2403" i="115"/>
  <c r="L2402" i="115"/>
  <c r="J2401" i="115"/>
  <c r="B2399" i="115"/>
  <c r="N2399" i="115" s="1"/>
  <c r="I2397" i="115"/>
  <c r="M2397" i="115"/>
  <c r="J2391" i="115"/>
  <c r="I2390" i="115"/>
  <c r="K2387" i="115"/>
  <c r="L2386" i="115"/>
  <c r="J2385" i="115"/>
  <c r="B2383" i="115"/>
  <c r="N2383" i="115" s="1"/>
  <c r="I2381" i="115"/>
  <c r="M2381" i="115"/>
  <c r="J2375" i="115"/>
  <c r="I2374" i="115"/>
  <c r="K2371" i="115"/>
  <c r="L2370" i="115"/>
  <c r="J2369" i="115"/>
  <c r="B2367" i="115"/>
  <c r="N2367" i="115" s="1"/>
  <c r="I2365" i="115"/>
  <c r="M2365" i="115"/>
  <c r="J2359" i="115"/>
  <c r="I2358" i="115"/>
  <c r="K2355" i="115"/>
  <c r="L2354" i="115"/>
  <c r="J2353" i="115"/>
  <c r="B2351" i="115"/>
  <c r="N2351" i="115" s="1"/>
  <c r="I2349" i="115"/>
  <c r="M2349" i="115"/>
  <c r="J2343" i="115"/>
  <c r="I2342" i="115"/>
  <c r="K2339" i="115"/>
  <c r="L2338" i="115"/>
  <c r="J2337" i="115"/>
  <c r="B2335" i="115"/>
  <c r="N2335" i="115" s="1"/>
  <c r="I2333" i="115"/>
  <c r="M2333" i="115"/>
  <c r="J2327" i="115"/>
  <c r="I2326" i="115"/>
  <c r="K2323" i="115"/>
  <c r="L2322" i="115"/>
  <c r="J2321" i="115"/>
  <c r="B2319" i="115"/>
  <c r="N2319" i="115" s="1"/>
  <c r="I2317" i="115"/>
  <c r="M2317" i="115"/>
  <c r="J2311" i="115"/>
  <c r="I2310" i="115"/>
  <c r="K2307" i="115"/>
  <c r="L2306" i="115"/>
  <c r="J2305" i="115"/>
  <c r="B2303" i="115"/>
  <c r="N2303" i="115" s="1"/>
  <c r="I2301" i="115"/>
  <c r="M2301" i="115"/>
  <c r="J2295" i="115"/>
  <c r="I2294" i="115"/>
  <c r="K2291" i="115"/>
  <c r="L2290" i="115"/>
  <c r="J2289" i="115"/>
  <c r="B2287" i="115"/>
  <c r="N2287" i="115" s="1"/>
  <c r="I2285" i="115"/>
  <c r="M2285" i="115"/>
  <c r="J2279" i="115"/>
  <c r="N2278" i="115"/>
  <c r="I2278" i="115"/>
  <c r="K2275" i="115"/>
  <c r="L2274" i="115"/>
  <c r="J2273" i="115"/>
  <c r="B2271" i="115"/>
  <c r="N2271" i="115" s="1"/>
  <c r="I2269" i="115"/>
  <c r="M2269" i="115"/>
  <c r="J2263" i="115"/>
  <c r="I2262" i="115"/>
  <c r="K2259" i="115"/>
  <c r="L2258" i="115"/>
  <c r="B2255" i="115"/>
  <c r="N2255" i="115" s="1"/>
  <c r="I2253" i="115"/>
  <c r="M2253" i="115"/>
  <c r="K2253" i="115"/>
  <c r="L2251" i="115"/>
  <c r="B2247" i="115"/>
  <c r="N2247" i="115" s="1"/>
  <c r="I2245" i="115"/>
  <c r="M2245" i="115"/>
  <c r="K2245" i="115"/>
  <c r="L2243" i="115"/>
  <c r="B2239" i="115"/>
  <c r="N2239" i="115" s="1"/>
  <c r="I2237" i="115"/>
  <c r="M2237" i="115"/>
  <c r="K2237" i="115"/>
  <c r="L2235" i="115"/>
  <c r="B2231" i="115"/>
  <c r="N2231" i="115" s="1"/>
  <c r="I2229" i="115"/>
  <c r="M2229" i="115"/>
  <c r="K2229" i="115"/>
  <c r="L2227" i="115"/>
  <c r="B2223" i="115"/>
  <c r="N2223" i="115" s="1"/>
  <c r="I2221" i="115"/>
  <c r="M2221" i="115"/>
  <c r="K2221" i="115"/>
  <c r="L2219" i="115"/>
  <c r="B2215" i="115"/>
  <c r="N2215" i="115" s="1"/>
  <c r="I2213" i="115"/>
  <c r="M2213" i="115"/>
  <c r="K2213" i="115"/>
  <c r="L2211" i="115"/>
  <c r="B2207" i="115"/>
  <c r="N2207" i="115" s="1"/>
  <c r="I2205" i="115"/>
  <c r="M2205" i="115"/>
  <c r="K2205" i="115"/>
  <c r="L2203" i="115"/>
  <c r="B2199" i="115"/>
  <c r="N2199" i="115" s="1"/>
  <c r="I2197" i="115"/>
  <c r="M2197" i="115"/>
  <c r="K2197" i="115"/>
  <c r="L2195" i="115"/>
  <c r="B2191" i="115"/>
  <c r="N2191" i="115" s="1"/>
  <c r="I2189" i="115"/>
  <c r="M2189" i="115"/>
  <c r="K2189" i="115"/>
  <c r="L2187" i="115"/>
  <c r="B2183" i="115"/>
  <c r="N2183" i="115" s="1"/>
  <c r="I2181" i="115"/>
  <c r="M2181" i="115"/>
  <c r="K2181" i="115"/>
  <c r="B2175" i="115"/>
  <c r="N2175" i="115" s="1"/>
  <c r="I2173" i="115"/>
  <c r="M2173" i="115"/>
  <c r="K2173" i="115"/>
  <c r="B2167" i="115"/>
  <c r="N2167" i="115" s="1"/>
  <c r="I2165" i="115"/>
  <c r="M2165" i="115"/>
  <c r="K2165" i="115"/>
  <c r="B2159" i="115"/>
  <c r="N2159" i="115" s="1"/>
  <c r="I2157" i="115"/>
  <c r="M2157" i="115"/>
  <c r="K2157" i="115"/>
  <c r="B2151" i="115"/>
  <c r="N2151" i="115" s="1"/>
  <c r="I2149" i="115"/>
  <c r="M2149" i="115"/>
  <c r="K2149" i="115"/>
  <c r="B2143" i="115"/>
  <c r="N2143" i="115" s="1"/>
  <c r="I2141" i="115"/>
  <c r="M2141" i="115"/>
  <c r="K2141" i="115"/>
  <c r="B2135" i="115"/>
  <c r="N2135" i="115" s="1"/>
  <c r="I2133" i="115"/>
  <c r="M2133" i="115"/>
  <c r="K2133" i="115"/>
  <c r="B2127" i="115"/>
  <c r="N2127" i="115" s="1"/>
  <c r="I2125" i="115"/>
  <c r="M2125" i="115"/>
  <c r="K2125" i="115"/>
  <c r="B2119" i="115"/>
  <c r="N2119" i="115" s="1"/>
  <c r="I2117" i="115"/>
  <c r="M2117" i="115"/>
  <c r="K2117" i="115"/>
  <c r="B2111" i="115"/>
  <c r="N2111" i="115" s="1"/>
  <c r="I2109" i="115"/>
  <c r="M2109" i="115"/>
  <c r="K2109" i="115"/>
  <c r="B2103" i="115"/>
  <c r="N2103" i="115" s="1"/>
  <c r="I2101" i="115"/>
  <c r="M2101" i="115"/>
  <c r="K2101" i="115"/>
  <c r="B2095" i="115"/>
  <c r="N2095" i="115" s="1"/>
  <c r="B2094" i="115"/>
  <c r="N2094" i="115" s="1"/>
  <c r="J2094" i="115"/>
  <c r="B2089" i="115"/>
  <c r="N2089" i="115" s="1"/>
  <c r="L2085" i="115"/>
  <c r="I2085" i="115"/>
  <c r="M2085" i="115"/>
  <c r="K2085" i="115"/>
  <c r="B2080" i="115"/>
  <c r="N2080" i="115" s="1"/>
  <c r="B2079" i="115"/>
  <c r="N2079" i="115" s="1"/>
  <c r="B2078" i="115"/>
  <c r="N2078" i="115" s="1"/>
  <c r="J2078" i="115"/>
  <c r="B2073" i="115"/>
  <c r="N2073" i="115" s="1"/>
  <c r="L2069" i="115"/>
  <c r="I2069" i="115"/>
  <c r="M2069" i="115"/>
  <c r="K2069" i="115"/>
  <c r="B2064" i="115"/>
  <c r="N2064" i="115" s="1"/>
  <c r="B2063" i="115"/>
  <c r="N2063" i="115" s="1"/>
  <c r="B2062" i="115"/>
  <c r="N2062" i="115" s="1"/>
  <c r="J2062" i="115"/>
  <c r="B2057" i="115"/>
  <c r="N2057" i="115" s="1"/>
  <c r="L2053" i="115"/>
  <c r="I2053" i="115"/>
  <c r="M2053" i="115"/>
  <c r="K2053" i="115"/>
  <c r="B2048" i="115"/>
  <c r="N2048" i="115" s="1"/>
  <c r="B2047" i="115"/>
  <c r="N2047" i="115" s="1"/>
  <c r="B2046" i="115"/>
  <c r="N2046" i="115" s="1"/>
  <c r="J2046" i="115"/>
  <c r="B2041" i="115"/>
  <c r="N2041" i="115" s="1"/>
  <c r="L2037" i="115"/>
  <c r="I2037" i="115"/>
  <c r="M2037" i="115"/>
  <c r="K2037" i="115"/>
  <c r="B2032" i="115"/>
  <c r="N2032" i="115" s="1"/>
  <c r="B2031" i="115"/>
  <c r="N2031" i="115" s="1"/>
  <c r="B2030" i="115"/>
  <c r="N2030" i="115" s="1"/>
  <c r="J2030" i="115"/>
  <c r="B2025" i="115"/>
  <c r="N2025" i="115" s="1"/>
  <c r="L2021" i="115"/>
  <c r="I2021" i="115"/>
  <c r="M2021" i="115"/>
  <c r="K2021" i="115"/>
  <c r="B2016" i="115"/>
  <c r="N2016" i="115" s="1"/>
  <c r="B2015" i="115"/>
  <c r="N2015" i="115" s="1"/>
  <c r="B2014" i="115"/>
  <c r="N2014" i="115" s="1"/>
  <c r="J2014" i="115"/>
  <c r="B2009" i="115"/>
  <c r="N2009" i="115" s="1"/>
  <c r="L2005" i="115"/>
  <c r="I2005" i="115"/>
  <c r="M2005" i="115"/>
  <c r="K2005" i="115"/>
  <c r="B2000" i="115"/>
  <c r="N2000" i="115" s="1"/>
  <c r="B1999" i="115"/>
  <c r="N1999" i="115" s="1"/>
  <c r="B1998" i="115"/>
  <c r="N1998" i="115" s="1"/>
  <c r="J1998" i="115"/>
  <c r="B1993" i="115"/>
  <c r="N1993" i="115" s="1"/>
  <c r="M2095" i="115"/>
  <c r="I2095" i="115"/>
  <c r="M2091" i="115"/>
  <c r="I2091" i="115"/>
  <c r="M2087" i="115"/>
  <c r="I2087" i="115"/>
  <c r="M2083" i="115"/>
  <c r="I2083" i="115"/>
  <c r="M2079" i="115"/>
  <c r="I2079" i="115"/>
  <c r="M2075" i="115"/>
  <c r="I2075" i="115"/>
  <c r="M2071" i="115"/>
  <c r="I2071" i="115"/>
  <c r="M2067" i="115"/>
  <c r="I2067" i="115"/>
  <c r="M2063" i="115"/>
  <c r="I2063" i="115"/>
  <c r="M2059" i="115"/>
  <c r="I2059" i="115"/>
  <c r="M2055" i="115"/>
  <c r="I2055" i="115"/>
  <c r="M2051" i="115"/>
  <c r="I2051" i="115"/>
  <c r="M2047" i="115"/>
  <c r="I2047" i="115"/>
  <c r="M2043" i="115"/>
  <c r="I2043" i="115"/>
  <c r="M2039" i="115"/>
  <c r="I2039" i="115"/>
  <c r="M2035" i="115"/>
  <c r="I2035" i="115"/>
  <c r="M2031" i="115"/>
  <c r="I2031" i="115"/>
  <c r="M2027" i="115"/>
  <c r="I2027" i="115"/>
  <c r="M2023" i="115"/>
  <c r="I2023" i="115"/>
  <c r="M2019" i="115"/>
  <c r="I2019" i="115"/>
  <c r="M2015" i="115"/>
  <c r="I2015" i="115"/>
  <c r="M2011" i="115"/>
  <c r="I2011" i="115"/>
  <c r="M2007" i="115"/>
  <c r="I2007" i="115"/>
  <c r="M2003" i="115"/>
  <c r="I2003" i="115"/>
  <c r="M1999" i="115"/>
  <c r="I1999" i="115"/>
  <c r="M1995" i="115"/>
  <c r="I1995" i="115"/>
  <c r="M1991" i="115"/>
  <c r="I1991" i="115"/>
  <c r="K1989" i="115"/>
  <c r="M1987" i="115"/>
  <c r="I1987" i="115"/>
  <c r="K1985" i="115"/>
  <c r="M1983" i="115"/>
  <c r="I1983" i="115"/>
  <c r="K1981" i="115"/>
  <c r="M1979" i="115"/>
  <c r="I1979" i="115"/>
  <c r="K1977" i="115"/>
  <c r="M1975" i="115"/>
  <c r="I1975" i="115"/>
  <c r="K1973" i="115"/>
  <c r="M1971" i="115"/>
  <c r="I1971" i="115"/>
  <c r="K1969" i="115"/>
  <c r="M1967" i="115"/>
  <c r="I1967" i="115"/>
  <c r="K1965" i="115"/>
  <c r="M1963" i="115"/>
  <c r="I1963" i="115"/>
  <c r="K1961" i="115"/>
  <c r="M1959" i="115"/>
  <c r="I1959" i="115"/>
  <c r="K1957" i="115"/>
  <c r="M1955" i="115"/>
  <c r="I1955" i="115"/>
  <c r="K1953" i="115"/>
  <c r="M1951" i="115"/>
  <c r="I1951" i="115"/>
  <c r="K1949" i="115"/>
  <c r="M1947" i="115"/>
  <c r="I1947" i="115"/>
  <c r="K1945" i="115"/>
  <c r="M1943" i="115"/>
  <c r="I1943" i="115"/>
  <c r="K1941" i="115"/>
  <c r="M1939" i="115"/>
  <c r="I1939" i="115"/>
  <c r="K1937" i="115"/>
  <c r="M1935" i="115"/>
  <c r="I1935" i="115"/>
  <c r="K1933" i="115"/>
  <c r="M1931" i="115"/>
  <c r="I1931" i="115"/>
  <c r="K1929" i="115"/>
  <c r="M1927" i="115"/>
  <c r="I1927" i="115"/>
  <c r="K1925" i="115"/>
  <c r="M1923" i="115"/>
  <c r="I1923" i="115"/>
  <c r="B1921" i="115"/>
  <c r="N1921" i="115" s="1"/>
  <c r="I1919" i="115"/>
  <c r="M1919" i="115"/>
  <c r="K1919" i="115"/>
  <c r="L1917" i="115"/>
  <c r="B1916" i="115"/>
  <c r="N1916" i="115" s="1"/>
  <c r="B1913" i="115"/>
  <c r="N1913" i="115" s="1"/>
  <c r="I1911" i="115"/>
  <c r="M1911" i="115"/>
  <c r="K1911" i="115"/>
  <c r="L1909" i="115"/>
  <c r="B1908" i="115"/>
  <c r="N1908" i="115" s="1"/>
  <c r="B1905" i="115"/>
  <c r="N1905" i="115" s="1"/>
  <c r="I1903" i="115"/>
  <c r="M1903" i="115"/>
  <c r="K1903" i="115"/>
  <c r="L1901" i="115"/>
  <c r="B1900" i="115"/>
  <c r="N1900" i="115" s="1"/>
  <c r="B1897" i="115"/>
  <c r="N1897" i="115" s="1"/>
  <c r="I1895" i="115"/>
  <c r="M1895" i="115"/>
  <c r="K1895" i="115"/>
  <c r="L1893" i="115"/>
  <c r="B1892" i="115"/>
  <c r="N1892" i="115" s="1"/>
  <c r="B1889" i="115"/>
  <c r="N1889" i="115" s="1"/>
  <c r="I1887" i="115"/>
  <c r="M1887" i="115"/>
  <c r="K1887" i="115"/>
  <c r="L1885" i="115"/>
  <c r="B1884" i="115"/>
  <c r="N1884" i="115" s="1"/>
  <c r="B1881" i="115"/>
  <c r="N1881" i="115" s="1"/>
  <c r="I1879" i="115"/>
  <c r="M1879" i="115"/>
  <c r="K1879" i="115"/>
  <c r="L1877" i="115"/>
  <c r="B1876" i="115"/>
  <c r="N1876" i="115" s="1"/>
  <c r="B1873" i="115"/>
  <c r="N1873" i="115" s="1"/>
  <c r="I1871" i="115"/>
  <c r="M1871" i="115"/>
  <c r="K1871" i="115"/>
  <c r="L1869" i="115"/>
  <c r="B1868" i="115"/>
  <c r="N1868" i="115" s="1"/>
  <c r="B1865" i="115"/>
  <c r="N1865" i="115" s="1"/>
  <c r="I1863" i="115"/>
  <c r="M1863" i="115"/>
  <c r="K1863" i="115"/>
  <c r="L1861" i="115"/>
  <c r="B1860" i="115"/>
  <c r="N1860" i="115" s="1"/>
  <c r="B1857" i="115"/>
  <c r="N1857" i="115" s="1"/>
  <c r="I1855" i="115"/>
  <c r="M1855" i="115"/>
  <c r="K1855" i="115"/>
  <c r="L1853" i="115"/>
  <c r="B1852" i="115"/>
  <c r="N1852" i="115" s="1"/>
  <c r="B1849" i="115"/>
  <c r="N1849" i="115" s="1"/>
  <c r="I1847" i="115"/>
  <c r="M1847" i="115"/>
  <c r="K1847" i="115"/>
  <c r="L1845" i="115"/>
  <c r="B1844" i="115"/>
  <c r="N1844" i="115" s="1"/>
  <c r="B1841" i="115"/>
  <c r="N1841" i="115" s="1"/>
  <c r="I1839" i="115"/>
  <c r="M1839" i="115"/>
  <c r="K1839" i="115"/>
  <c r="L1837" i="115"/>
  <c r="B1836" i="115"/>
  <c r="N1836" i="115" s="1"/>
  <c r="B1833" i="115"/>
  <c r="N1833" i="115" s="1"/>
  <c r="I1831" i="115"/>
  <c r="M1831" i="115"/>
  <c r="K1831" i="115"/>
  <c r="L1829" i="115"/>
  <c r="B1828" i="115"/>
  <c r="N1828" i="115" s="1"/>
  <c r="B1825" i="115"/>
  <c r="N1825" i="115" s="1"/>
  <c r="I1823" i="115"/>
  <c r="M1823" i="115"/>
  <c r="K1823" i="115"/>
  <c r="L1821" i="115"/>
  <c r="B1820" i="115"/>
  <c r="N1820" i="115" s="1"/>
  <c r="B1817" i="115"/>
  <c r="N1817" i="115" s="1"/>
  <c r="I1815" i="115"/>
  <c r="M1815" i="115"/>
  <c r="K1815" i="115"/>
  <c r="L1813" i="115"/>
  <c r="B1812" i="115"/>
  <c r="N1812" i="115" s="1"/>
  <c r="B1809" i="115"/>
  <c r="N1809" i="115" s="1"/>
  <c r="I1807" i="115"/>
  <c r="M1807" i="115"/>
  <c r="K1807" i="115"/>
  <c r="L1805" i="115"/>
  <c r="B1801" i="115"/>
  <c r="N1801" i="115" s="1"/>
  <c r="I1799" i="115"/>
  <c r="M1799" i="115"/>
  <c r="K1799" i="115"/>
  <c r="L1797" i="115"/>
  <c r="B1793" i="115"/>
  <c r="N1793" i="115" s="1"/>
  <c r="I1791" i="115"/>
  <c r="M1791" i="115"/>
  <c r="K1791" i="115"/>
  <c r="L1789" i="115"/>
  <c r="B1785" i="115"/>
  <c r="N1785" i="115" s="1"/>
  <c r="I1783" i="115"/>
  <c r="M1783" i="115"/>
  <c r="K1783" i="115"/>
  <c r="L1781" i="115"/>
  <c r="B1777" i="115"/>
  <c r="N1777" i="115" s="1"/>
  <c r="I1775" i="115"/>
  <c r="M1775" i="115"/>
  <c r="K1775" i="115"/>
  <c r="L1773" i="115"/>
  <c r="B1769" i="115"/>
  <c r="N1769" i="115" s="1"/>
  <c r="I1767" i="115"/>
  <c r="M1767" i="115"/>
  <c r="K1767" i="115"/>
  <c r="L1765" i="115"/>
  <c r="B1761" i="115"/>
  <c r="N1761" i="115" s="1"/>
  <c r="I1759" i="115"/>
  <c r="M1759" i="115"/>
  <c r="K1759" i="115"/>
  <c r="B1753" i="115"/>
  <c r="N1753" i="115" s="1"/>
  <c r="I1751" i="115"/>
  <c r="M1751" i="115"/>
  <c r="K1751" i="115"/>
  <c r="B1745" i="115"/>
  <c r="N1745" i="115" s="1"/>
  <c r="I1743" i="115"/>
  <c r="M1743" i="115"/>
  <c r="K1743" i="115"/>
  <c r="B1737" i="115"/>
  <c r="N1737" i="115" s="1"/>
  <c r="I1735" i="115"/>
  <c r="M1735" i="115"/>
  <c r="K1735" i="115"/>
  <c r="B1729" i="115"/>
  <c r="N1729" i="115" s="1"/>
  <c r="I1727" i="115"/>
  <c r="M1727" i="115"/>
  <c r="K1727" i="115"/>
  <c r="B1721" i="115"/>
  <c r="N1721" i="115" s="1"/>
  <c r="I1719" i="115"/>
  <c r="M1719" i="115"/>
  <c r="K1719" i="115"/>
  <c r="B1713" i="115"/>
  <c r="N1713" i="115" s="1"/>
  <c r="I1711" i="115"/>
  <c r="M1711" i="115"/>
  <c r="K1711" i="115"/>
  <c r="B1705" i="115"/>
  <c r="N1705" i="115" s="1"/>
  <c r="I1703" i="115"/>
  <c r="M1703" i="115"/>
  <c r="K1703" i="115"/>
  <c r="B1697" i="115"/>
  <c r="N1697" i="115" s="1"/>
  <c r="I1695" i="115"/>
  <c r="M1695" i="115"/>
  <c r="K1695" i="115"/>
  <c r="B1689" i="115"/>
  <c r="N1689" i="115" s="1"/>
  <c r="I1687" i="115"/>
  <c r="M1687" i="115"/>
  <c r="K1687" i="115"/>
  <c r="B1681" i="115"/>
  <c r="N1681" i="115" s="1"/>
  <c r="I1679" i="115"/>
  <c r="M1679" i="115"/>
  <c r="K1679" i="115"/>
  <c r="B1673" i="115"/>
  <c r="N1673" i="115" s="1"/>
  <c r="I1671" i="115"/>
  <c r="M1671" i="115"/>
  <c r="K1671" i="115"/>
  <c r="B1665" i="115"/>
  <c r="N1665" i="115" s="1"/>
  <c r="I1663" i="115"/>
  <c r="M1663" i="115"/>
  <c r="K1663" i="115"/>
  <c r="B1657" i="115"/>
  <c r="N1657" i="115" s="1"/>
  <c r="I1655" i="115"/>
  <c r="M1655" i="115"/>
  <c r="K1655" i="115"/>
  <c r="B1649" i="115"/>
  <c r="N1649" i="115" s="1"/>
  <c r="I1647" i="115"/>
  <c r="M1647" i="115"/>
  <c r="K1647" i="115"/>
  <c r="B1641" i="115"/>
  <c r="N1641" i="115" s="1"/>
  <c r="I1641" i="115"/>
  <c r="B1635" i="115"/>
  <c r="N1635" i="115" s="1"/>
  <c r="B1632" i="115"/>
  <c r="N1632" i="115" s="1"/>
  <c r="I1622" i="115"/>
  <c r="M1622" i="115"/>
  <c r="K1622" i="115"/>
  <c r="L1622" i="115"/>
  <c r="B1620" i="115"/>
  <c r="N1620" i="115" s="1"/>
  <c r="B1615" i="115"/>
  <c r="N1615" i="115" s="1"/>
  <c r="I1610" i="115"/>
  <c r="M1610" i="115"/>
  <c r="K1610" i="115"/>
  <c r="L1610" i="115"/>
  <c r="B1603" i="115"/>
  <c r="N1603" i="115" s="1"/>
  <c r="I1598" i="115"/>
  <c r="M1598" i="115"/>
  <c r="K1598" i="115"/>
  <c r="J1598" i="115"/>
  <c r="L1598" i="115"/>
  <c r="B1587" i="115"/>
  <c r="N1587" i="115" s="1"/>
  <c r="I1582" i="115"/>
  <c r="M1582" i="115"/>
  <c r="K1582" i="115"/>
  <c r="J1582" i="115"/>
  <c r="L1582" i="115"/>
  <c r="B1988" i="115"/>
  <c r="N1988" i="115" s="1"/>
  <c r="L1987" i="115"/>
  <c r="B1984" i="115"/>
  <c r="N1984" i="115" s="1"/>
  <c r="L1983" i="115"/>
  <c r="B1980" i="115"/>
  <c r="N1980" i="115" s="1"/>
  <c r="L1979" i="115"/>
  <c r="B1976" i="115"/>
  <c r="N1976" i="115" s="1"/>
  <c r="L1975" i="115"/>
  <c r="B1972" i="115"/>
  <c r="N1972" i="115" s="1"/>
  <c r="L1971" i="115"/>
  <c r="B1968" i="115"/>
  <c r="N1968" i="115" s="1"/>
  <c r="L1967" i="115"/>
  <c r="B1964" i="115"/>
  <c r="N1964" i="115" s="1"/>
  <c r="L1963" i="115"/>
  <c r="B1960" i="115"/>
  <c r="N1960" i="115" s="1"/>
  <c r="L1959" i="115"/>
  <c r="B1956" i="115"/>
  <c r="N1956" i="115" s="1"/>
  <c r="L1955" i="115"/>
  <c r="B1952" i="115"/>
  <c r="N1952" i="115" s="1"/>
  <c r="L1951" i="115"/>
  <c r="B1948" i="115"/>
  <c r="N1948" i="115" s="1"/>
  <c r="L1947" i="115"/>
  <c r="B1944" i="115"/>
  <c r="N1944" i="115" s="1"/>
  <c r="L1943" i="115"/>
  <c r="B1940" i="115"/>
  <c r="N1940" i="115" s="1"/>
  <c r="L1939" i="115"/>
  <c r="B1936" i="115"/>
  <c r="N1936" i="115" s="1"/>
  <c r="L1935" i="115"/>
  <c r="B1932" i="115"/>
  <c r="N1932" i="115" s="1"/>
  <c r="L1931" i="115"/>
  <c r="B1928" i="115"/>
  <c r="N1928" i="115" s="1"/>
  <c r="L1927" i="115"/>
  <c r="B1924" i="115"/>
  <c r="N1924" i="115" s="1"/>
  <c r="L1923" i="115"/>
  <c r="K1921" i="115"/>
  <c r="I1921" i="115"/>
  <c r="M1921" i="115"/>
  <c r="B1918" i="115"/>
  <c r="N1918" i="115" s="1"/>
  <c r="B1915" i="115"/>
  <c r="N1915" i="115" s="1"/>
  <c r="K1913" i="115"/>
  <c r="I1913" i="115"/>
  <c r="M1913" i="115"/>
  <c r="B1910" i="115"/>
  <c r="N1910" i="115" s="1"/>
  <c r="B1907" i="115"/>
  <c r="N1907" i="115" s="1"/>
  <c r="K1905" i="115"/>
  <c r="I1905" i="115"/>
  <c r="M1905" i="115"/>
  <c r="B1902" i="115"/>
  <c r="N1902" i="115" s="1"/>
  <c r="B1899" i="115"/>
  <c r="N1899" i="115" s="1"/>
  <c r="K1897" i="115"/>
  <c r="I1897" i="115"/>
  <c r="M1897" i="115"/>
  <c r="B1894" i="115"/>
  <c r="N1894" i="115" s="1"/>
  <c r="B1891" i="115"/>
  <c r="N1891" i="115" s="1"/>
  <c r="K1889" i="115"/>
  <c r="I1889" i="115"/>
  <c r="M1889" i="115"/>
  <c r="B1886" i="115"/>
  <c r="N1886" i="115" s="1"/>
  <c r="B1883" i="115"/>
  <c r="N1883" i="115" s="1"/>
  <c r="K1881" i="115"/>
  <c r="I1881" i="115"/>
  <c r="M1881" i="115"/>
  <c r="B1878" i="115"/>
  <c r="N1878" i="115" s="1"/>
  <c r="B1875" i="115"/>
  <c r="N1875" i="115" s="1"/>
  <c r="K1873" i="115"/>
  <c r="I1873" i="115"/>
  <c r="M1873" i="115"/>
  <c r="B1870" i="115"/>
  <c r="N1870" i="115" s="1"/>
  <c r="B1867" i="115"/>
  <c r="N1867" i="115" s="1"/>
  <c r="K1865" i="115"/>
  <c r="I1865" i="115"/>
  <c r="M1865" i="115"/>
  <c r="B1862" i="115"/>
  <c r="N1862" i="115" s="1"/>
  <c r="B1859" i="115"/>
  <c r="N1859" i="115" s="1"/>
  <c r="K1857" i="115"/>
  <c r="I1857" i="115"/>
  <c r="M1857" i="115"/>
  <c r="B1854" i="115"/>
  <c r="N1854" i="115" s="1"/>
  <c r="B1851" i="115"/>
  <c r="N1851" i="115" s="1"/>
  <c r="K1849" i="115"/>
  <c r="I1849" i="115"/>
  <c r="M1849" i="115"/>
  <c r="B1846" i="115"/>
  <c r="N1846" i="115" s="1"/>
  <c r="B1843" i="115"/>
  <c r="N1843" i="115" s="1"/>
  <c r="K1841" i="115"/>
  <c r="I1841" i="115"/>
  <c r="M1841" i="115"/>
  <c r="B1838" i="115"/>
  <c r="N1838" i="115" s="1"/>
  <c r="B1835" i="115"/>
  <c r="N1835" i="115" s="1"/>
  <c r="K1833" i="115"/>
  <c r="I1833" i="115"/>
  <c r="M1833" i="115"/>
  <c r="B1830" i="115"/>
  <c r="N1830" i="115" s="1"/>
  <c r="B1827" i="115"/>
  <c r="N1827" i="115" s="1"/>
  <c r="K1825" i="115"/>
  <c r="I1825" i="115"/>
  <c r="M1825" i="115"/>
  <c r="B1822" i="115"/>
  <c r="N1822" i="115" s="1"/>
  <c r="B1819" i="115"/>
  <c r="N1819" i="115" s="1"/>
  <c r="K1817" i="115"/>
  <c r="I1817" i="115"/>
  <c r="M1817" i="115"/>
  <c r="B1814" i="115"/>
  <c r="N1814" i="115" s="1"/>
  <c r="B1811" i="115"/>
  <c r="N1811" i="115" s="1"/>
  <c r="K1809" i="115"/>
  <c r="I1809" i="115"/>
  <c r="M1809" i="115"/>
  <c r="B1806" i="115"/>
  <c r="N1806" i="115" s="1"/>
  <c r="B1803" i="115"/>
  <c r="N1803" i="115" s="1"/>
  <c r="K1801" i="115"/>
  <c r="I1801" i="115"/>
  <c r="M1801" i="115"/>
  <c r="B1798" i="115"/>
  <c r="N1798" i="115" s="1"/>
  <c r="B1795" i="115"/>
  <c r="N1795" i="115" s="1"/>
  <c r="K1793" i="115"/>
  <c r="I1793" i="115"/>
  <c r="M1793" i="115"/>
  <c r="B1790" i="115"/>
  <c r="N1790" i="115" s="1"/>
  <c r="B1787" i="115"/>
  <c r="N1787" i="115" s="1"/>
  <c r="K1785" i="115"/>
  <c r="I1785" i="115"/>
  <c r="M1785" i="115"/>
  <c r="B1782" i="115"/>
  <c r="N1782" i="115" s="1"/>
  <c r="B1779" i="115"/>
  <c r="N1779" i="115" s="1"/>
  <c r="K1777" i="115"/>
  <c r="I1777" i="115"/>
  <c r="M1777" i="115"/>
  <c r="B1774" i="115"/>
  <c r="N1774" i="115" s="1"/>
  <c r="L1772" i="115"/>
  <c r="B1771" i="115"/>
  <c r="N1771" i="115" s="1"/>
  <c r="K1769" i="115"/>
  <c r="I1769" i="115"/>
  <c r="M1769" i="115"/>
  <c r="L1767" i="115"/>
  <c r="B1766" i="115"/>
  <c r="N1766" i="115" s="1"/>
  <c r="L1764" i="115"/>
  <c r="B1763" i="115"/>
  <c r="N1763" i="115" s="1"/>
  <c r="K1761" i="115"/>
  <c r="I1761" i="115"/>
  <c r="M1761" i="115"/>
  <c r="L1759" i="115"/>
  <c r="B1758" i="115"/>
  <c r="N1758" i="115" s="1"/>
  <c r="L1756" i="115"/>
  <c r="B1755" i="115"/>
  <c r="N1755" i="115" s="1"/>
  <c r="K1753" i="115"/>
  <c r="I1753" i="115"/>
  <c r="M1753" i="115"/>
  <c r="L1751" i="115"/>
  <c r="B1750" i="115"/>
  <c r="N1750" i="115" s="1"/>
  <c r="L1748" i="115"/>
  <c r="B1747" i="115"/>
  <c r="N1747" i="115" s="1"/>
  <c r="K1745" i="115"/>
  <c r="I1745" i="115"/>
  <c r="M1745" i="115"/>
  <c r="L1743" i="115"/>
  <c r="B1742" i="115"/>
  <c r="N1742" i="115" s="1"/>
  <c r="L1740" i="115"/>
  <c r="B1739" i="115"/>
  <c r="N1739" i="115" s="1"/>
  <c r="K1737" i="115"/>
  <c r="I1737" i="115"/>
  <c r="M1737" i="115"/>
  <c r="L1735" i="115"/>
  <c r="B1734" i="115"/>
  <c r="N1734" i="115" s="1"/>
  <c r="L1732" i="115"/>
  <c r="B1731" i="115"/>
  <c r="N1731" i="115" s="1"/>
  <c r="K1729" i="115"/>
  <c r="I1729" i="115"/>
  <c r="M1729" i="115"/>
  <c r="L1727" i="115"/>
  <c r="B1726" i="115"/>
  <c r="N1726" i="115" s="1"/>
  <c r="L1724" i="115"/>
  <c r="B1723" i="115"/>
  <c r="N1723" i="115" s="1"/>
  <c r="K1721" i="115"/>
  <c r="I1721" i="115"/>
  <c r="M1721" i="115"/>
  <c r="L1719" i="115"/>
  <c r="B1718" i="115"/>
  <c r="N1718" i="115" s="1"/>
  <c r="L1716" i="115"/>
  <c r="B1715" i="115"/>
  <c r="N1715" i="115" s="1"/>
  <c r="K1713" i="115"/>
  <c r="I1713" i="115"/>
  <c r="M1713" i="115"/>
  <c r="L1711" i="115"/>
  <c r="B1710" i="115"/>
  <c r="N1710" i="115" s="1"/>
  <c r="L1708" i="115"/>
  <c r="B1707" i="115"/>
  <c r="N1707" i="115" s="1"/>
  <c r="K1705" i="115"/>
  <c r="I1705" i="115"/>
  <c r="M1705" i="115"/>
  <c r="L1703" i="115"/>
  <c r="B1702" i="115"/>
  <c r="N1702" i="115" s="1"/>
  <c r="L1700" i="115"/>
  <c r="B1699" i="115"/>
  <c r="N1699" i="115" s="1"/>
  <c r="K1697" i="115"/>
  <c r="I1697" i="115"/>
  <c r="M1697" i="115"/>
  <c r="L1695" i="115"/>
  <c r="B1694" i="115"/>
  <c r="N1694" i="115" s="1"/>
  <c r="L1692" i="115"/>
  <c r="B1691" i="115"/>
  <c r="N1691" i="115" s="1"/>
  <c r="K1689" i="115"/>
  <c r="I1689" i="115"/>
  <c r="M1689" i="115"/>
  <c r="L1687" i="115"/>
  <c r="B1686" i="115"/>
  <c r="N1686" i="115" s="1"/>
  <c r="L1684" i="115"/>
  <c r="B1683" i="115"/>
  <c r="N1683" i="115" s="1"/>
  <c r="K1681" i="115"/>
  <c r="I1681" i="115"/>
  <c r="M1681" i="115"/>
  <c r="L1679" i="115"/>
  <c r="B1678" i="115"/>
  <c r="N1678" i="115" s="1"/>
  <c r="L1676" i="115"/>
  <c r="B1675" i="115"/>
  <c r="N1675" i="115" s="1"/>
  <c r="K1673" i="115"/>
  <c r="I1673" i="115"/>
  <c r="M1673" i="115"/>
  <c r="L1671" i="115"/>
  <c r="B1670" i="115"/>
  <c r="N1670" i="115" s="1"/>
  <c r="L1668" i="115"/>
  <c r="B1667" i="115"/>
  <c r="N1667" i="115" s="1"/>
  <c r="K1665" i="115"/>
  <c r="I1665" i="115"/>
  <c r="M1665" i="115"/>
  <c r="L1663" i="115"/>
  <c r="B1662" i="115"/>
  <c r="N1662" i="115" s="1"/>
  <c r="L1660" i="115"/>
  <c r="B1659" i="115"/>
  <c r="N1659" i="115" s="1"/>
  <c r="K1657" i="115"/>
  <c r="I1657" i="115"/>
  <c r="M1657" i="115"/>
  <c r="L1655" i="115"/>
  <c r="B1654" i="115"/>
  <c r="N1654" i="115" s="1"/>
  <c r="L1652" i="115"/>
  <c r="B1651" i="115"/>
  <c r="N1651" i="115" s="1"/>
  <c r="K1649" i="115"/>
  <c r="I1649" i="115"/>
  <c r="M1649" i="115"/>
  <c r="L1647" i="115"/>
  <c r="B1646" i="115"/>
  <c r="N1646" i="115" s="1"/>
  <c r="L1644" i="115"/>
  <c r="B1643" i="115"/>
  <c r="N1643" i="115" s="1"/>
  <c r="B1639" i="115"/>
  <c r="N1639" i="115" s="1"/>
  <c r="I1634" i="115"/>
  <c r="M1634" i="115"/>
  <c r="K1634" i="115"/>
  <c r="L1634" i="115"/>
  <c r="B1627" i="115"/>
  <c r="N1627" i="115" s="1"/>
  <c r="B1624" i="115"/>
  <c r="N1624" i="115" s="1"/>
  <c r="I1614" i="115"/>
  <c r="M1614" i="115"/>
  <c r="K1614" i="115"/>
  <c r="L1614" i="115"/>
  <c r="B1612" i="115"/>
  <c r="N1612" i="115" s="1"/>
  <c r="B1607" i="115"/>
  <c r="N1607" i="115" s="1"/>
  <c r="B1592" i="115"/>
  <c r="N1592" i="115" s="1"/>
  <c r="J1591" i="115"/>
  <c r="B1591" i="115"/>
  <c r="N1591" i="115" s="1"/>
  <c r="M1989" i="115"/>
  <c r="M1985" i="115"/>
  <c r="M1981" i="115"/>
  <c r="M1977" i="115"/>
  <c r="M1973" i="115"/>
  <c r="M1969" i="115"/>
  <c r="M1965" i="115"/>
  <c r="M1961" i="115"/>
  <c r="M1957" i="115"/>
  <c r="M1953" i="115"/>
  <c r="M1949" i="115"/>
  <c r="M1945" i="115"/>
  <c r="M1941" i="115"/>
  <c r="M1937" i="115"/>
  <c r="M1933" i="115"/>
  <c r="M1929" i="115"/>
  <c r="M1925" i="115"/>
  <c r="L1921" i="115"/>
  <c r="B1920" i="115"/>
  <c r="N1920" i="115" s="1"/>
  <c r="J1919" i="115"/>
  <c r="B1917" i="115"/>
  <c r="N1917" i="115" s="1"/>
  <c r="I1915" i="115"/>
  <c r="M1915" i="115"/>
  <c r="K1915" i="115"/>
  <c r="L1913" i="115"/>
  <c r="B1912" i="115"/>
  <c r="N1912" i="115" s="1"/>
  <c r="J1911" i="115"/>
  <c r="B1909" i="115"/>
  <c r="N1909" i="115" s="1"/>
  <c r="I1907" i="115"/>
  <c r="M1907" i="115"/>
  <c r="K1907" i="115"/>
  <c r="L1905" i="115"/>
  <c r="B1904" i="115"/>
  <c r="N1904" i="115" s="1"/>
  <c r="J1903" i="115"/>
  <c r="B1901" i="115"/>
  <c r="N1901" i="115" s="1"/>
  <c r="I1899" i="115"/>
  <c r="M1899" i="115"/>
  <c r="K1899" i="115"/>
  <c r="L1897" i="115"/>
  <c r="B1896" i="115"/>
  <c r="N1896" i="115" s="1"/>
  <c r="J1895" i="115"/>
  <c r="B1893" i="115"/>
  <c r="N1893" i="115" s="1"/>
  <c r="I1891" i="115"/>
  <c r="M1891" i="115"/>
  <c r="K1891" i="115"/>
  <c r="L1889" i="115"/>
  <c r="B1888" i="115"/>
  <c r="N1888" i="115" s="1"/>
  <c r="J1887" i="115"/>
  <c r="B1885" i="115"/>
  <c r="N1885" i="115" s="1"/>
  <c r="I1883" i="115"/>
  <c r="M1883" i="115"/>
  <c r="K1883" i="115"/>
  <c r="L1881" i="115"/>
  <c r="B1880" i="115"/>
  <c r="N1880" i="115" s="1"/>
  <c r="J1879" i="115"/>
  <c r="B1877" i="115"/>
  <c r="N1877" i="115" s="1"/>
  <c r="I1875" i="115"/>
  <c r="M1875" i="115"/>
  <c r="K1875" i="115"/>
  <c r="L1873" i="115"/>
  <c r="B1872" i="115"/>
  <c r="N1872" i="115" s="1"/>
  <c r="J1871" i="115"/>
  <c r="B1869" i="115"/>
  <c r="N1869" i="115" s="1"/>
  <c r="I1867" i="115"/>
  <c r="M1867" i="115"/>
  <c r="K1867" i="115"/>
  <c r="L1865" i="115"/>
  <c r="B1864" i="115"/>
  <c r="N1864" i="115" s="1"/>
  <c r="J1863" i="115"/>
  <c r="B1861" i="115"/>
  <c r="N1861" i="115" s="1"/>
  <c r="I1859" i="115"/>
  <c r="M1859" i="115"/>
  <c r="K1859" i="115"/>
  <c r="L1857" i="115"/>
  <c r="B1856" i="115"/>
  <c r="N1856" i="115" s="1"/>
  <c r="J1855" i="115"/>
  <c r="B1853" i="115"/>
  <c r="N1853" i="115" s="1"/>
  <c r="I1851" i="115"/>
  <c r="M1851" i="115"/>
  <c r="K1851" i="115"/>
  <c r="L1849" i="115"/>
  <c r="B1848" i="115"/>
  <c r="N1848" i="115" s="1"/>
  <c r="J1847" i="115"/>
  <c r="B1845" i="115"/>
  <c r="N1845" i="115" s="1"/>
  <c r="I1843" i="115"/>
  <c r="M1843" i="115"/>
  <c r="K1843" i="115"/>
  <c r="L1841" i="115"/>
  <c r="B1840" i="115"/>
  <c r="N1840" i="115" s="1"/>
  <c r="J1839" i="115"/>
  <c r="B1837" i="115"/>
  <c r="N1837" i="115" s="1"/>
  <c r="I1835" i="115"/>
  <c r="M1835" i="115"/>
  <c r="K1835" i="115"/>
  <c r="L1833" i="115"/>
  <c r="B1832" i="115"/>
  <c r="N1832" i="115" s="1"/>
  <c r="J1831" i="115"/>
  <c r="B1829" i="115"/>
  <c r="N1829" i="115" s="1"/>
  <c r="I1827" i="115"/>
  <c r="M1827" i="115"/>
  <c r="K1827" i="115"/>
  <c r="L1825" i="115"/>
  <c r="B1824" i="115"/>
  <c r="N1824" i="115" s="1"/>
  <c r="J1823" i="115"/>
  <c r="B1821" i="115"/>
  <c r="N1821" i="115" s="1"/>
  <c r="I1819" i="115"/>
  <c r="M1819" i="115"/>
  <c r="K1819" i="115"/>
  <c r="L1817" i="115"/>
  <c r="B1816" i="115"/>
  <c r="N1816" i="115" s="1"/>
  <c r="J1815" i="115"/>
  <c r="B1813" i="115"/>
  <c r="N1813" i="115" s="1"/>
  <c r="I1811" i="115"/>
  <c r="M1811" i="115"/>
  <c r="K1811" i="115"/>
  <c r="L1809" i="115"/>
  <c r="B1808" i="115"/>
  <c r="N1808" i="115" s="1"/>
  <c r="J1807" i="115"/>
  <c r="B1805" i="115"/>
  <c r="N1805" i="115" s="1"/>
  <c r="I1803" i="115"/>
  <c r="M1803" i="115"/>
  <c r="K1803" i="115"/>
  <c r="L1801" i="115"/>
  <c r="B1800" i="115"/>
  <c r="N1800" i="115" s="1"/>
  <c r="J1799" i="115"/>
  <c r="B1797" i="115"/>
  <c r="N1797" i="115" s="1"/>
  <c r="I1795" i="115"/>
  <c r="M1795" i="115"/>
  <c r="K1795" i="115"/>
  <c r="L1793" i="115"/>
  <c r="B1792" i="115"/>
  <c r="N1792" i="115" s="1"/>
  <c r="J1791" i="115"/>
  <c r="B1789" i="115"/>
  <c r="N1789" i="115" s="1"/>
  <c r="I1787" i="115"/>
  <c r="M1787" i="115"/>
  <c r="K1787" i="115"/>
  <c r="L1785" i="115"/>
  <c r="B1784" i="115"/>
  <c r="N1784" i="115" s="1"/>
  <c r="J1783" i="115"/>
  <c r="B1781" i="115"/>
  <c r="N1781" i="115" s="1"/>
  <c r="I1779" i="115"/>
  <c r="M1779" i="115"/>
  <c r="K1779" i="115"/>
  <c r="L1777" i="115"/>
  <c r="B1776" i="115"/>
  <c r="N1776" i="115" s="1"/>
  <c r="J1775" i="115"/>
  <c r="B1773" i="115"/>
  <c r="N1773" i="115" s="1"/>
  <c r="I1771" i="115"/>
  <c r="M1771" i="115"/>
  <c r="K1771" i="115"/>
  <c r="L1769" i="115"/>
  <c r="B1768" i="115"/>
  <c r="N1768" i="115" s="1"/>
  <c r="J1767" i="115"/>
  <c r="B1765" i="115"/>
  <c r="N1765" i="115" s="1"/>
  <c r="I1763" i="115"/>
  <c r="M1763" i="115"/>
  <c r="K1763" i="115"/>
  <c r="L1761" i="115"/>
  <c r="B1760" i="115"/>
  <c r="N1760" i="115" s="1"/>
  <c r="J1759" i="115"/>
  <c r="B1757" i="115"/>
  <c r="N1757" i="115" s="1"/>
  <c r="I1755" i="115"/>
  <c r="M1755" i="115"/>
  <c r="K1755" i="115"/>
  <c r="L1753" i="115"/>
  <c r="B1752" i="115"/>
  <c r="N1752" i="115" s="1"/>
  <c r="J1751" i="115"/>
  <c r="B1749" i="115"/>
  <c r="N1749" i="115" s="1"/>
  <c r="I1747" i="115"/>
  <c r="M1747" i="115"/>
  <c r="K1747" i="115"/>
  <c r="L1745" i="115"/>
  <c r="B1744" i="115"/>
  <c r="N1744" i="115" s="1"/>
  <c r="J1743" i="115"/>
  <c r="B1741" i="115"/>
  <c r="N1741" i="115" s="1"/>
  <c r="I1739" i="115"/>
  <c r="M1739" i="115"/>
  <c r="K1739" i="115"/>
  <c r="L1737" i="115"/>
  <c r="B1736" i="115"/>
  <c r="N1736" i="115" s="1"/>
  <c r="J1735" i="115"/>
  <c r="B1733" i="115"/>
  <c r="N1733" i="115" s="1"/>
  <c r="I1731" i="115"/>
  <c r="M1731" i="115"/>
  <c r="K1731" i="115"/>
  <c r="L1729" i="115"/>
  <c r="B1728" i="115"/>
  <c r="N1728" i="115" s="1"/>
  <c r="J1727" i="115"/>
  <c r="B1725" i="115"/>
  <c r="N1725" i="115" s="1"/>
  <c r="I1723" i="115"/>
  <c r="M1723" i="115"/>
  <c r="K1723" i="115"/>
  <c r="L1721" i="115"/>
  <c r="B1720" i="115"/>
  <c r="N1720" i="115" s="1"/>
  <c r="J1719" i="115"/>
  <c r="B1717" i="115"/>
  <c r="N1717" i="115" s="1"/>
  <c r="I1715" i="115"/>
  <c r="M1715" i="115"/>
  <c r="K1715" i="115"/>
  <c r="L1713" i="115"/>
  <c r="B1712" i="115"/>
  <c r="N1712" i="115" s="1"/>
  <c r="J1711" i="115"/>
  <c r="B1709" i="115"/>
  <c r="N1709" i="115" s="1"/>
  <c r="I1707" i="115"/>
  <c r="M1707" i="115"/>
  <c r="K1707" i="115"/>
  <c r="L1705" i="115"/>
  <c r="B1704" i="115"/>
  <c r="N1704" i="115" s="1"/>
  <c r="J1703" i="115"/>
  <c r="B1701" i="115"/>
  <c r="N1701" i="115" s="1"/>
  <c r="I1699" i="115"/>
  <c r="M1699" i="115"/>
  <c r="K1699" i="115"/>
  <c r="L1697" i="115"/>
  <c r="B1696" i="115"/>
  <c r="N1696" i="115" s="1"/>
  <c r="J1695" i="115"/>
  <c r="B1693" i="115"/>
  <c r="N1693" i="115" s="1"/>
  <c r="I1691" i="115"/>
  <c r="M1691" i="115"/>
  <c r="K1691" i="115"/>
  <c r="L1689" i="115"/>
  <c r="B1688" i="115"/>
  <c r="N1688" i="115" s="1"/>
  <c r="J1687" i="115"/>
  <c r="B1685" i="115"/>
  <c r="N1685" i="115" s="1"/>
  <c r="I1683" i="115"/>
  <c r="M1683" i="115"/>
  <c r="K1683" i="115"/>
  <c r="L1681" i="115"/>
  <c r="B1680" i="115"/>
  <c r="N1680" i="115" s="1"/>
  <c r="J1679" i="115"/>
  <c r="B1677" i="115"/>
  <c r="N1677" i="115" s="1"/>
  <c r="I1675" i="115"/>
  <c r="M1675" i="115"/>
  <c r="K1675" i="115"/>
  <c r="L1673" i="115"/>
  <c r="B1672" i="115"/>
  <c r="N1672" i="115" s="1"/>
  <c r="J1671" i="115"/>
  <c r="B1669" i="115"/>
  <c r="N1669" i="115" s="1"/>
  <c r="I1667" i="115"/>
  <c r="M1667" i="115"/>
  <c r="K1667" i="115"/>
  <c r="L1665" i="115"/>
  <c r="B1664" i="115"/>
  <c r="N1664" i="115" s="1"/>
  <c r="J1663" i="115"/>
  <c r="B1661" i="115"/>
  <c r="N1661" i="115" s="1"/>
  <c r="I1659" i="115"/>
  <c r="M1659" i="115"/>
  <c r="K1659" i="115"/>
  <c r="L1657" i="115"/>
  <c r="B1656" i="115"/>
  <c r="N1656" i="115" s="1"/>
  <c r="J1655" i="115"/>
  <c r="B1653" i="115"/>
  <c r="N1653" i="115" s="1"/>
  <c r="I1651" i="115"/>
  <c r="M1651" i="115"/>
  <c r="K1651" i="115"/>
  <c r="L1649" i="115"/>
  <c r="B1648" i="115"/>
  <c r="N1648" i="115" s="1"/>
  <c r="J1647" i="115"/>
  <c r="B1645" i="115"/>
  <c r="N1645" i="115" s="1"/>
  <c r="I1643" i="115"/>
  <c r="M1643" i="115"/>
  <c r="K1643" i="115"/>
  <c r="I1638" i="115"/>
  <c r="M1638" i="115"/>
  <c r="K1638" i="115"/>
  <c r="L1638" i="115"/>
  <c r="B1636" i="115"/>
  <c r="N1636" i="115" s="1"/>
  <c r="B1631" i="115"/>
  <c r="N1631" i="115" s="1"/>
  <c r="I1626" i="115"/>
  <c r="M1626" i="115"/>
  <c r="K1626" i="115"/>
  <c r="L1626" i="115"/>
  <c r="J1622" i="115"/>
  <c r="B1619" i="115"/>
  <c r="N1619" i="115" s="1"/>
  <c r="B1616" i="115"/>
  <c r="N1616" i="115" s="1"/>
  <c r="J1610" i="115"/>
  <c r="I1606" i="115"/>
  <c r="M1606" i="115"/>
  <c r="K1606" i="115"/>
  <c r="L1606" i="115"/>
  <c r="B1604" i="115"/>
  <c r="N1604" i="115" s="1"/>
  <c r="B1595" i="115"/>
  <c r="N1595" i="115" s="1"/>
  <c r="I1590" i="115"/>
  <c r="M1590" i="115"/>
  <c r="K1590" i="115"/>
  <c r="J1590" i="115"/>
  <c r="L1590" i="115"/>
  <c r="B1919" i="115"/>
  <c r="N1919" i="115" s="1"/>
  <c r="K1917" i="115"/>
  <c r="I1917" i="115"/>
  <c r="M1917" i="115"/>
  <c r="B1914" i="115"/>
  <c r="N1914" i="115" s="1"/>
  <c r="B1911" i="115"/>
  <c r="N1911" i="115" s="1"/>
  <c r="K1909" i="115"/>
  <c r="I1909" i="115"/>
  <c r="M1909" i="115"/>
  <c r="B1906" i="115"/>
  <c r="N1906" i="115" s="1"/>
  <c r="B1903" i="115"/>
  <c r="N1903" i="115" s="1"/>
  <c r="K1901" i="115"/>
  <c r="I1901" i="115"/>
  <c r="M1901" i="115"/>
  <c r="B1898" i="115"/>
  <c r="N1898" i="115" s="1"/>
  <c r="B1895" i="115"/>
  <c r="N1895" i="115" s="1"/>
  <c r="K1893" i="115"/>
  <c r="I1893" i="115"/>
  <c r="M1893" i="115"/>
  <c r="B1890" i="115"/>
  <c r="N1890" i="115" s="1"/>
  <c r="B1887" i="115"/>
  <c r="N1887" i="115" s="1"/>
  <c r="K1885" i="115"/>
  <c r="I1885" i="115"/>
  <c r="M1885" i="115"/>
  <c r="B1882" i="115"/>
  <c r="N1882" i="115" s="1"/>
  <c r="B1879" i="115"/>
  <c r="N1879" i="115" s="1"/>
  <c r="K1877" i="115"/>
  <c r="I1877" i="115"/>
  <c r="M1877" i="115"/>
  <c r="B1874" i="115"/>
  <c r="N1874" i="115" s="1"/>
  <c r="B1871" i="115"/>
  <c r="N1871" i="115" s="1"/>
  <c r="K1869" i="115"/>
  <c r="I1869" i="115"/>
  <c r="M1869" i="115"/>
  <c r="B1866" i="115"/>
  <c r="N1866" i="115" s="1"/>
  <c r="B1863" i="115"/>
  <c r="N1863" i="115" s="1"/>
  <c r="K1861" i="115"/>
  <c r="I1861" i="115"/>
  <c r="M1861" i="115"/>
  <c r="B1858" i="115"/>
  <c r="N1858" i="115" s="1"/>
  <c r="B1855" i="115"/>
  <c r="N1855" i="115" s="1"/>
  <c r="K1853" i="115"/>
  <c r="I1853" i="115"/>
  <c r="M1853" i="115"/>
  <c r="B1850" i="115"/>
  <c r="N1850" i="115" s="1"/>
  <c r="B1847" i="115"/>
  <c r="N1847" i="115" s="1"/>
  <c r="K1845" i="115"/>
  <c r="I1845" i="115"/>
  <c r="M1845" i="115"/>
  <c r="B1842" i="115"/>
  <c r="N1842" i="115" s="1"/>
  <c r="B1839" i="115"/>
  <c r="N1839" i="115" s="1"/>
  <c r="K1837" i="115"/>
  <c r="I1837" i="115"/>
  <c r="M1837" i="115"/>
  <c r="B1834" i="115"/>
  <c r="N1834" i="115" s="1"/>
  <c r="B1831" i="115"/>
  <c r="N1831" i="115" s="1"/>
  <c r="K1829" i="115"/>
  <c r="I1829" i="115"/>
  <c r="M1829" i="115"/>
  <c r="B1826" i="115"/>
  <c r="N1826" i="115" s="1"/>
  <c r="B1823" i="115"/>
  <c r="N1823" i="115" s="1"/>
  <c r="K1821" i="115"/>
  <c r="I1821" i="115"/>
  <c r="M1821" i="115"/>
  <c r="B1818" i="115"/>
  <c r="N1818" i="115" s="1"/>
  <c r="B1815" i="115"/>
  <c r="N1815" i="115" s="1"/>
  <c r="K1813" i="115"/>
  <c r="I1813" i="115"/>
  <c r="M1813" i="115"/>
  <c r="B1810" i="115"/>
  <c r="N1810" i="115" s="1"/>
  <c r="B1807" i="115"/>
  <c r="N1807" i="115" s="1"/>
  <c r="K1805" i="115"/>
  <c r="I1805" i="115"/>
  <c r="M1805" i="115"/>
  <c r="B1802" i="115"/>
  <c r="N1802" i="115" s="1"/>
  <c r="B1799" i="115"/>
  <c r="N1799" i="115" s="1"/>
  <c r="K1797" i="115"/>
  <c r="I1797" i="115"/>
  <c r="M1797" i="115"/>
  <c r="B1794" i="115"/>
  <c r="N1794" i="115" s="1"/>
  <c r="B1791" i="115"/>
  <c r="N1791" i="115" s="1"/>
  <c r="K1789" i="115"/>
  <c r="I1789" i="115"/>
  <c r="M1789" i="115"/>
  <c r="B1786" i="115"/>
  <c r="N1786" i="115" s="1"/>
  <c r="B1783" i="115"/>
  <c r="N1783" i="115" s="1"/>
  <c r="K1781" i="115"/>
  <c r="I1781" i="115"/>
  <c r="M1781" i="115"/>
  <c r="B1778" i="115"/>
  <c r="N1778" i="115" s="1"/>
  <c r="B1775" i="115"/>
  <c r="N1775" i="115" s="1"/>
  <c r="K1773" i="115"/>
  <c r="I1773" i="115"/>
  <c r="M1773" i="115"/>
  <c r="B1770" i="115"/>
  <c r="N1770" i="115" s="1"/>
  <c r="B1767" i="115"/>
  <c r="N1767" i="115" s="1"/>
  <c r="K1765" i="115"/>
  <c r="I1765" i="115"/>
  <c r="M1765" i="115"/>
  <c r="B1762" i="115"/>
  <c r="N1762" i="115" s="1"/>
  <c r="B1759" i="115"/>
  <c r="N1759" i="115" s="1"/>
  <c r="K1757" i="115"/>
  <c r="I1757" i="115"/>
  <c r="M1757" i="115"/>
  <c r="B1754" i="115"/>
  <c r="N1754" i="115" s="1"/>
  <c r="B1751" i="115"/>
  <c r="N1751" i="115" s="1"/>
  <c r="K1749" i="115"/>
  <c r="I1749" i="115"/>
  <c r="M1749" i="115"/>
  <c r="B1746" i="115"/>
  <c r="N1746" i="115" s="1"/>
  <c r="J1745" i="115"/>
  <c r="B1743" i="115"/>
  <c r="N1743" i="115" s="1"/>
  <c r="K1741" i="115"/>
  <c r="I1741" i="115"/>
  <c r="M1741" i="115"/>
  <c r="B1738" i="115"/>
  <c r="N1738" i="115" s="1"/>
  <c r="J1737" i="115"/>
  <c r="B1735" i="115"/>
  <c r="N1735" i="115" s="1"/>
  <c r="K1733" i="115"/>
  <c r="I1733" i="115"/>
  <c r="M1733" i="115"/>
  <c r="B1730" i="115"/>
  <c r="N1730" i="115" s="1"/>
  <c r="J1729" i="115"/>
  <c r="B1727" i="115"/>
  <c r="N1727" i="115" s="1"/>
  <c r="K1725" i="115"/>
  <c r="I1725" i="115"/>
  <c r="M1725" i="115"/>
  <c r="B1722" i="115"/>
  <c r="N1722" i="115" s="1"/>
  <c r="J1721" i="115"/>
  <c r="B1719" i="115"/>
  <c r="N1719" i="115" s="1"/>
  <c r="K1717" i="115"/>
  <c r="I1717" i="115"/>
  <c r="M1717" i="115"/>
  <c r="B1714" i="115"/>
  <c r="N1714" i="115" s="1"/>
  <c r="J1713" i="115"/>
  <c r="B1711" i="115"/>
  <c r="N1711" i="115" s="1"/>
  <c r="K1709" i="115"/>
  <c r="I1709" i="115"/>
  <c r="M1709" i="115"/>
  <c r="B1706" i="115"/>
  <c r="N1706" i="115" s="1"/>
  <c r="J1705" i="115"/>
  <c r="B1703" i="115"/>
  <c r="N1703" i="115" s="1"/>
  <c r="K1701" i="115"/>
  <c r="I1701" i="115"/>
  <c r="M1701" i="115"/>
  <c r="B1698" i="115"/>
  <c r="N1698" i="115" s="1"/>
  <c r="J1697" i="115"/>
  <c r="B1695" i="115"/>
  <c r="N1695" i="115" s="1"/>
  <c r="K1693" i="115"/>
  <c r="I1693" i="115"/>
  <c r="M1693" i="115"/>
  <c r="B1690" i="115"/>
  <c r="N1690" i="115" s="1"/>
  <c r="J1689" i="115"/>
  <c r="B1687" i="115"/>
  <c r="N1687" i="115" s="1"/>
  <c r="K1685" i="115"/>
  <c r="I1685" i="115"/>
  <c r="M1685" i="115"/>
  <c r="B1682" i="115"/>
  <c r="N1682" i="115" s="1"/>
  <c r="J1681" i="115"/>
  <c r="B1679" i="115"/>
  <c r="N1679" i="115" s="1"/>
  <c r="K1677" i="115"/>
  <c r="I1677" i="115"/>
  <c r="M1677" i="115"/>
  <c r="B1674" i="115"/>
  <c r="N1674" i="115" s="1"/>
  <c r="J1673" i="115"/>
  <c r="B1671" i="115"/>
  <c r="N1671" i="115" s="1"/>
  <c r="K1669" i="115"/>
  <c r="I1669" i="115"/>
  <c r="M1669" i="115"/>
  <c r="B1666" i="115"/>
  <c r="N1666" i="115" s="1"/>
  <c r="J1665" i="115"/>
  <c r="L1664" i="115"/>
  <c r="B1663" i="115"/>
  <c r="N1663" i="115" s="1"/>
  <c r="K1661" i="115"/>
  <c r="I1661" i="115"/>
  <c r="M1661" i="115"/>
  <c r="L1659" i="115"/>
  <c r="B1658" i="115"/>
  <c r="N1658" i="115" s="1"/>
  <c r="J1657" i="115"/>
  <c r="L1656" i="115"/>
  <c r="B1655" i="115"/>
  <c r="N1655" i="115" s="1"/>
  <c r="K1653" i="115"/>
  <c r="I1653" i="115"/>
  <c r="M1653" i="115"/>
  <c r="L1651" i="115"/>
  <c r="B1650" i="115"/>
  <c r="N1650" i="115" s="1"/>
  <c r="J1649" i="115"/>
  <c r="L1648" i="115"/>
  <c r="B1647" i="115"/>
  <c r="N1647" i="115" s="1"/>
  <c r="K1645" i="115"/>
  <c r="I1645" i="115"/>
  <c r="M1645" i="115"/>
  <c r="L1643" i="115"/>
  <c r="B1642" i="115"/>
  <c r="N1642" i="115" s="1"/>
  <c r="B1640" i="115"/>
  <c r="N1640" i="115" s="1"/>
  <c r="J1634" i="115"/>
  <c r="I1630" i="115"/>
  <c r="M1630" i="115"/>
  <c r="K1630" i="115"/>
  <c r="L1630" i="115"/>
  <c r="B1628" i="115"/>
  <c r="N1628" i="115" s="1"/>
  <c r="B1623" i="115"/>
  <c r="N1623" i="115" s="1"/>
  <c r="I1618" i="115"/>
  <c r="M1618" i="115"/>
  <c r="K1618" i="115"/>
  <c r="L1618" i="115"/>
  <c r="J1614" i="115"/>
  <c r="B1611" i="115"/>
  <c r="N1611" i="115" s="1"/>
  <c r="B1608" i="115"/>
  <c r="N1608" i="115" s="1"/>
  <c r="B1600" i="115"/>
  <c r="N1600" i="115" s="1"/>
  <c r="J1599" i="115"/>
  <c r="B1599" i="115"/>
  <c r="N1599" i="115" s="1"/>
  <c r="B1584" i="115"/>
  <c r="N1584" i="115" s="1"/>
  <c r="J1583" i="115"/>
  <c r="B1583" i="115"/>
  <c r="N1583" i="115" s="1"/>
  <c r="K1640" i="115"/>
  <c r="I1640" i="115"/>
  <c r="M1640" i="115"/>
  <c r="B1637" i="115"/>
  <c r="N1637" i="115" s="1"/>
  <c r="B1634" i="115"/>
  <c r="N1634" i="115" s="1"/>
  <c r="K1632" i="115"/>
  <c r="I1632" i="115"/>
  <c r="M1632" i="115"/>
  <c r="B1629" i="115"/>
  <c r="N1629" i="115" s="1"/>
  <c r="B1626" i="115"/>
  <c r="N1626" i="115" s="1"/>
  <c r="K1624" i="115"/>
  <c r="I1624" i="115"/>
  <c r="M1624" i="115"/>
  <c r="B1621" i="115"/>
  <c r="N1621" i="115" s="1"/>
  <c r="B1618" i="115"/>
  <c r="N1618" i="115" s="1"/>
  <c r="K1616" i="115"/>
  <c r="I1616" i="115"/>
  <c r="M1616" i="115"/>
  <c r="B1613" i="115"/>
  <c r="N1613" i="115" s="1"/>
  <c r="B1610" i="115"/>
  <c r="N1610" i="115" s="1"/>
  <c r="K1608" i="115"/>
  <c r="I1608" i="115"/>
  <c r="M1608" i="115"/>
  <c r="B1605" i="115"/>
  <c r="N1605" i="115" s="1"/>
  <c r="B1602" i="115"/>
  <c r="N1602" i="115" s="1"/>
  <c r="K1600" i="115"/>
  <c r="I1600" i="115"/>
  <c r="M1600" i="115"/>
  <c r="B1597" i="115"/>
  <c r="N1597" i="115" s="1"/>
  <c r="B1594" i="115"/>
  <c r="N1594" i="115" s="1"/>
  <c r="K1592" i="115"/>
  <c r="I1592" i="115"/>
  <c r="M1592" i="115"/>
  <c r="B1586" i="115"/>
  <c r="N1586" i="115" s="1"/>
  <c r="K1584" i="115"/>
  <c r="I1584" i="115"/>
  <c r="M1584" i="115"/>
  <c r="B1578" i="115"/>
  <c r="N1578" i="115" s="1"/>
  <c r="K1576" i="115"/>
  <c r="I1576" i="115"/>
  <c r="M1576" i="115"/>
  <c r="L1574" i="115"/>
  <c r="B1570" i="115"/>
  <c r="N1570" i="115" s="1"/>
  <c r="K1568" i="115"/>
  <c r="I1568" i="115"/>
  <c r="M1568" i="115"/>
  <c r="L1566" i="115"/>
  <c r="B1562" i="115"/>
  <c r="N1562" i="115" s="1"/>
  <c r="K1560" i="115"/>
  <c r="I1560" i="115"/>
  <c r="M1560" i="115"/>
  <c r="L1558" i="115"/>
  <c r="B1554" i="115"/>
  <c r="N1554" i="115" s="1"/>
  <c r="K1552" i="115"/>
  <c r="I1552" i="115"/>
  <c r="M1552" i="115"/>
  <c r="L1550" i="115"/>
  <c r="B1546" i="115"/>
  <c r="N1546" i="115" s="1"/>
  <c r="K1544" i="115"/>
  <c r="I1544" i="115"/>
  <c r="M1544" i="115"/>
  <c r="L1542" i="115"/>
  <c r="B1538" i="115"/>
  <c r="N1538" i="115" s="1"/>
  <c r="K1536" i="115"/>
  <c r="I1536" i="115"/>
  <c r="M1536" i="115"/>
  <c r="L1534" i="115"/>
  <c r="B1530" i="115"/>
  <c r="N1530" i="115" s="1"/>
  <c r="K1528" i="115"/>
  <c r="I1528" i="115"/>
  <c r="M1528" i="115"/>
  <c r="L1526" i="115"/>
  <c r="B1522" i="115"/>
  <c r="N1522" i="115" s="1"/>
  <c r="K1520" i="115"/>
  <c r="I1520" i="115"/>
  <c r="M1520" i="115"/>
  <c r="L1518" i="115"/>
  <c r="B1514" i="115"/>
  <c r="N1514" i="115" s="1"/>
  <c r="K1512" i="115"/>
  <c r="I1512" i="115"/>
  <c r="M1512" i="115"/>
  <c r="L1510" i="115"/>
  <c r="B1506" i="115"/>
  <c r="N1506" i="115" s="1"/>
  <c r="K1504" i="115"/>
  <c r="I1504" i="115"/>
  <c r="M1504" i="115"/>
  <c r="L1502" i="115"/>
  <c r="B1498" i="115"/>
  <c r="N1498" i="115" s="1"/>
  <c r="K1496" i="115"/>
  <c r="I1496" i="115"/>
  <c r="M1496" i="115"/>
  <c r="L1494" i="115"/>
  <c r="B1490" i="115"/>
  <c r="N1490" i="115" s="1"/>
  <c r="K1488" i="115"/>
  <c r="I1488" i="115"/>
  <c r="M1488" i="115"/>
  <c r="L1486" i="115"/>
  <c r="B1482" i="115"/>
  <c r="N1482" i="115" s="1"/>
  <c r="K1480" i="115"/>
  <c r="I1480" i="115"/>
  <c r="M1480" i="115"/>
  <c r="L1478" i="115"/>
  <c r="B1474" i="115"/>
  <c r="N1474" i="115" s="1"/>
  <c r="K1472" i="115"/>
  <c r="I1472" i="115"/>
  <c r="M1472" i="115"/>
  <c r="L1470" i="115"/>
  <c r="B1466" i="115"/>
  <c r="N1466" i="115" s="1"/>
  <c r="K1464" i="115"/>
  <c r="I1464" i="115"/>
  <c r="M1464" i="115"/>
  <c r="L1462" i="115"/>
  <c r="B1458" i="115"/>
  <c r="N1458" i="115" s="1"/>
  <c r="K1456" i="115"/>
  <c r="I1456" i="115"/>
  <c r="M1456" i="115"/>
  <c r="L1454" i="115"/>
  <c r="B1450" i="115"/>
  <c r="N1450" i="115" s="1"/>
  <c r="K1448" i="115"/>
  <c r="I1448" i="115"/>
  <c r="M1448" i="115"/>
  <c r="L1446" i="115"/>
  <c r="B1442" i="115"/>
  <c r="N1442" i="115" s="1"/>
  <c r="K1440" i="115"/>
  <c r="I1440" i="115"/>
  <c r="M1440" i="115"/>
  <c r="L1438" i="115"/>
  <c r="B1434" i="115"/>
  <c r="N1434" i="115" s="1"/>
  <c r="K1432" i="115"/>
  <c r="I1432" i="115"/>
  <c r="M1432" i="115"/>
  <c r="L1430" i="115"/>
  <c r="B1426" i="115"/>
  <c r="N1426" i="115" s="1"/>
  <c r="K1424" i="115"/>
  <c r="I1424" i="115"/>
  <c r="M1424" i="115"/>
  <c r="L1422" i="115"/>
  <c r="B1418" i="115"/>
  <c r="N1418" i="115" s="1"/>
  <c r="K1416" i="115"/>
  <c r="I1416" i="115"/>
  <c r="M1416" i="115"/>
  <c r="L1414" i="115"/>
  <c r="B1410" i="115"/>
  <c r="N1410" i="115" s="1"/>
  <c r="K1408" i="115"/>
  <c r="I1408" i="115"/>
  <c r="M1408" i="115"/>
  <c r="L1406" i="115"/>
  <c r="B1402" i="115"/>
  <c r="N1402" i="115" s="1"/>
  <c r="K1400" i="115"/>
  <c r="I1400" i="115"/>
  <c r="M1400" i="115"/>
  <c r="L1398" i="115"/>
  <c r="B1394" i="115"/>
  <c r="N1394" i="115" s="1"/>
  <c r="K1392" i="115"/>
  <c r="I1392" i="115"/>
  <c r="M1392" i="115"/>
  <c r="L1390" i="115"/>
  <c r="B1386" i="115"/>
  <c r="N1386" i="115" s="1"/>
  <c r="K1384" i="115"/>
  <c r="I1384" i="115"/>
  <c r="M1384" i="115"/>
  <c r="L1382" i="115"/>
  <c r="B1378" i="115"/>
  <c r="N1378" i="115" s="1"/>
  <c r="K1376" i="115"/>
  <c r="I1376" i="115"/>
  <c r="M1376" i="115"/>
  <c r="L1374" i="115"/>
  <c r="B1370" i="115"/>
  <c r="N1370" i="115" s="1"/>
  <c r="K1368" i="115"/>
  <c r="I1368" i="115"/>
  <c r="M1368" i="115"/>
  <c r="L1366" i="115"/>
  <c r="B1362" i="115"/>
  <c r="N1362" i="115" s="1"/>
  <c r="L1358" i="115"/>
  <c r="I1358" i="115"/>
  <c r="M1358" i="115"/>
  <c r="K1358" i="115"/>
  <c r="N1299" i="115"/>
  <c r="I1602" i="115"/>
  <c r="M1602" i="115"/>
  <c r="K1602" i="115"/>
  <c r="B1596" i="115"/>
  <c r="N1596" i="115" s="1"/>
  <c r="I1594" i="115"/>
  <c r="M1594" i="115"/>
  <c r="K1594" i="115"/>
  <c r="B1588" i="115"/>
  <c r="N1588" i="115" s="1"/>
  <c r="I1586" i="115"/>
  <c r="M1586" i="115"/>
  <c r="K1586" i="115"/>
  <c r="B1580" i="115"/>
  <c r="N1580" i="115" s="1"/>
  <c r="I1578" i="115"/>
  <c r="M1578" i="115"/>
  <c r="K1578" i="115"/>
  <c r="B1575" i="115"/>
  <c r="N1575" i="115" s="1"/>
  <c r="B1572" i="115"/>
  <c r="N1572" i="115" s="1"/>
  <c r="I1570" i="115"/>
  <c r="M1570" i="115"/>
  <c r="K1570" i="115"/>
  <c r="B1567" i="115"/>
  <c r="N1567" i="115" s="1"/>
  <c r="B1564" i="115"/>
  <c r="N1564" i="115" s="1"/>
  <c r="I1562" i="115"/>
  <c r="M1562" i="115"/>
  <c r="K1562" i="115"/>
  <c r="B1559" i="115"/>
  <c r="N1559" i="115" s="1"/>
  <c r="B1556" i="115"/>
  <c r="N1556" i="115" s="1"/>
  <c r="I1554" i="115"/>
  <c r="M1554" i="115"/>
  <c r="K1554" i="115"/>
  <c r="B1551" i="115"/>
  <c r="N1551" i="115" s="1"/>
  <c r="B1548" i="115"/>
  <c r="N1548" i="115" s="1"/>
  <c r="I1546" i="115"/>
  <c r="M1546" i="115"/>
  <c r="K1546" i="115"/>
  <c r="B1543" i="115"/>
  <c r="N1543" i="115" s="1"/>
  <c r="B1540" i="115"/>
  <c r="N1540" i="115" s="1"/>
  <c r="I1538" i="115"/>
  <c r="M1538" i="115"/>
  <c r="K1538" i="115"/>
  <c r="B1535" i="115"/>
  <c r="N1535" i="115" s="1"/>
  <c r="B1532" i="115"/>
  <c r="N1532" i="115" s="1"/>
  <c r="I1530" i="115"/>
  <c r="M1530" i="115"/>
  <c r="K1530" i="115"/>
  <c r="B1527" i="115"/>
  <c r="N1527" i="115" s="1"/>
  <c r="B1524" i="115"/>
  <c r="N1524" i="115" s="1"/>
  <c r="I1522" i="115"/>
  <c r="M1522" i="115"/>
  <c r="K1522" i="115"/>
  <c r="B1519" i="115"/>
  <c r="N1519" i="115" s="1"/>
  <c r="B1516" i="115"/>
  <c r="N1516" i="115" s="1"/>
  <c r="I1514" i="115"/>
  <c r="M1514" i="115"/>
  <c r="K1514" i="115"/>
  <c r="B1511" i="115"/>
  <c r="N1511" i="115" s="1"/>
  <c r="B1508" i="115"/>
  <c r="N1508" i="115" s="1"/>
  <c r="I1506" i="115"/>
  <c r="M1506" i="115"/>
  <c r="K1506" i="115"/>
  <c r="B1503" i="115"/>
  <c r="N1503" i="115" s="1"/>
  <c r="B1500" i="115"/>
  <c r="N1500" i="115" s="1"/>
  <c r="I1498" i="115"/>
  <c r="M1498" i="115"/>
  <c r="K1498" i="115"/>
  <c r="B1495" i="115"/>
  <c r="N1495" i="115" s="1"/>
  <c r="B1492" i="115"/>
  <c r="N1492" i="115" s="1"/>
  <c r="I1490" i="115"/>
  <c r="M1490" i="115"/>
  <c r="K1490" i="115"/>
  <c r="B1487" i="115"/>
  <c r="N1487" i="115" s="1"/>
  <c r="B1484" i="115"/>
  <c r="N1484" i="115" s="1"/>
  <c r="I1482" i="115"/>
  <c r="M1482" i="115"/>
  <c r="K1482" i="115"/>
  <c r="B1479" i="115"/>
  <c r="N1479" i="115" s="1"/>
  <c r="B1476" i="115"/>
  <c r="N1476" i="115" s="1"/>
  <c r="I1474" i="115"/>
  <c r="M1474" i="115"/>
  <c r="K1474" i="115"/>
  <c r="B1471" i="115"/>
  <c r="N1471" i="115" s="1"/>
  <c r="B1468" i="115"/>
  <c r="N1468" i="115" s="1"/>
  <c r="I1466" i="115"/>
  <c r="M1466" i="115"/>
  <c r="K1466" i="115"/>
  <c r="B1463" i="115"/>
  <c r="N1463" i="115" s="1"/>
  <c r="B1460" i="115"/>
  <c r="N1460" i="115" s="1"/>
  <c r="I1458" i="115"/>
  <c r="M1458" i="115"/>
  <c r="K1458" i="115"/>
  <c r="B1455" i="115"/>
  <c r="N1455" i="115" s="1"/>
  <c r="B1452" i="115"/>
  <c r="N1452" i="115" s="1"/>
  <c r="I1450" i="115"/>
  <c r="M1450" i="115"/>
  <c r="K1450" i="115"/>
  <c r="B1447" i="115"/>
  <c r="N1447" i="115" s="1"/>
  <c r="B1444" i="115"/>
  <c r="N1444" i="115" s="1"/>
  <c r="I1442" i="115"/>
  <c r="M1442" i="115"/>
  <c r="K1442" i="115"/>
  <c r="B1439" i="115"/>
  <c r="N1439" i="115" s="1"/>
  <c r="B1436" i="115"/>
  <c r="N1436" i="115" s="1"/>
  <c r="I1434" i="115"/>
  <c r="M1434" i="115"/>
  <c r="K1434" i="115"/>
  <c r="B1431" i="115"/>
  <c r="N1431" i="115" s="1"/>
  <c r="B1428" i="115"/>
  <c r="N1428" i="115" s="1"/>
  <c r="I1426" i="115"/>
  <c r="M1426" i="115"/>
  <c r="K1426" i="115"/>
  <c r="B1423" i="115"/>
  <c r="N1423" i="115" s="1"/>
  <c r="B1420" i="115"/>
  <c r="N1420" i="115" s="1"/>
  <c r="I1418" i="115"/>
  <c r="M1418" i="115"/>
  <c r="K1418" i="115"/>
  <c r="B1415" i="115"/>
  <c r="N1415" i="115" s="1"/>
  <c r="B1412" i="115"/>
  <c r="N1412" i="115" s="1"/>
  <c r="I1410" i="115"/>
  <c r="M1410" i="115"/>
  <c r="K1410" i="115"/>
  <c r="B1407" i="115"/>
  <c r="N1407" i="115" s="1"/>
  <c r="B1404" i="115"/>
  <c r="N1404" i="115" s="1"/>
  <c r="I1402" i="115"/>
  <c r="M1402" i="115"/>
  <c r="K1402" i="115"/>
  <c r="B1399" i="115"/>
  <c r="N1399" i="115" s="1"/>
  <c r="B1396" i="115"/>
  <c r="N1396" i="115" s="1"/>
  <c r="I1394" i="115"/>
  <c r="M1394" i="115"/>
  <c r="K1394" i="115"/>
  <c r="B1391" i="115"/>
  <c r="N1391" i="115" s="1"/>
  <c r="B1388" i="115"/>
  <c r="N1388" i="115" s="1"/>
  <c r="I1386" i="115"/>
  <c r="M1386" i="115"/>
  <c r="K1386" i="115"/>
  <c r="B1383" i="115"/>
  <c r="N1383" i="115" s="1"/>
  <c r="B1380" i="115"/>
  <c r="N1380" i="115" s="1"/>
  <c r="I1378" i="115"/>
  <c r="M1378" i="115"/>
  <c r="K1378" i="115"/>
  <c r="B1375" i="115"/>
  <c r="N1375" i="115" s="1"/>
  <c r="B1372" i="115"/>
  <c r="N1372" i="115" s="1"/>
  <c r="I1370" i="115"/>
  <c r="M1370" i="115"/>
  <c r="K1370" i="115"/>
  <c r="B1367" i="115"/>
  <c r="N1367" i="115" s="1"/>
  <c r="B1364" i="115"/>
  <c r="N1364" i="115" s="1"/>
  <c r="I1362" i="115"/>
  <c r="M1362" i="115"/>
  <c r="K1362" i="115"/>
  <c r="B1356" i="115"/>
  <c r="N1356" i="115" s="1"/>
  <c r="J1640" i="115"/>
  <c r="B1638" i="115"/>
  <c r="N1638" i="115" s="1"/>
  <c r="K1636" i="115"/>
  <c r="I1636" i="115"/>
  <c r="M1636" i="115"/>
  <c r="B1633" i="115"/>
  <c r="N1633" i="115" s="1"/>
  <c r="J1632" i="115"/>
  <c r="B1630" i="115"/>
  <c r="N1630" i="115" s="1"/>
  <c r="K1628" i="115"/>
  <c r="I1628" i="115"/>
  <c r="M1628" i="115"/>
  <c r="B1625" i="115"/>
  <c r="N1625" i="115" s="1"/>
  <c r="J1624" i="115"/>
  <c r="B1622" i="115"/>
  <c r="N1622" i="115" s="1"/>
  <c r="K1620" i="115"/>
  <c r="I1620" i="115"/>
  <c r="M1620" i="115"/>
  <c r="B1617" i="115"/>
  <c r="N1617" i="115" s="1"/>
  <c r="J1616" i="115"/>
  <c r="B1614" i="115"/>
  <c r="N1614" i="115" s="1"/>
  <c r="K1612" i="115"/>
  <c r="I1612" i="115"/>
  <c r="M1612" i="115"/>
  <c r="B1609" i="115"/>
  <c r="N1609" i="115" s="1"/>
  <c r="J1608" i="115"/>
  <c r="B1606" i="115"/>
  <c r="N1606" i="115" s="1"/>
  <c r="K1604" i="115"/>
  <c r="I1604" i="115"/>
  <c r="M1604" i="115"/>
  <c r="L1602" i="115"/>
  <c r="B1601" i="115"/>
  <c r="N1601" i="115" s="1"/>
  <c r="J1600" i="115"/>
  <c r="B1598" i="115"/>
  <c r="N1598" i="115" s="1"/>
  <c r="K1596" i="115"/>
  <c r="I1596" i="115"/>
  <c r="M1596" i="115"/>
  <c r="L1594" i="115"/>
  <c r="B1593" i="115"/>
  <c r="N1593" i="115" s="1"/>
  <c r="J1592" i="115"/>
  <c r="B1590" i="115"/>
  <c r="N1590" i="115" s="1"/>
  <c r="K1588" i="115"/>
  <c r="I1588" i="115"/>
  <c r="M1588" i="115"/>
  <c r="L1586" i="115"/>
  <c r="B1585" i="115"/>
  <c r="N1585" i="115" s="1"/>
  <c r="J1584" i="115"/>
  <c r="B1582" i="115"/>
  <c r="N1582" i="115" s="1"/>
  <c r="K1580" i="115"/>
  <c r="I1580" i="115"/>
  <c r="M1580" i="115"/>
  <c r="L1578" i="115"/>
  <c r="B1577" i="115"/>
  <c r="N1577" i="115" s="1"/>
  <c r="J1576" i="115"/>
  <c r="B1574" i="115"/>
  <c r="N1574" i="115" s="1"/>
  <c r="K1572" i="115"/>
  <c r="I1572" i="115"/>
  <c r="M1572" i="115"/>
  <c r="L1570" i="115"/>
  <c r="B1569" i="115"/>
  <c r="N1569" i="115" s="1"/>
  <c r="J1568" i="115"/>
  <c r="B1566" i="115"/>
  <c r="N1566" i="115" s="1"/>
  <c r="K1564" i="115"/>
  <c r="I1564" i="115"/>
  <c r="M1564" i="115"/>
  <c r="L1562" i="115"/>
  <c r="B1561" i="115"/>
  <c r="N1561" i="115" s="1"/>
  <c r="J1560" i="115"/>
  <c r="B1558" i="115"/>
  <c r="N1558" i="115" s="1"/>
  <c r="K1556" i="115"/>
  <c r="I1556" i="115"/>
  <c r="M1556" i="115"/>
  <c r="L1554" i="115"/>
  <c r="B1553" i="115"/>
  <c r="N1553" i="115" s="1"/>
  <c r="J1552" i="115"/>
  <c r="B1550" i="115"/>
  <c r="N1550" i="115" s="1"/>
  <c r="K1548" i="115"/>
  <c r="I1548" i="115"/>
  <c r="M1548" i="115"/>
  <c r="L1546" i="115"/>
  <c r="B1545" i="115"/>
  <c r="N1545" i="115" s="1"/>
  <c r="J1544" i="115"/>
  <c r="B1542" i="115"/>
  <c r="N1542" i="115" s="1"/>
  <c r="K1540" i="115"/>
  <c r="I1540" i="115"/>
  <c r="M1540" i="115"/>
  <c r="L1538" i="115"/>
  <c r="B1537" i="115"/>
  <c r="N1537" i="115" s="1"/>
  <c r="J1536" i="115"/>
  <c r="B1534" i="115"/>
  <c r="N1534" i="115" s="1"/>
  <c r="K1532" i="115"/>
  <c r="I1532" i="115"/>
  <c r="M1532" i="115"/>
  <c r="L1530" i="115"/>
  <c r="B1529" i="115"/>
  <c r="N1529" i="115" s="1"/>
  <c r="J1528" i="115"/>
  <c r="B1526" i="115"/>
  <c r="N1526" i="115" s="1"/>
  <c r="K1524" i="115"/>
  <c r="I1524" i="115"/>
  <c r="M1524" i="115"/>
  <c r="L1522" i="115"/>
  <c r="B1521" i="115"/>
  <c r="N1521" i="115" s="1"/>
  <c r="J1520" i="115"/>
  <c r="B1518" i="115"/>
  <c r="N1518" i="115" s="1"/>
  <c r="K1516" i="115"/>
  <c r="I1516" i="115"/>
  <c r="M1516" i="115"/>
  <c r="L1514" i="115"/>
  <c r="B1513" i="115"/>
  <c r="N1513" i="115" s="1"/>
  <c r="J1512" i="115"/>
  <c r="B1510" i="115"/>
  <c r="N1510" i="115" s="1"/>
  <c r="K1508" i="115"/>
  <c r="I1508" i="115"/>
  <c r="M1508" i="115"/>
  <c r="L1506" i="115"/>
  <c r="B1505" i="115"/>
  <c r="N1505" i="115" s="1"/>
  <c r="J1504" i="115"/>
  <c r="B1502" i="115"/>
  <c r="N1502" i="115" s="1"/>
  <c r="K1500" i="115"/>
  <c r="I1500" i="115"/>
  <c r="M1500" i="115"/>
  <c r="L1498" i="115"/>
  <c r="B1497" i="115"/>
  <c r="N1497" i="115" s="1"/>
  <c r="J1496" i="115"/>
  <c r="B1494" i="115"/>
  <c r="N1494" i="115" s="1"/>
  <c r="K1492" i="115"/>
  <c r="I1492" i="115"/>
  <c r="M1492" i="115"/>
  <c r="L1490" i="115"/>
  <c r="B1489" i="115"/>
  <c r="N1489" i="115" s="1"/>
  <c r="J1488" i="115"/>
  <c r="B1486" i="115"/>
  <c r="N1486" i="115" s="1"/>
  <c r="K1484" i="115"/>
  <c r="I1484" i="115"/>
  <c r="M1484" i="115"/>
  <c r="L1482" i="115"/>
  <c r="B1481" i="115"/>
  <c r="N1481" i="115" s="1"/>
  <c r="J1480" i="115"/>
  <c r="B1478" i="115"/>
  <c r="N1478" i="115" s="1"/>
  <c r="K1476" i="115"/>
  <c r="I1476" i="115"/>
  <c r="M1476" i="115"/>
  <c r="L1474" i="115"/>
  <c r="B1473" i="115"/>
  <c r="N1473" i="115" s="1"/>
  <c r="J1472" i="115"/>
  <c r="B1470" i="115"/>
  <c r="N1470" i="115" s="1"/>
  <c r="K1468" i="115"/>
  <c r="I1468" i="115"/>
  <c r="M1468" i="115"/>
  <c r="L1466" i="115"/>
  <c r="B1465" i="115"/>
  <c r="N1465" i="115" s="1"/>
  <c r="J1464" i="115"/>
  <c r="B1462" i="115"/>
  <c r="N1462" i="115" s="1"/>
  <c r="K1460" i="115"/>
  <c r="I1460" i="115"/>
  <c r="M1460" i="115"/>
  <c r="L1458" i="115"/>
  <c r="B1457" i="115"/>
  <c r="N1457" i="115" s="1"/>
  <c r="J1456" i="115"/>
  <c r="B1454" i="115"/>
  <c r="N1454" i="115" s="1"/>
  <c r="K1452" i="115"/>
  <c r="I1452" i="115"/>
  <c r="M1452" i="115"/>
  <c r="L1450" i="115"/>
  <c r="B1449" i="115"/>
  <c r="N1449" i="115" s="1"/>
  <c r="J1448" i="115"/>
  <c r="B1446" i="115"/>
  <c r="N1446" i="115" s="1"/>
  <c r="K1444" i="115"/>
  <c r="I1444" i="115"/>
  <c r="M1444" i="115"/>
  <c r="L1442" i="115"/>
  <c r="B1441" i="115"/>
  <c r="N1441" i="115" s="1"/>
  <c r="J1440" i="115"/>
  <c r="B1438" i="115"/>
  <c r="N1438" i="115" s="1"/>
  <c r="K1436" i="115"/>
  <c r="I1436" i="115"/>
  <c r="M1436" i="115"/>
  <c r="L1434" i="115"/>
  <c r="B1433" i="115"/>
  <c r="N1433" i="115" s="1"/>
  <c r="J1432" i="115"/>
  <c r="B1430" i="115"/>
  <c r="N1430" i="115" s="1"/>
  <c r="K1428" i="115"/>
  <c r="I1428" i="115"/>
  <c r="M1428" i="115"/>
  <c r="L1426" i="115"/>
  <c r="B1425" i="115"/>
  <c r="N1425" i="115" s="1"/>
  <c r="J1424" i="115"/>
  <c r="B1422" i="115"/>
  <c r="N1422" i="115" s="1"/>
  <c r="K1420" i="115"/>
  <c r="I1420" i="115"/>
  <c r="M1420" i="115"/>
  <c r="L1418" i="115"/>
  <c r="B1417" i="115"/>
  <c r="N1417" i="115" s="1"/>
  <c r="J1416" i="115"/>
  <c r="B1414" i="115"/>
  <c r="N1414" i="115" s="1"/>
  <c r="K1412" i="115"/>
  <c r="I1412" i="115"/>
  <c r="M1412" i="115"/>
  <c r="L1410" i="115"/>
  <c r="B1409" i="115"/>
  <c r="N1409" i="115" s="1"/>
  <c r="J1408" i="115"/>
  <c r="B1406" i="115"/>
  <c r="N1406" i="115" s="1"/>
  <c r="K1404" i="115"/>
  <c r="I1404" i="115"/>
  <c r="M1404" i="115"/>
  <c r="L1402" i="115"/>
  <c r="B1401" i="115"/>
  <c r="N1401" i="115" s="1"/>
  <c r="J1400" i="115"/>
  <c r="B1398" i="115"/>
  <c r="N1398" i="115" s="1"/>
  <c r="K1396" i="115"/>
  <c r="I1396" i="115"/>
  <c r="M1396" i="115"/>
  <c r="L1394" i="115"/>
  <c r="B1393" i="115"/>
  <c r="N1393" i="115" s="1"/>
  <c r="J1392" i="115"/>
  <c r="B1390" i="115"/>
  <c r="N1390" i="115" s="1"/>
  <c r="K1388" i="115"/>
  <c r="I1388" i="115"/>
  <c r="M1388" i="115"/>
  <c r="L1386" i="115"/>
  <c r="B1385" i="115"/>
  <c r="N1385" i="115" s="1"/>
  <c r="J1384" i="115"/>
  <c r="B1382" i="115"/>
  <c r="N1382" i="115" s="1"/>
  <c r="K1380" i="115"/>
  <c r="I1380" i="115"/>
  <c r="M1380" i="115"/>
  <c r="L1378" i="115"/>
  <c r="B1377" i="115"/>
  <c r="N1377" i="115" s="1"/>
  <c r="J1376" i="115"/>
  <c r="B1374" i="115"/>
  <c r="N1374" i="115" s="1"/>
  <c r="K1372" i="115"/>
  <c r="I1372" i="115"/>
  <c r="M1372" i="115"/>
  <c r="L1370" i="115"/>
  <c r="B1369" i="115"/>
  <c r="N1369" i="115" s="1"/>
  <c r="J1368" i="115"/>
  <c r="B1366" i="115"/>
  <c r="N1366" i="115" s="1"/>
  <c r="K1364" i="115"/>
  <c r="I1364" i="115"/>
  <c r="M1364" i="115"/>
  <c r="L1362" i="115"/>
  <c r="B1360" i="115"/>
  <c r="N1360" i="115" s="1"/>
  <c r="B1359" i="115"/>
  <c r="N1359" i="115" s="1"/>
  <c r="J1359" i="115"/>
  <c r="J1358" i="115"/>
  <c r="L1357" i="115"/>
  <c r="B1579" i="115"/>
  <c r="N1579" i="115" s="1"/>
  <c r="B1576" i="115"/>
  <c r="N1576" i="115" s="1"/>
  <c r="I1574" i="115"/>
  <c r="M1574" i="115"/>
  <c r="K1574" i="115"/>
  <c r="B1571" i="115"/>
  <c r="N1571" i="115" s="1"/>
  <c r="B1568" i="115"/>
  <c r="N1568" i="115" s="1"/>
  <c r="I1566" i="115"/>
  <c r="M1566" i="115"/>
  <c r="K1566" i="115"/>
  <c r="B1563" i="115"/>
  <c r="N1563" i="115" s="1"/>
  <c r="B1560" i="115"/>
  <c r="N1560" i="115" s="1"/>
  <c r="I1558" i="115"/>
  <c r="M1558" i="115"/>
  <c r="K1558" i="115"/>
  <c r="B1555" i="115"/>
  <c r="N1555" i="115" s="1"/>
  <c r="B1552" i="115"/>
  <c r="N1552" i="115" s="1"/>
  <c r="I1550" i="115"/>
  <c r="M1550" i="115"/>
  <c r="K1550" i="115"/>
  <c r="B1547" i="115"/>
  <c r="N1547" i="115" s="1"/>
  <c r="B1544" i="115"/>
  <c r="N1544" i="115" s="1"/>
  <c r="I1542" i="115"/>
  <c r="M1542" i="115"/>
  <c r="K1542" i="115"/>
  <c r="B1539" i="115"/>
  <c r="N1539" i="115" s="1"/>
  <c r="B1536" i="115"/>
  <c r="N1536" i="115" s="1"/>
  <c r="I1534" i="115"/>
  <c r="M1534" i="115"/>
  <c r="K1534" i="115"/>
  <c r="B1531" i="115"/>
  <c r="N1531" i="115" s="1"/>
  <c r="B1528" i="115"/>
  <c r="N1528" i="115" s="1"/>
  <c r="I1526" i="115"/>
  <c r="M1526" i="115"/>
  <c r="K1526" i="115"/>
  <c r="B1523" i="115"/>
  <c r="N1523" i="115" s="1"/>
  <c r="B1520" i="115"/>
  <c r="N1520" i="115" s="1"/>
  <c r="I1518" i="115"/>
  <c r="M1518" i="115"/>
  <c r="K1518" i="115"/>
  <c r="B1515" i="115"/>
  <c r="N1515" i="115" s="1"/>
  <c r="B1512" i="115"/>
  <c r="N1512" i="115" s="1"/>
  <c r="I1510" i="115"/>
  <c r="M1510" i="115"/>
  <c r="K1510" i="115"/>
  <c r="B1507" i="115"/>
  <c r="N1507" i="115" s="1"/>
  <c r="B1504" i="115"/>
  <c r="N1504" i="115" s="1"/>
  <c r="I1502" i="115"/>
  <c r="M1502" i="115"/>
  <c r="K1502" i="115"/>
  <c r="B1499" i="115"/>
  <c r="N1499" i="115" s="1"/>
  <c r="B1496" i="115"/>
  <c r="N1496" i="115" s="1"/>
  <c r="I1494" i="115"/>
  <c r="M1494" i="115"/>
  <c r="K1494" i="115"/>
  <c r="B1491" i="115"/>
  <c r="N1491" i="115" s="1"/>
  <c r="B1488" i="115"/>
  <c r="N1488" i="115" s="1"/>
  <c r="I1486" i="115"/>
  <c r="M1486" i="115"/>
  <c r="K1486" i="115"/>
  <c r="B1483" i="115"/>
  <c r="N1483" i="115" s="1"/>
  <c r="B1480" i="115"/>
  <c r="N1480" i="115" s="1"/>
  <c r="I1478" i="115"/>
  <c r="M1478" i="115"/>
  <c r="K1478" i="115"/>
  <c r="B1475" i="115"/>
  <c r="N1475" i="115" s="1"/>
  <c r="B1472" i="115"/>
  <c r="N1472" i="115" s="1"/>
  <c r="I1470" i="115"/>
  <c r="M1470" i="115"/>
  <c r="K1470" i="115"/>
  <c r="B1467" i="115"/>
  <c r="N1467" i="115" s="1"/>
  <c r="B1464" i="115"/>
  <c r="N1464" i="115" s="1"/>
  <c r="I1462" i="115"/>
  <c r="M1462" i="115"/>
  <c r="K1462" i="115"/>
  <c r="B1459" i="115"/>
  <c r="N1459" i="115" s="1"/>
  <c r="B1456" i="115"/>
  <c r="N1456" i="115" s="1"/>
  <c r="I1454" i="115"/>
  <c r="M1454" i="115"/>
  <c r="K1454" i="115"/>
  <c r="B1451" i="115"/>
  <c r="N1451" i="115" s="1"/>
  <c r="B1448" i="115"/>
  <c r="N1448" i="115" s="1"/>
  <c r="I1446" i="115"/>
  <c r="M1446" i="115"/>
  <c r="K1446" i="115"/>
  <c r="B1443" i="115"/>
  <c r="N1443" i="115" s="1"/>
  <c r="B1440" i="115"/>
  <c r="N1440" i="115" s="1"/>
  <c r="I1438" i="115"/>
  <c r="M1438" i="115"/>
  <c r="K1438" i="115"/>
  <c r="B1435" i="115"/>
  <c r="N1435" i="115" s="1"/>
  <c r="B1432" i="115"/>
  <c r="N1432" i="115" s="1"/>
  <c r="I1430" i="115"/>
  <c r="M1430" i="115"/>
  <c r="K1430" i="115"/>
  <c r="B1427" i="115"/>
  <c r="N1427" i="115" s="1"/>
  <c r="B1424" i="115"/>
  <c r="N1424" i="115" s="1"/>
  <c r="I1422" i="115"/>
  <c r="M1422" i="115"/>
  <c r="K1422" i="115"/>
  <c r="B1419" i="115"/>
  <c r="N1419" i="115" s="1"/>
  <c r="B1416" i="115"/>
  <c r="N1416" i="115" s="1"/>
  <c r="I1414" i="115"/>
  <c r="M1414" i="115"/>
  <c r="K1414" i="115"/>
  <c r="B1411" i="115"/>
  <c r="N1411" i="115" s="1"/>
  <c r="B1408" i="115"/>
  <c r="N1408" i="115" s="1"/>
  <c r="I1406" i="115"/>
  <c r="M1406" i="115"/>
  <c r="K1406" i="115"/>
  <c r="B1403" i="115"/>
  <c r="N1403" i="115" s="1"/>
  <c r="B1400" i="115"/>
  <c r="N1400" i="115" s="1"/>
  <c r="I1398" i="115"/>
  <c r="M1398" i="115"/>
  <c r="K1398" i="115"/>
  <c r="B1395" i="115"/>
  <c r="N1395" i="115" s="1"/>
  <c r="B1392" i="115"/>
  <c r="N1392" i="115" s="1"/>
  <c r="I1390" i="115"/>
  <c r="M1390" i="115"/>
  <c r="K1390" i="115"/>
  <c r="B1387" i="115"/>
  <c r="N1387" i="115" s="1"/>
  <c r="B1384" i="115"/>
  <c r="N1384" i="115" s="1"/>
  <c r="I1382" i="115"/>
  <c r="M1382" i="115"/>
  <c r="K1382" i="115"/>
  <c r="B1379" i="115"/>
  <c r="N1379" i="115" s="1"/>
  <c r="B1376" i="115"/>
  <c r="N1376" i="115" s="1"/>
  <c r="I1374" i="115"/>
  <c r="M1374" i="115"/>
  <c r="K1374" i="115"/>
  <c r="B1371" i="115"/>
  <c r="N1371" i="115" s="1"/>
  <c r="B1368" i="115"/>
  <c r="N1368" i="115" s="1"/>
  <c r="I1366" i="115"/>
  <c r="M1366" i="115"/>
  <c r="K1366" i="115"/>
  <c r="B1363" i="115"/>
  <c r="N1363" i="115" s="1"/>
  <c r="M1360" i="115"/>
  <c r="I1360" i="115"/>
  <c r="M1356" i="115"/>
  <c r="I1356" i="115"/>
  <c r="J1355" i="115"/>
  <c r="K1354" i="115"/>
  <c r="M1352" i="115"/>
  <c r="I1352" i="115"/>
  <c r="J1351" i="115"/>
  <c r="K1350" i="115"/>
  <c r="M1348" i="115"/>
  <c r="I1348" i="115"/>
  <c r="J1347" i="115"/>
  <c r="K1346" i="115"/>
  <c r="M1344" i="115"/>
  <c r="I1344" i="115"/>
  <c r="J1343" i="115"/>
  <c r="K1342" i="115"/>
  <c r="M1340" i="115"/>
  <c r="I1340" i="115"/>
  <c r="J1339" i="115"/>
  <c r="K1338" i="115"/>
  <c r="M1336" i="115"/>
  <c r="I1336" i="115"/>
  <c r="J1335" i="115"/>
  <c r="K1334" i="115"/>
  <c r="M1332" i="115"/>
  <c r="I1332" i="115"/>
  <c r="J1331" i="115"/>
  <c r="K1330" i="115"/>
  <c r="M1328" i="115"/>
  <c r="I1328" i="115"/>
  <c r="J1327" i="115"/>
  <c r="K1326" i="115"/>
  <c r="M1324" i="115"/>
  <c r="I1324" i="115"/>
  <c r="J1323" i="115"/>
  <c r="K1322" i="115"/>
  <c r="M1320" i="115"/>
  <c r="I1320" i="115"/>
  <c r="J1319" i="115"/>
  <c r="K1318" i="115"/>
  <c r="M1316" i="115"/>
  <c r="I1316" i="115"/>
  <c r="J1315" i="115"/>
  <c r="K1314" i="115"/>
  <c r="M1312" i="115"/>
  <c r="I1312" i="115"/>
  <c r="J1311" i="115"/>
  <c r="K1310" i="115"/>
  <c r="L1309" i="115"/>
  <c r="B1309" i="115"/>
  <c r="N1309" i="115" s="1"/>
  <c r="K1308" i="115"/>
  <c r="I1307" i="115"/>
  <c r="M1307" i="115"/>
  <c r="I1306" i="115"/>
  <c r="J1301" i="115"/>
  <c r="I1300" i="115"/>
  <c r="B1298" i="115"/>
  <c r="N1298" i="115" s="1"/>
  <c r="K1297" i="115"/>
  <c r="J1296" i="115"/>
  <c r="L1296" i="115"/>
  <c r="J1295" i="115"/>
  <c r="B1292" i="115"/>
  <c r="N1292" i="115" s="1"/>
  <c r="B1289" i="115"/>
  <c r="N1289" i="115" s="1"/>
  <c r="K1287" i="115"/>
  <c r="I1287" i="115"/>
  <c r="M1287" i="115"/>
  <c r="B1284" i="115"/>
  <c r="N1284" i="115" s="1"/>
  <c r="B1281" i="115"/>
  <c r="N1281" i="115" s="1"/>
  <c r="K1279" i="115"/>
  <c r="I1279" i="115"/>
  <c r="M1279" i="115"/>
  <c r="B1276" i="115"/>
  <c r="N1276" i="115" s="1"/>
  <c r="B1273" i="115"/>
  <c r="N1273" i="115" s="1"/>
  <c r="K1271" i="115"/>
  <c r="I1271" i="115"/>
  <c r="M1271" i="115"/>
  <c r="B1268" i="115"/>
  <c r="N1268" i="115" s="1"/>
  <c r="B1265" i="115"/>
  <c r="N1265" i="115" s="1"/>
  <c r="K1263" i="115"/>
  <c r="I1263" i="115"/>
  <c r="M1263" i="115"/>
  <c r="B1260" i="115"/>
  <c r="N1260" i="115" s="1"/>
  <c r="B1257" i="115"/>
  <c r="N1257" i="115" s="1"/>
  <c r="K1255" i="115"/>
  <c r="I1255" i="115"/>
  <c r="M1255" i="115"/>
  <c r="B1252" i="115"/>
  <c r="N1252" i="115" s="1"/>
  <c r="B1249" i="115"/>
  <c r="N1249" i="115" s="1"/>
  <c r="K1247" i="115"/>
  <c r="I1247" i="115"/>
  <c r="M1247" i="115"/>
  <c r="B1244" i="115"/>
  <c r="N1244" i="115" s="1"/>
  <c r="B1241" i="115"/>
  <c r="N1241" i="115" s="1"/>
  <c r="K1239" i="115"/>
  <c r="I1239" i="115"/>
  <c r="M1239" i="115"/>
  <c r="B1236" i="115"/>
  <c r="N1236" i="115" s="1"/>
  <c r="B1233" i="115"/>
  <c r="N1233" i="115" s="1"/>
  <c r="K1231" i="115"/>
  <c r="I1231" i="115"/>
  <c r="M1231" i="115"/>
  <c r="B1228" i="115"/>
  <c r="N1228" i="115" s="1"/>
  <c r="B1225" i="115"/>
  <c r="N1225" i="115" s="1"/>
  <c r="K1223" i="115"/>
  <c r="I1223" i="115"/>
  <c r="M1223" i="115"/>
  <c r="B1220" i="115"/>
  <c r="N1220" i="115" s="1"/>
  <c r="B1217" i="115"/>
  <c r="N1217" i="115" s="1"/>
  <c r="K1215" i="115"/>
  <c r="I1215" i="115"/>
  <c r="M1215" i="115"/>
  <c r="B1212" i="115"/>
  <c r="N1212" i="115" s="1"/>
  <c r="B1209" i="115"/>
  <c r="N1209" i="115" s="1"/>
  <c r="K1207" i="115"/>
  <c r="I1207" i="115"/>
  <c r="M1207" i="115"/>
  <c r="B1204" i="115"/>
  <c r="N1204" i="115" s="1"/>
  <c r="B1201" i="115"/>
  <c r="N1201" i="115" s="1"/>
  <c r="K1199" i="115"/>
  <c r="I1199" i="115"/>
  <c r="M1199" i="115"/>
  <c r="B1196" i="115"/>
  <c r="N1196" i="115" s="1"/>
  <c r="B1193" i="115"/>
  <c r="N1193" i="115" s="1"/>
  <c r="K1191" i="115"/>
  <c r="I1191" i="115"/>
  <c r="M1191" i="115"/>
  <c r="B1188" i="115"/>
  <c r="N1188" i="115" s="1"/>
  <c r="B1185" i="115"/>
  <c r="N1185" i="115" s="1"/>
  <c r="K1183" i="115"/>
  <c r="I1183" i="115"/>
  <c r="M1183" i="115"/>
  <c r="L1181" i="115"/>
  <c r="B1180" i="115"/>
  <c r="N1180" i="115" s="1"/>
  <c r="B1177" i="115"/>
  <c r="N1177" i="115" s="1"/>
  <c r="K1175" i="115"/>
  <c r="I1175" i="115"/>
  <c r="M1175" i="115"/>
  <c r="B1172" i="115"/>
  <c r="N1172" i="115" s="1"/>
  <c r="B1169" i="115"/>
  <c r="N1169" i="115" s="1"/>
  <c r="L1165" i="115"/>
  <c r="I1165" i="115"/>
  <c r="M1165" i="115"/>
  <c r="K1165" i="115"/>
  <c r="B1305" i="115"/>
  <c r="N1305" i="115" s="1"/>
  <c r="B1304" i="115"/>
  <c r="N1304" i="115" s="1"/>
  <c r="I1303" i="115"/>
  <c r="M1303" i="115"/>
  <c r="I1301" i="115"/>
  <c r="B1291" i="115"/>
  <c r="N1291" i="115" s="1"/>
  <c r="I1289" i="115"/>
  <c r="M1289" i="115"/>
  <c r="K1289" i="115"/>
  <c r="B1286" i="115"/>
  <c r="N1286" i="115" s="1"/>
  <c r="B1283" i="115"/>
  <c r="N1283" i="115" s="1"/>
  <c r="I1281" i="115"/>
  <c r="M1281" i="115"/>
  <c r="K1281" i="115"/>
  <c r="B1278" i="115"/>
  <c r="N1278" i="115" s="1"/>
  <c r="B1275" i="115"/>
  <c r="N1275" i="115" s="1"/>
  <c r="I1273" i="115"/>
  <c r="M1273" i="115"/>
  <c r="K1273" i="115"/>
  <c r="B1270" i="115"/>
  <c r="N1270" i="115" s="1"/>
  <c r="B1267" i="115"/>
  <c r="N1267" i="115" s="1"/>
  <c r="I1265" i="115"/>
  <c r="M1265" i="115"/>
  <c r="K1265" i="115"/>
  <c r="B1262" i="115"/>
  <c r="N1262" i="115" s="1"/>
  <c r="B1259" i="115"/>
  <c r="N1259" i="115" s="1"/>
  <c r="I1257" i="115"/>
  <c r="M1257" i="115"/>
  <c r="K1257" i="115"/>
  <c r="B1254" i="115"/>
  <c r="N1254" i="115" s="1"/>
  <c r="B1251" i="115"/>
  <c r="N1251" i="115" s="1"/>
  <c r="I1249" i="115"/>
  <c r="M1249" i="115"/>
  <c r="K1249" i="115"/>
  <c r="B1246" i="115"/>
  <c r="N1246" i="115" s="1"/>
  <c r="B1243" i="115"/>
  <c r="N1243" i="115" s="1"/>
  <c r="I1241" i="115"/>
  <c r="M1241" i="115"/>
  <c r="K1241" i="115"/>
  <c r="B1238" i="115"/>
  <c r="N1238" i="115" s="1"/>
  <c r="B1235" i="115"/>
  <c r="N1235" i="115" s="1"/>
  <c r="I1233" i="115"/>
  <c r="M1233" i="115"/>
  <c r="K1233" i="115"/>
  <c r="B1230" i="115"/>
  <c r="N1230" i="115" s="1"/>
  <c r="B1227" i="115"/>
  <c r="N1227" i="115" s="1"/>
  <c r="I1225" i="115"/>
  <c r="M1225" i="115"/>
  <c r="K1225" i="115"/>
  <c r="B1222" i="115"/>
  <c r="N1222" i="115" s="1"/>
  <c r="B1219" i="115"/>
  <c r="N1219" i="115" s="1"/>
  <c r="I1217" i="115"/>
  <c r="M1217" i="115"/>
  <c r="K1217" i="115"/>
  <c r="B1214" i="115"/>
  <c r="N1214" i="115" s="1"/>
  <c r="B1211" i="115"/>
  <c r="N1211" i="115" s="1"/>
  <c r="I1209" i="115"/>
  <c r="M1209" i="115"/>
  <c r="K1209" i="115"/>
  <c r="B1206" i="115"/>
  <c r="N1206" i="115" s="1"/>
  <c r="B1203" i="115"/>
  <c r="N1203" i="115" s="1"/>
  <c r="I1201" i="115"/>
  <c r="M1201" i="115"/>
  <c r="K1201" i="115"/>
  <c r="B1198" i="115"/>
  <c r="N1198" i="115" s="1"/>
  <c r="B1195" i="115"/>
  <c r="N1195" i="115" s="1"/>
  <c r="I1193" i="115"/>
  <c r="M1193" i="115"/>
  <c r="K1193" i="115"/>
  <c r="B1190" i="115"/>
  <c r="N1190" i="115" s="1"/>
  <c r="B1187" i="115"/>
  <c r="N1187" i="115" s="1"/>
  <c r="I1185" i="115"/>
  <c r="M1185" i="115"/>
  <c r="K1185" i="115"/>
  <c r="B1182" i="115"/>
  <c r="N1182" i="115" s="1"/>
  <c r="B1179" i="115"/>
  <c r="N1179" i="115" s="1"/>
  <c r="I1177" i="115"/>
  <c r="M1177" i="115"/>
  <c r="K1177" i="115"/>
  <c r="B1174" i="115"/>
  <c r="N1174" i="115" s="1"/>
  <c r="L1172" i="115"/>
  <c r="B1171" i="115"/>
  <c r="N1171" i="115" s="1"/>
  <c r="I1169" i="115"/>
  <c r="M1169" i="115"/>
  <c r="K1169" i="115"/>
  <c r="M1354" i="115"/>
  <c r="I1354" i="115"/>
  <c r="M1350" i="115"/>
  <c r="I1350" i="115"/>
  <c r="M1346" i="115"/>
  <c r="I1346" i="115"/>
  <c r="M1342" i="115"/>
  <c r="I1342" i="115"/>
  <c r="M1338" i="115"/>
  <c r="I1338" i="115"/>
  <c r="M1334" i="115"/>
  <c r="I1334" i="115"/>
  <c r="M1330" i="115"/>
  <c r="I1330" i="115"/>
  <c r="M1326" i="115"/>
  <c r="I1326" i="115"/>
  <c r="M1322" i="115"/>
  <c r="I1322" i="115"/>
  <c r="M1318" i="115"/>
  <c r="I1318" i="115"/>
  <c r="M1314" i="115"/>
  <c r="I1314" i="115"/>
  <c r="M1310" i="115"/>
  <c r="I1310" i="115"/>
  <c r="J1309" i="115"/>
  <c r="I1308" i="115"/>
  <c r="K1305" i="115"/>
  <c r="L1304" i="115"/>
  <c r="J1303" i="115"/>
  <c r="M1301" i="115"/>
  <c r="B1301" i="115"/>
  <c r="N1301" i="115" s="1"/>
  <c r="K1300" i="115"/>
  <c r="I1299" i="115"/>
  <c r="M1299" i="115"/>
  <c r="B1293" i="115"/>
  <c r="N1293" i="115" s="1"/>
  <c r="K1291" i="115"/>
  <c r="I1291" i="115"/>
  <c r="M1291" i="115"/>
  <c r="L1289" i="115"/>
  <c r="B1285" i="115"/>
  <c r="N1285" i="115" s="1"/>
  <c r="K1283" i="115"/>
  <c r="I1283" i="115"/>
  <c r="M1283" i="115"/>
  <c r="L1281" i="115"/>
  <c r="B1277" i="115"/>
  <c r="N1277" i="115" s="1"/>
  <c r="K1275" i="115"/>
  <c r="I1275" i="115"/>
  <c r="M1275" i="115"/>
  <c r="L1273" i="115"/>
  <c r="B1269" i="115"/>
  <c r="N1269" i="115" s="1"/>
  <c r="K1267" i="115"/>
  <c r="I1267" i="115"/>
  <c r="M1267" i="115"/>
  <c r="L1265" i="115"/>
  <c r="B1261" i="115"/>
  <c r="N1261" i="115" s="1"/>
  <c r="K1259" i="115"/>
  <c r="I1259" i="115"/>
  <c r="M1259" i="115"/>
  <c r="L1257" i="115"/>
  <c r="B1253" i="115"/>
  <c r="N1253" i="115" s="1"/>
  <c r="K1251" i="115"/>
  <c r="I1251" i="115"/>
  <c r="M1251" i="115"/>
  <c r="L1249" i="115"/>
  <c r="B1245" i="115"/>
  <c r="N1245" i="115" s="1"/>
  <c r="K1243" i="115"/>
  <c r="I1243" i="115"/>
  <c r="M1243" i="115"/>
  <c r="L1241" i="115"/>
  <c r="B1237" i="115"/>
  <c r="N1237" i="115" s="1"/>
  <c r="K1235" i="115"/>
  <c r="I1235" i="115"/>
  <c r="M1235" i="115"/>
  <c r="L1233" i="115"/>
  <c r="B1229" i="115"/>
  <c r="N1229" i="115" s="1"/>
  <c r="K1227" i="115"/>
  <c r="I1227" i="115"/>
  <c r="M1227" i="115"/>
  <c r="L1225" i="115"/>
  <c r="B1221" i="115"/>
  <c r="N1221" i="115" s="1"/>
  <c r="K1219" i="115"/>
  <c r="I1219" i="115"/>
  <c r="M1219" i="115"/>
  <c r="L1217" i="115"/>
  <c r="B1213" i="115"/>
  <c r="N1213" i="115" s="1"/>
  <c r="K1211" i="115"/>
  <c r="I1211" i="115"/>
  <c r="M1211" i="115"/>
  <c r="L1209" i="115"/>
  <c r="B1205" i="115"/>
  <c r="N1205" i="115" s="1"/>
  <c r="K1203" i="115"/>
  <c r="I1203" i="115"/>
  <c r="M1203" i="115"/>
  <c r="L1201" i="115"/>
  <c r="B1197" i="115"/>
  <c r="N1197" i="115" s="1"/>
  <c r="K1195" i="115"/>
  <c r="I1195" i="115"/>
  <c r="M1195" i="115"/>
  <c r="B1189" i="115"/>
  <c r="N1189" i="115" s="1"/>
  <c r="K1187" i="115"/>
  <c r="I1187" i="115"/>
  <c r="M1187" i="115"/>
  <c r="B1181" i="115"/>
  <c r="N1181" i="115" s="1"/>
  <c r="K1179" i="115"/>
  <c r="I1179" i="115"/>
  <c r="M1179" i="115"/>
  <c r="B1173" i="115"/>
  <c r="N1173" i="115" s="1"/>
  <c r="K1171" i="115"/>
  <c r="I1171" i="115"/>
  <c r="M1171" i="115"/>
  <c r="B1167" i="115"/>
  <c r="N1167" i="115" s="1"/>
  <c r="B1166" i="115"/>
  <c r="N1166" i="115" s="1"/>
  <c r="J1166" i="115"/>
  <c r="M1309" i="115"/>
  <c r="B1297" i="115"/>
  <c r="N1297" i="115" s="1"/>
  <c r="I1295" i="115"/>
  <c r="M1295" i="115"/>
  <c r="I1293" i="115"/>
  <c r="M1293" i="115"/>
  <c r="K1293" i="115"/>
  <c r="B1290" i="115"/>
  <c r="N1290" i="115" s="1"/>
  <c r="J1289" i="115"/>
  <c r="B1287" i="115"/>
  <c r="N1287" i="115" s="1"/>
  <c r="I1285" i="115"/>
  <c r="M1285" i="115"/>
  <c r="K1285" i="115"/>
  <c r="B1282" i="115"/>
  <c r="N1282" i="115" s="1"/>
  <c r="J1281" i="115"/>
  <c r="B1279" i="115"/>
  <c r="N1279" i="115" s="1"/>
  <c r="I1277" i="115"/>
  <c r="M1277" i="115"/>
  <c r="K1277" i="115"/>
  <c r="B1274" i="115"/>
  <c r="N1274" i="115" s="1"/>
  <c r="J1273" i="115"/>
  <c r="B1271" i="115"/>
  <c r="N1271" i="115" s="1"/>
  <c r="I1269" i="115"/>
  <c r="M1269" i="115"/>
  <c r="K1269" i="115"/>
  <c r="B1266" i="115"/>
  <c r="N1266" i="115" s="1"/>
  <c r="J1265" i="115"/>
  <c r="B1263" i="115"/>
  <c r="N1263" i="115" s="1"/>
  <c r="I1261" i="115"/>
  <c r="M1261" i="115"/>
  <c r="K1261" i="115"/>
  <c r="B1258" i="115"/>
  <c r="N1258" i="115" s="1"/>
  <c r="J1257" i="115"/>
  <c r="B1255" i="115"/>
  <c r="N1255" i="115" s="1"/>
  <c r="I1253" i="115"/>
  <c r="M1253" i="115"/>
  <c r="K1253" i="115"/>
  <c r="B1250" i="115"/>
  <c r="N1250" i="115" s="1"/>
  <c r="J1249" i="115"/>
  <c r="B1247" i="115"/>
  <c r="N1247" i="115" s="1"/>
  <c r="I1245" i="115"/>
  <c r="M1245" i="115"/>
  <c r="K1245" i="115"/>
  <c r="B1242" i="115"/>
  <c r="N1242" i="115" s="1"/>
  <c r="J1241" i="115"/>
  <c r="B1239" i="115"/>
  <c r="N1239" i="115" s="1"/>
  <c r="I1237" i="115"/>
  <c r="M1237" i="115"/>
  <c r="K1237" i="115"/>
  <c r="B1234" i="115"/>
  <c r="N1234" i="115" s="1"/>
  <c r="J1233" i="115"/>
  <c r="B1231" i="115"/>
  <c r="N1231" i="115" s="1"/>
  <c r="I1229" i="115"/>
  <c r="M1229" i="115"/>
  <c r="K1229" i="115"/>
  <c r="B1226" i="115"/>
  <c r="N1226" i="115" s="1"/>
  <c r="J1225" i="115"/>
  <c r="B1223" i="115"/>
  <c r="N1223" i="115" s="1"/>
  <c r="I1221" i="115"/>
  <c r="M1221" i="115"/>
  <c r="K1221" i="115"/>
  <c r="B1218" i="115"/>
  <c r="N1218" i="115" s="1"/>
  <c r="J1217" i="115"/>
  <c r="B1215" i="115"/>
  <c r="N1215" i="115" s="1"/>
  <c r="I1213" i="115"/>
  <c r="M1213" i="115"/>
  <c r="K1213" i="115"/>
  <c r="B1210" i="115"/>
  <c r="N1210" i="115" s="1"/>
  <c r="J1209" i="115"/>
  <c r="B1207" i="115"/>
  <c r="N1207" i="115" s="1"/>
  <c r="I1205" i="115"/>
  <c r="M1205" i="115"/>
  <c r="K1205" i="115"/>
  <c r="B1202" i="115"/>
  <c r="N1202" i="115" s="1"/>
  <c r="J1201" i="115"/>
  <c r="L1200" i="115"/>
  <c r="B1199" i="115"/>
  <c r="N1199" i="115" s="1"/>
  <c r="I1197" i="115"/>
  <c r="M1197" i="115"/>
  <c r="K1197" i="115"/>
  <c r="L1195" i="115"/>
  <c r="B1194" i="115"/>
  <c r="N1194" i="115" s="1"/>
  <c r="J1193" i="115"/>
  <c r="L1192" i="115"/>
  <c r="B1191" i="115"/>
  <c r="N1191" i="115" s="1"/>
  <c r="I1189" i="115"/>
  <c r="M1189" i="115"/>
  <c r="K1189" i="115"/>
  <c r="L1187" i="115"/>
  <c r="B1186" i="115"/>
  <c r="N1186" i="115" s="1"/>
  <c r="L1184" i="115"/>
  <c r="B1183" i="115"/>
  <c r="N1183" i="115" s="1"/>
  <c r="I1181" i="115"/>
  <c r="M1181" i="115"/>
  <c r="K1181" i="115"/>
  <c r="L1179" i="115"/>
  <c r="B1178" i="115"/>
  <c r="N1178" i="115" s="1"/>
  <c r="L1176" i="115"/>
  <c r="B1175" i="115"/>
  <c r="N1175" i="115" s="1"/>
  <c r="I1173" i="115"/>
  <c r="M1173" i="115"/>
  <c r="K1173" i="115"/>
  <c r="L1171" i="115"/>
  <c r="B1170" i="115"/>
  <c r="N1170" i="115" s="1"/>
  <c r="L1168" i="115"/>
  <c r="M1167" i="115"/>
  <c r="I1167" i="115"/>
  <c r="M1163" i="115"/>
  <c r="I1163" i="115"/>
  <c r="J1162" i="115"/>
  <c r="K1161" i="115"/>
  <c r="M1159" i="115"/>
  <c r="I1159" i="115"/>
  <c r="J1158" i="115"/>
  <c r="K1157" i="115"/>
  <c r="M1155" i="115"/>
  <c r="I1155" i="115"/>
  <c r="J1154" i="115"/>
  <c r="K1153" i="115"/>
  <c r="M1151" i="115"/>
  <c r="I1151" i="115"/>
  <c r="J1150" i="115"/>
  <c r="K1149" i="115"/>
  <c r="M1147" i="115"/>
  <c r="I1147" i="115"/>
  <c r="J1146" i="115"/>
  <c r="K1145" i="115"/>
  <c r="M1143" i="115"/>
  <c r="I1143" i="115"/>
  <c r="J1142" i="115"/>
  <c r="K1141" i="115"/>
  <c r="M1139" i="115"/>
  <c r="I1139" i="115"/>
  <c r="J1138" i="115"/>
  <c r="K1137" i="115"/>
  <c r="M1135" i="115"/>
  <c r="I1135" i="115"/>
  <c r="J1134" i="115"/>
  <c r="K1133" i="115"/>
  <c r="M1131" i="115"/>
  <c r="I1131" i="115"/>
  <c r="J1130" i="115"/>
  <c r="K1129" i="115"/>
  <c r="M1127" i="115"/>
  <c r="I1127" i="115"/>
  <c r="J1126" i="115"/>
  <c r="B1125" i="115"/>
  <c r="N1125" i="115" s="1"/>
  <c r="B1124" i="115"/>
  <c r="N1124" i="115" s="1"/>
  <c r="K1120" i="115"/>
  <c r="I1120" i="115"/>
  <c r="M1120" i="115"/>
  <c r="J1120" i="115"/>
  <c r="B1117" i="115"/>
  <c r="N1117" i="115" s="1"/>
  <c r="B1116" i="115"/>
  <c r="N1116" i="115" s="1"/>
  <c r="K1112" i="115"/>
  <c r="I1112" i="115"/>
  <c r="M1112" i="115"/>
  <c r="J1112" i="115"/>
  <c r="B1109" i="115"/>
  <c r="N1109" i="115" s="1"/>
  <c r="B1108" i="115"/>
  <c r="N1108" i="115" s="1"/>
  <c r="K1104" i="115"/>
  <c r="I1104" i="115"/>
  <c r="M1104" i="115"/>
  <c r="J1104" i="115"/>
  <c r="L1102" i="115"/>
  <c r="B1101" i="115"/>
  <c r="N1101" i="115" s="1"/>
  <c r="B1100" i="115"/>
  <c r="N1100" i="115" s="1"/>
  <c r="K1096" i="115"/>
  <c r="I1096" i="115"/>
  <c r="M1096" i="115"/>
  <c r="J1096" i="115"/>
  <c r="B1091" i="115"/>
  <c r="N1091" i="115" s="1"/>
  <c r="K1088" i="115"/>
  <c r="I1088" i="115"/>
  <c r="M1088" i="115"/>
  <c r="J1088" i="115"/>
  <c r="L1088" i="115"/>
  <c r="B1083" i="115"/>
  <c r="N1083" i="115" s="1"/>
  <c r="K1080" i="115"/>
  <c r="I1080" i="115"/>
  <c r="M1080" i="115"/>
  <c r="J1080" i="115"/>
  <c r="L1080" i="115"/>
  <c r="B1119" i="115"/>
  <c r="N1119" i="115" s="1"/>
  <c r="B1111" i="115"/>
  <c r="N1111" i="115" s="1"/>
  <c r="B1103" i="115"/>
  <c r="N1103" i="115" s="1"/>
  <c r="I1094" i="115"/>
  <c r="M1094" i="115"/>
  <c r="K1094" i="115"/>
  <c r="J1094" i="115"/>
  <c r="I1086" i="115"/>
  <c r="M1086" i="115"/>
  <c r="K1086" i="115"/>
  <c r="J1086" i="115"/>
  <c r="M1161" i="115"/>
  <c r="I1161" i="115"/>
  <c r="M1157" i="115"/>
  <c r="I1157" i="115"/>
  <c r="M1153" i="115"/>
  <c r="I1153" i="115"/>
  <c r="M1149" i="115"/>
  <c r="I1149" i="115"/>
  <c r="M1145" i="115"/>
  <c r="I1145" i="115"/>
  <c r="M1141" i="115"/>
  <c r="I1141" i="115"/>
  <c r="M1137" i="115"/>
  <c r="I1137" i="115"/>
  <c r="M1133" i="115"/>
  <c r="I1133" i="115"/>
  <c r="M1129" i="115"/>
  <c r="I1129" i="115"/>
  <c r="B1126" i="115"/>
  <c r="N1126" i="115" s="1"/>
  <c r="B1123" i="115"/>
  <c r="N1123" i="115" s="1"/>
  <c r="B1122" i="115"/>
  <c r="N1122" i="115" s="1"/>
  <c r="J1121" i="115"/>
  <c r="B1121" i="115"/>
  <c r="N1121" i="115" s="1"/>
  <c r="B1115" i="115"/>
  <c r="N1115" i="115" s="1"/>
  <c r="B1114" i="115"/>
  <c r="N1114" i="115" s="1"/>
  <c r="J1113" i="115"/>
  <c r="B1113" i="115"/>
  <c r="N1113" i="115" s="1"/>
  <c r="B1107" i="115"/>
  <c r="N1107" i="115" s="1"/>
  <c r="B1106" i="115"/>
  <c r="N1106" i="115" s="1"/>
  <c r="J1105" i="115"/>
  <c r="B1105" i="115"/>
  <c r="N1105" i="115" s="1"/>
  <c r="B1098" i="115"/>
  <c r="N1098" i="115" s="1"/>
  <c r="J1097" i="115"/>
  <c r="B1097" i="115"/>
  <c r="N1097" i="115" s="1"/>
  <c r="B1093" i="115"/>
  <c r="N1093" i="115" s="1"/>
  <c r="B1085" i="115"/>
  <c r="N1085" i="115" s="1"/>
  <c r="B1077" i="115"/>
  <c r="N1077" i="115" s="1"/>
  <c r="I1122" i="115"/>
  <c r="M1122" i="115"/>
  <c r="K1122" i="115"/>
  <c r="L1122" i="115"/>
  <c r="B1120" i="115"/>
  <c r="N1120" i="115" s="1"/>
  <c r="I1118" i="115"/>
  <c r="M1118" i="115"/>
  <c r="K1118" i="115"/>
  <c r="I1114" i="115"/>
  <c r="M1114" i="115"/>
  <c r="K1114" i="115"/>
  <c r="L1114" i="115"/>
  <c r="B1112" i="115"/>
  <c r="N1112" i="115" s="1"/>
  <c r="I1110" i="115"/>
  <c r="M1110" i="115"/>
  <c r="K1110" i="115"/>
  <c r="I1106" i="115"/>
  <c r="M1106" i="115"/>
  <c r="K1106" i="115"/>
  <c r="L1106" i="115"/>
  <c r="B1104" i="115"/>
  <c r="N1104" i="115" s="1"/>
  <c r="I1102" i="115"/>
  <c r="M1102" i="115"/>
  <c r="K1102" i="115"/>
  <c r="I1098" i="115"/>
  <c r="M1098" i="115"/>
  <c r="K1098" i="115"/>
  <c r="L1098" i="115"/>
  <c r="B1096" i="115"/>
  <c r="N1096" i="115" s="1"/>
  <c r="J1095" i="115"/>
  <c r="B1095" i="115"/>
  <c r="N1095" i="115" s="1"/>
  <c r="B1090" i="115"/>
  <c r="N1090" i="115" s="1"/>
  <c r="J1089" i="115"/>
  <c r="B1089" i="115"/>
  <c r="N1089" i="115" s="1"/>
  <c r="B1088" i="115"/>
  <c r="N1088" i="115" s="1"/>
  <c r="J1087" i="115"/>
  <c r="B1087" i="115"/>
  <c r="N1087" i="115" s="1"/>
  <c r="L1086" i="115"/>
  <c r="B1082" i="115"/>
  <c r="N1082" i="115" s="1"/>
  <c r="J1081" i="115"/>
  <c r="B1081" i="115"/>
  <c r="N1081" i="115" s="1"/>
  <c r="B1080" i="115"/>
  <c r="N1080" i="115" s="1"/>
  <c r="J1079" i="115"/>
  <c r="B1079" i="115"/>
  <c r="N1079" i="115" s="1"/>
  <c r="B1074" i="115"/>
  <c r="N1074" i="115" s="1"/>
  <c r="K1072" i="115"/>
  <c r="I1072" i="115"/>
  <c r="M1072" i="115"/>
  <c r="B1069" i="115"/>
  <c r="N1069" i="115" s="1"/>
  <c r="B1066" i="115"/>
  <c r="N1066" i="115" s="1"/>
  <c r="K1064" i="115"/>
  <c r="I1064" i="115"/>
  <c r="M1064" i="115"/>
  <c r="B1061" i="115"/>
  <c r="N1061" i="115" s="1"/>
  <c r="B1058" i="115"/>
  <c r="N1058" i="115" s="1"/>
  <c r="K1056" i="115"/>
  <c r="I1056" i="115"/>
  <c r="M1056" i="115"/>
  <c r="L1054" i="115"/>
  <c r="B1053" i="115"/>
  <c r="N1053" i="115" s="1"/>
  <c r="L1051" i="115"/>
  <c r="B1050" i="115"/>
  <c r="N1050" i="115" s="1"/>
  <c r="K1048" i="115"/>
  <c r="I1048" i="115"/>
  <c r="M1048" i="115"/>
  <c r="L1046" i="115"/>
  <c r="B1045" i="115"/>
  <c r="N1045" i="115" s="1"/>
  <c r="L1043" i="115"/>
  <c r="B1042" i="115"/>
  <c r="N1042" i="115" s="1"/>
  <c r="K1040" i="115"/>
  <c r="I1040" i="115"/>
  <c r="M1040" i="115"/>
  <c r="L1038" i="115"/>
  <c r="B1037" i="115"/>
  <c r="N1037" i="115" s="1"/>
  <c r="B1034" i="115"/>
  <c r="N1034" i="115" s="1"/>
  <c r="K1032" i="115"/>
  <c r="I1032" i="115"/>
  <c r="M1032" i="115"/>
  <c r="L1030" i="115"/>
  <c r="B1029" i="115"/>
  <c r="N1029" i="115" s="1"/>
  <c r="B1026" i="115"/>
  <c r="N1026" i="115" s="1"/>
  <c r="K1024" i="115"/>
  <c r="I1024" i="115"/>
  <c r="M1024" i="115"/>
  <c r="L1022" i="115"/>
  <c r="B1021" i="115"/>
  <c r="N1021" i="115" s="1"/>
  <c r="B1018" i="115"/>
  <c r="N1018" i="115" s="1"/>
  <c r="K1016" i="115"/>
  <c r="I1016" i="115"/>
  <c r="M1016" i="115"/>
  <c r="L1014" i="115"/>
  <c r="B1013" i="115"/>
  <c r="N1013" i="115" s="1"/>
  <c r="B1010" i="115"/>
  <c r="N1010" i="115" s="1"/>
  <c r="K1008" i="115"/>
  <c r="I1008" i="115"/>
  <c r="M1008" i="115"/>
  <c r="L1006" i="115"/>
  <c r="B1005" i="115"/>
  <c r="N1005" i="115" s="1"/>
  <c r="B1002" i="115"/>
  <c r="N1002" i="115" s="1"/>
  <c r="K1000" i="115"/>
  <c r="I1000" i="115"/>
  <c r="M1000" i="115"/>
  <c r="L998" i="115"/>
  <c r="B997" i="115"/>
  <c r="N997" i="115" s="1"/>
  <c r="B994" i="115"/>
  <c r="N994" i="115" s="1"/>
  <c r="K992" i="115"/>
  <c r="I992" i="115"/>
  <c r="M992" i="115"/>
  <c r="L990" i="115"/>
  <c r="B989" i="115"/>
  <c r="N989" i="115" s="1"/>
  <c r="B986" i="115"/>
  <c r="N986" i="115" s="1"/>
  <c r="K984" i="115"/>
  <c r="I984" i="115"/>
  <c r="M984" i="115"/>
  <c r="L982" i="115"/>
  <c r="B981" i="115"/>
  <c r="N981" i="115" s="1"/>
  <c r="B978" i="115"/>
  <c r="N978" i="115" s="1"/>
  <c r="K976" i="115"/>
  <c r="I976" i="115"/>
  <c r="M976" i="115"/>
  <c r="L974" i="115"/>
  <c r="B973" i="115"/>
  <c r="N973" i="115" s="1"/>
  <c r="B970" i="115"/>
  <c r="N970" i="115" s="1"/>
  <c r="K968" i="115"/>
  <c r="I968" i="115"/>
  <c r="M968" i="115"/>
  <c r="L966" i="115"/>
  <c r="B965" i="115"/>
  <c r="N965" i="115" s="1"/>
  <c r="B962" i="115"/>
  <c r="N962" i="115" s="1"/>
  <c r="K960" i="115"/>
  <c r="I960" i="115"/>
  <c r="M960" i="115"/>
  <c r="L958" i="115"/>
  <c r="B957" i="115"/>
  <c r="N957" i="115" s="1"/>
  <c r="B954" i="115"/>
  <c r="N954" i="115" s="1"/>
  <c r="K952" i="115"/>
  <c r="I952" i="115"/>
  <c r="M952" i="115"/>
  <c r="L950" i="115"/>
  <c r="B949" i="115"/>
  <c r="N949" i="115" s="1"/>
  <c r="L947" i="115"/>
  <c r="B946" i="115"/>
  <c r="N946" i="115" s="1"/>
  <c r="K944" i="115"/>
  <c r="I944" i="115"/>
  <c r="M944" i="115"/>
  <c r="L942" i="115"/>
  <c r="B941" i="115"/>
  <c r="N941" i="115" s="1"/>
  <c r="B938" i="115"/>
  <c r="N938" i="115" s="1"/>
  <c r="K936" i="115"/>
  <c r="I936" i="115"/>
  <c r="M936" i="115"/>
  <c r="L934" i="115"/>
  <c r="B933" i="115"/>
  <c r="N933" i="115" s="1"/>
  <c r="B930" i="115"/>
  <c r="N930" i="115" s="1"/>
  <c r="K928" i="115"/>
  <c r="I928" i="115"/>
  <c r="M928" i="115"/>
  <c r="L926" i="115"/>
  <c r="B925" i="115"/>
  <c r="N925" i="115" s="1"/>
  <c r="L923" i="115"/>
  <c r="B922" i="115"/>
  <c r="N922" i="115" s="1"/>
  <c r="K920" i="115"/>
  <c r="I920" i="115"/>
  <c r="M920" i="115"/>
  <c r="L918" i="115"/>
  <c r="B917" i="115"/>
  <c r="N917" i="115" s="1"/>
  <c r="L915" i="115"/>
  <c r="B914" i="115"/>
  <c r="N914" i="115" s="1"/>
  <c r="K912" i="115"/>
  <c r="I912" i="115"/>
  <c r="M912" i="115"/>
  <c r="L910" i="115"/>
  <c r="B909" i="115"/>
  <c r="N909" i="115" s="1"/>
  <c r="L907" i="115"/>
  <c r="B906" i="115"/>
  <c r="N906" i="115" s="1"/>
  <c r="K904" i="115"/>
  <c r="I904" i="115"/>
  <c r="M904" i="115"/>
  <c r="L902" i="115"/>
  <c r="B901" i="115"/>
  <c r="N901" i="115" s="1"/>
  <c r="L899" i="115"/>
  <c r="B898" i="115"/>
  <c r="N898" i="115" s="1"/>
  <c r="K896" i="115"/>
  <c r="I896" i="115"/>
  <c r="M896" i="115"/>
  <c r="L894" i="115"/>
  <c r="B893" i="115"/>
  <c r="N893" i="115" s="1"/>
  <c r="L891" i="115"/>
  <c r="B890" i="115"/>
  <c r="N890" i="115" s="1"/>
  <c r="K888" i="115"/>
  <c r="I888" i="115"/>
  <c r="M888" i="115"/>
  <c r="L886" i="115"/>
  <c r="B885" i="115"/>
  <c r="N885" i="115" s="1"/>
  <c r="L883" i="115"/>
  <c r="B882" i="115"/>
  <c r="N882" i="115" s="1"/>
  <c r="K880" i="115"/>
  <c r="I880" i="115"/>
  <c r="M880" i="115"/>
  <c r="L878" i="115"/>
  <c r="B877" i="115"/>
  <c r="N877" i="115" s="1"/>
  <c r="L875" i="115"/>
  <c r="B874" i="115"/>
  <c r="N874" i="115" s="1"/>
  <c r="K872" i="115"/>
  <c r="I872" i="115"/>
  <c r="M872" i="115"/>
  <c r="L870" i="115"/>
  <c r="B869" i="115"/>
  <c r="N869" i="115" s="1"/>
  <c r="L867" i="115"/>
  <c r="B866" i="115"/>
  <c r="N866" i="115" s="1"/>
  <c r="K864" i="115"/>
  <c r="I864" i="115"/>
  <c r="M864" i="115"/>
  <c r="L862" i="115"/>
  <c r="B861" i="115"/>
  <c r="N861" i="115" s="1"/>
  <c r="L859" i="115"/>
  <c r="B858" i="115"/>
  <c r="N858" i="115" s="1"/>
  <c r="K856" i="115"/>
  <c r="I856" i="115"/>
  <c r="M856" i="115"/>
  <c r="L854" i="115"/>
  <c r="B853" i="115"/>
  <c r="N853" i="115" s="1"/>
  <c r="L851" i="115"/>
  <c r="B850" i="115"/>
  <c r="N850" i="115" s="1"/>
  <c r="K848" i="115"/>
  <c r="I848" i="115"/>
  <c r="M848" i="115"/>
  <c r="L846" i="115"/>
  <c r="B845" i="115"/>
  <c r="N845" i="115" s="1"/>
  <c r="L843" i="115"/>
  <c r="B842" i="115"/>
  <c r="N842" i="115" s="1"/>
  <c r="K840" i="115"/>
  <c r="I840" i="115"/>
  <c r="M840" i="115"/>
  <c r="B837" i="115"/>
  <c r="N837" i="115" s="1"/>
  <c r="L835" i="115"/>
  <c r="B834" i="115"/>
  <c r="N834" i="115" s="1"/>
  <c r="K832" i="115"/>
  <c r="I832" i="115"/>
  <c r="M832" i="115"/>
  <c r="B826" i="115"/>
  <c r="N826" i="115" s="1"/>
  <c r="J825" i="115"/>
  <c r="B825" i="115"/>
  <c r="N825" i="115" s="1"/>
  <c r="L823" i="115"/>
  <c r="I822" i="115"/>
  <c r="K816" i="115"/>
  <c r="L816" i="115"/>
  <c r="I816" i="115"/>
  <c r="M816" i="115"/>
  <c r="B810" i="115"/>
  <c r="N810" i="115" s="1"/>
  <c r="J809" i="115"/>
  <c r="B809" i="115"/>
  <c r="N809" i="115" s="1"/>
  <c r="L807" i="115"/>
  <c r="I806" i="115"/>
  <c r="B791" i="115"/>
  <c r="N791" i="115" s="1"/>
  <c r="B775" i="115"/>
  <c r="N775" i="115" s="1"/>
  <c r="B759" i="115"/>
  <c r="N759" i="115" s="1"/>
  <c r="B743" i="115"/>
  <c r="N743" i="115" s="1"/>
  <c r="L729" i="115"/>
  <c r="M729" i="115"/>
  <c r="I729" i="115"/>
  <c r="J729" i="115"/>
  <c r="J705" i="115"/>
  <c r="B705" i="115"/>
  <c r="N705" i="115" s="1"/>
  <c r="B671" i="115"/>
  <c r="N671" i="115" s="1"/>
  <c r="L653" i="115"/>
  <c r="K653" i="115"/>
  <c r="M653" i="115"/>
  <c r="I653" i="115"/>
  <c r="J653" i="115"/>
  <c r="I600" i="115"/>
  <c r="M600" i="115"/>
  <c r="L600" i="115"/>
  <c r="J600" i="115"/>
  <c r="K600" i="115"/>
  <c r="B586" i="115"/>
  <c r="N586" i="115" s="1"/>
  <c r="L544" i="115"/>
  <c r="K544" i="115"/>
  <c r="M544" i="115"/>
  <c r="I544" i="115"/>
  <c r="J544" i="115"/>
  <c r="B1092" i="115"/>
  <c r="N1092" i="115" s="1"/>
  <c r="I1090" i="115"/>
  <c r="M1090" i="115"/>
  <c r="K1090" i="115"/>
  <c r="B1084" i="115"/>
  <c r="N1084" i="115" s="1"/>
  <c r="I1082" i="115"/>
  <c r="M1082" i="115"/>
  <c r="K1082" i="115"/>
  <c r="B1076" i="115"/>
  <c r="N1076" i="115" s="1"/>
  <c r="I1074" i="115"/>
  <c r="M1074" i="115"/>
  <c r="K1074" i="115"/>
  <c r="L1072" i="115"/>
  <c r="B1071" i="115"/>
  <c r="N1071" i="115" s="1"/>
  <c r="B1068" i="115"/>
  <c r="N1068" i="115" s="1"/>
  <c r="I1066" i="115"/>
  <c r="M1066" i="115"/>
  <c r="K1066" i="115"/>
  <c r="L1064" i="115"/>
  <c r="B1063" i="115"/>
  <c r="N1063" i="115" s="1"/>
  <c r="B1060" i="115"/>
  <c r="N1060" i="115" s="1"/>
  <c r="I1058" i="115"/>
  <c r="M1058" i="115"/>
  <c r="K1058" i="115"/>
  <c r="B1055" i="115"/>
  <c r="N1055" i="115" s="1"/>
  <c r="B1052" i="115"/>
  <c r="N1052" i="115" s="1"/>
  <c r="I1050" i="115"/>
  <c r="M1050" i="115"/>
  <c r="K1050" i="115"/>
  <c r="B1047" i="115"/>
  <c r="N1047" i="115" s="1"/>
  <c r="B1044" i="115"/>
  <c r="N1044" i="115" s="1"/>
  <c r="I1042" i="115"/>
  <c r="M1042" i="115"/>
  <c r="K1042" i="115"/>
  <c r="B1039" i="115"/>
  <c r="N1039" i="115" s="1"/>
  <c r="B1036" i="115"/>
  <c r="N1036" i="115" s="1"/>
  <c r="I1034" i="115"/>
  <c r="M1034" i="115"/>
  <c r="K1034" i="115"/>
  <c r="B1031" i="115"/>
  <c r="N1031" i="115" s="1"/>
  <c r="B1028" i="115"/>
  <c r="N1028" i="115" s="1"/>
  <c r="I1026" i="115"/>
  <c r="M1026" i="115"/>
  <c r="K1026" i="115"/>
  <c r="B1023" i="115"/>
  <c r="N1023" i="115" s="1"/>
  <c r="B1020" i="115"/>
  <c r="N1020" i="115" s="1"/>
  <c r="I1018" i="115"/>
  <c r="M1018" i="115"/>
  <c r="K1018" i="115"/>
  <c r="B1015" i="115"/>
  <c r="N1015" i="115" s="1"/>
  <c r="B1012" i="115"/>
  <c r="N1012" i="115" s="1"/>
  <c r="I1010" i="115"/>
  <c r="M1010" i="115"/>
  <c r="K1010" i="115"/>
  <c r="B1007" i="115"/>
  <c r="N1007" i="115" s="1"/>
  <c r="B1004" i="115"/>
  <c r="N1004" i="115" s="1"/>
  <c r="I1002" i="115"/>
  <c r="M1002" i="115"/>
  <c r="K1002" i="115"/>
  <c r="B999" i="115"/>
  <c r="N999" i="115" s="1"/>
  <c r="B996" i="115"/>
  <c r="N996" i="115" s="1"/>
  <c r="I994" i="115"/>
  <c r="M994" i="115"/>
  <c r="K994" i="115"/>
  <c r="B991" i="115"/>
  <c r="N991" i="115" s="1"/>
  <c r="B988" i="115"/>
  <c r="N988" i="115" s="1"/>
  <c r="I986" i="115"/>
  <c r="M986" i="115"/>
  <c r="K986" i="115"/>
  <c r="B983" i="115"/>
  <c r="N983" i="115" s="1"/>
  <c r="B980" i="115"/>
  <c r="N980" i="115" s="1"/>
  <c r="I978" i="115"/>
  <c r="M978" i="115"/>
  <c r="K978" i="115"/>
  <c r="B975" i="115"/>
  <c r="N975" i="115" s="1"/>
  <c r="B972" i="115"/>
  <c r="N972" i="115" s="1"/>
  <c r="I970" i="115"/>
  <c r="M970" i="115"/>
  <c r="K970" i="115"/>
  <c r="B967" i="115"/>
  <c r="N967" i="115" s="1"/>
  <c r="B964" i="115"/>
  <c r="N964" i="115" s="1"/>
  <c r="I962" i="115"/>
  <c r="M962" i="115"/>
  <c r="K962" i="115"/>
  <c r="B959" i="115"/>
  <c r="N959" i="115" s="1"/>
  <c r="B956" i="115"/>
  <c r="N956" i="115" s="1"/>
  <c r="I954" i="115"/>
  <c r="M954" i="115"/>
  <c r="K954" i="115"/>
  <c r="B951" i="115"/>
  <c r="N951" i="115" s="1"/>
  <c r="B948" i="115"/>
  <c r="N948" i="115" s="1"/>
  <c r="I946" i="115"/>
  <c r="M946" i="115"/>
  <c r="K946" i="115"/>
  <c r="B943" i="115"/>
  <c r="N943" i="115" s="1"/>
  <c r="B940" i="115"/>
  <c r="N940" i="115" s="1"/>
  <c r="I938" i="115"/>
  <c r="M938" i="115"/>
  <c r="K938" i="115"/>
  <c r="B935" i="115"/>
  <c r="N935" i="115" s="1"/>
  <c r="B932" i="115"/>
  <c r="N932" i="115" s="1"/>
  <c r="I930" i="115"/>
  <c r="M930" i="115"/>
  <c r="K930" i="115"/>
  <c r="B927" i="115"/>
  <c r="N927" i="115" s="1"/>
  <c r="B924" i="115"/>
  <c r="N924" i="115" s="1"/>
  <c r="I922" i="115"/>
  <c r="M922" i="115"/>
  <c r="K922" i="115"/>
  <c r="B919" i="115"/>
  <c r="N919" i="115" s="1"/>
  <c r="B916" i="115"/>
  <c r="N916" i="115" s="1"/>
  <c r="I914" i="115"/>
  <c r="M914" i="115"/>
  <c r="K914" i="115"/>
  <c r="B911" i="115"/>
  <c r="N911" i="115" s="1"/>
  <c r="B908" i="115"/>
  <c r="N908" i="115" s="1"/>
  <c r="I906" i="115"/>
  <c r="M906" i="115"/>
  <c r="K906" i="115"/>
  <c r="B903" i="115"/>
  <c r="N903" i="115" s="1"/>
  <c r="B900" i="115"/>
  <c r="N900" i="115" s="1"/>
  <c r="I898" i="115"/>
  <c r="M898" i="115"/>
  <c r="K898" i="115"/>
  <c r="B895" i="115"/>
  <c r="N895" i="115" s="1"/>
  <c r="B892" i="115"/>
  <c r="N892" i="115" s="1"/>
  <c r="I890" i="115"/>
  <c r="M890" i="115"/>
  <c r="K890" i="115"/>
  <c r="B887" i="115"/>
  <c r="N887" i="115" s="1"/>
  <c r="B884" i="115"/>
  <c r="N884" i="115" s="1"/>
  <c r="I882" i="115"/>
  <c r="M882" i="115"/>
  <c r="K882" i="115"/>
  <c r="B879" i="115"/>
  <c r="N879" i="115" s="1"/>
  <c r="B876" i="115"/>
  <c r="N876" i="115" s="1"/>
  <c r="I874" i="115"/>
  <c r="M874" i="115"/>
  <c r="K874" i="115"/>
  <c r="B871" i="115"/>
  <c r="N871" i="115" s="1"/>
  <c r="B868" i="115"/>
  <c r="N868" i="115" s="1"/>
  <c r="I866" i="115"/>
  <c r="M866" i="115"/>
  <c r="K866" i="115"/>
  <c r="B863" i="115"/>
  <c r="N863" i="115" s="1"/>
  <c r="B860" i="115"/>
  <c r="N860" i="115" s="1"/>
  <c r="I858" i="115"/>
  <c r="M858" i="115"/>
  <c r="K858" i="115"/>
  <c r="B855" i="115"/>
  <c r="N855" i="115" s="1"/>
  <c r="B852" i="115"/>
  <c r="N852" i="115" s="1"/>
  <c r="I850" i="115"/>
  <c r="M850" i="115"/>
  <c r="K850" i="115"/>
  <c r="B847" i="115"/>
  <c r="N847" i="115" s="1"/>
  <c r="B844" i="115"/>
  <c r="N844" i="115" s="1"/>
  <c r="I842" i="115"/>
  <c r="M842" i="115"/>
  <c r="K842" i="115"/>
  <c r="B836" i="115"/>
  <c r="N836" i="115" s="1"/>
  <c r="I834" i="115"/>
  <c r="M834" i="115"/>
  <c r="K834" i="115"/>
  <c r="B830" i="115"/>
  <c r="N830" i="115" s="1"/>
  <c r="J829" i="115"/>
  <c r="B829" i="115"/>
  <c r="N829" i="115" s="1"/>
  <c r="B824" i="115"/>
  <c r="N824" i="115" s="1"/>
  <c r="K820" i="115"/>
  <c r="L820" i="115"/>
  <c r="I820" i="115"/>
  <c r="M820" i="115"/>
  <c r="B814" i="115"/>
  <c r="N814" i="115" s="1"/>
  <c r="J813" i="115"/>
  <c r="B813" i="115"/>
  <c r="N813" i="115" s="1"/>
  <c r="B808" i="115"/>
  <c r="N808" i="115" s="1"/>
  <c r="K804" i="115"/>
  <c r="L804" i="115"/>
  <c r="I804" i="115"/>
  <c r="M804" i="115"/>
  <c r="L792" i="115"/>
  <c r="I792" i="115"/>
  <c r="M792" i="115"/>
  <c r="J792" i="115"/>
  <c r="K789" i="115"/>
  <c r="L789" i="115"/>
  <c r="N789" i="115"/>
  <c r="I789" i="115"/>
  <c r="J789" i="115"/>
  <c r="L776" i="115"/>
  <c r="I776" i="115"/>
  <c r="M776" i="115"/>
  <c r="J776" i="115"/>
  <c r="K773" i="115"/>
  <c r="L773" i="115"/>
  <c r="I773" i="115"/>
  <c r="J773" i="115"/>
  <c r="L760" i="115"/>
  <c r="I760" i="115"/>
  <c r="M760" i="115"/>
  <c r="J760" i="115"/>
  <c r="K757" i="115"/>
  <c r="L757" i="115"/>
  <c r="I757" i="115"/>
  <c r="J757" i="115"/>
  <c r="L744" i="115"/>
  <c r="I744" i="115"/>
  <c r="M744" i="115"/>
  <c r="J744" i="115"/>
  <c r="K741" i="115"/>
  <c r="L741" i="115"/>
  <c r="I741" i="115"/>
  <c r="J741" i="115"/>
  <c r="B715" i="115"/>
  <c r="N715" i="115" s="1"/>
  <c r="B708" i="115"/>
  <c r="N708" i="115" s="1"/>
  <c r="L697" i="115"/>
  <c r="M697" i="115"/>
  <c r="I697" i="115"/>
  <c r="J697" i="115"/>
  <c r="B682" i="115"/>
  <c r="N682" i="115" s="1"/>
  <c r="B640" i="115"/>
  <c r="N640" i="115" s="1"/>
  <c r="B612" i="115"/>
  <c r="N612" i="115" s="1"/>
  <c r="K606" i="115"/>
  <c r="M606" i="115"/>
  <c r="I606" i="115"/>
  <c r="J606" i="115"/>
  <c r="L606" i="115"/>
  <c r="J593" i="115"/>
  <c r="B593" i="115"/>
  <c r="N593" i="115" s="1"/>
  <c r="I587" i="115"/>
  <c r="B587" i="115"/>
  <c r="N587" i="115" s="1"/>
  <c r="L568" i="115"/>
  <c r="I568" i="115"/>
  <c r="M568" i="115"/>
  <c r="J568" i="115"/>
  <c r="K568" i="115"/>
  <c r="K1124" i="115"/>
  <c r="I1124" i="115"/>
  <c r="M1124" i="115"/>
  <c r="B1118" i="115"/>
  <c r="N1118" i="115" s="1"/>
  <c r="K1116" i="115"/>
  <c r="I1116" i="115"/>
  <c r="M1116" i="115"/>
  <c r="B1110" i="115"/>
  <c r="N1110" i="115" s="1"/>
  <c r="K1108" i="115"/>
  <c r="I1108" i="115"/>
  <c r="M1108" i="115"/>
  <c r="B1102" i="115"/>
  <c r="N1102" i="115" s="1"/>
  <c r="K1100" i="115"/>
  <c r="I1100" i="115"/>
  <c r="M1100" i="115"/>
  <c r="B1094" i="115"/>
  <c r="N1094" i="115" s="1"/>
  <c r="K1092" i="115"/>
  <c r="I1092" i="115"/>
  <c r="M1092" i="115"/>
  <c r="L1090" i="115"/>
  <c r="B1086" i="115"/>
  <c r="N1086" i="115" s="1"/>
  <c r="K1084" i="115"/>
  <c r="I1084" i="115"/>
  <c r="M1084" i="115"/>
  <c r="L1082" i="115"/>
  <c r="L1079" i="115"/>
  <c r="B1078" i="115"/>
  <c r="N1078" i="115" s="1"/>
  <c r="K1076" i="115"/>
  <c r="I1076" i="115"/>
  <c r="M1076" i="115"/>
  <c r="L1074" i="115"/>
  <c r="B1073" i="115"/>
  <c r="N1073" i="115" s="1"/>
  <c r="J1072" i="115"/>
  <c r="L1071" i="115"/>
  <c r="B1070" i="115"/>
  <c r="N1070" i="115" s="1"/>
  <c r="K1068" i="115"/>
  <c r="I1068" i="115"/>
  <c r="M1068" i="115"/>
  <c r="L1066" i="115"/>
  <c r="B1065" i="115"/>
  <c r="N1065" i="115" s="1"/>
  <c r="J1064" i="115"/>
  <c r="B1062" i="115"/>
  <c r="N1062" i="115" s="1"/>
  <c r="K1060" i="115"/>
  <c r="I1060" i="115"/>
  <c r="M1060" i="115"/>
  <c r="L1058" i="115"/>
  <c r="B1057" i="115"/>
  <c r="N1057" i="115" s="1"/>
  <c r="J1056" i="115"/>
  <c r="L1055" i="115"/>
  <c r="B1054" i="115"/>
  <c r="N1054" i="115" s="1"/>
  <c r="K1052" i="115"/>
  <c r="I1052" i="115"/>
  <c r="M1052" i="115"/>
  <c r="L1050" i="115"/>
  <c r="B1049" i="115"/>
  <c r="N1049" i="115" s="1"/>
  <c r="J1048" i="115"/>
  <c r="L1047" i="115"/>
  <c r="B1046" i="115"/>
  <c r="N1046" i="115" s="1"/>
  <c r="K1044" i="115"/>
  <c r="I1044" i="115"/>
  <c r="M1044" i="115"/>
  <c r="L1042" i="115"/>
  <c r="B1041" i="115"/>
  <c r="N1041" i="115" s="1"/>
  <c r="J1040" i="115"/>
  <c r="L1039" i="115"/>
  <c r="B1038" i="115"/>
  <c r="N1038" i="115" s="1"/>
  <c r="K1036" i="115"/>
  <c r="I1036" i="115"/>
  <c r="M1036" i="115"/>
  <c r="L1034" i="115"/>
  <c r="B1033" i="115"/>
  <c r="N1033" i="115" s="1"/>
  <c r="J1032" i="115"/>
  <c r="B1030" i="115"/>
  <c r="N1030" i="115" s="1"/>
  <c r="K1028" i="115"/>
  <c r="I1028" i="115"/>
  <c r="M1028" i="115"/>
  <c r="L1026" i="115"/>
  <c r="B1025" i="115"/>
  <c r="N1025" i="115" s="1"/>
  <c r="J1024" i="115"/>
  <c r="B1022" i="115"/>
  <c r="N1022" i="115" s="1"/>
  <c r="K1020" i="115"/>
  <c r="I1020" i="115"/>
  <c r="M1020" i="115"/>
  <c r="L1018" i="115"/>
  <c r="B1017" i="115"/>
  <c r="N1017" i="115" s="1"/>
  <c r="J1016" i="115"/>
  <c r="B1014" i="115"/>
  <c r="N1014" i="115" s="1"/>
  <c r="K1012" i="115"/>
  <c r="I1012" i="115"/>
  <c r="M1012" i="115"/>
  <c r="L1010" i="115"/>
  <c r="B1009" i="115"/>
  <c r="N1009" i="115" s="1"/>
  <c r="J1008" i="115"/>
  <c r="B1006" i="115"/>
  <c r="N1006" i="115" s="1"/>
  <c r="K1004" i="115"/>
  <c r="I1004" i="115"/>
  <c r="M1004" i="115"/>
  <c r="L1002" i="115"/>
  <c r="B1001" i="115"/>
  <c r="N1001" i="115" s="1"/>
  <c r="J1000" i="115"/>
  <c r="B998" i="115"/>
  <c r="N998" i="115" s="1"/>
  <c r="K996" i="115"/>
  <c r="I996" i="115"/>
  <c r="M996" i="115"/>
  <c r="L994" i="115"/>
  <c r="B993" i="115"/>
  <c r="N993" i="115" s="1"/>
  <c r="J992" i="115"/>
  <c r="L991" i="115"/>
  <c r="B990" i="115"/>
  <c r="N990" i="115" s="1"/>
  <c r="K988" i="115"/>
  <c r="I988" i="115"/>
  <c r="M988" i="115"/>
  <c r="L986" i="115"/>
  <c r="B985" i="115"/>
  <c r="N985" i="115" s="1"/>
  <c r="J984" i="115"/>
  <c r="B982" i="115"/>
  <c r="N982" i="115" s="1"/>
  <c r="K980" i="115"/>
  <c r="I980" i="115"/>
  <c r="M980" i="115"/>
  <c r="L978" i="115"/>
  <c r="B977" i="115"/>
  <c r="N977" i="115" s="1"/>
  <c r="J976" i="115"/>
  <c r="B974" i="115"/>
  <c r="N974" i="115" s="1"/>
  <c r="K972" i="115"/>
  <c r="I972" i="115"/>
  <c r="M972" i="115"/>
  <c r="L970" i="115"/>
  <c r="B969" i="115"/>
  <c r="N969" i="115" s="1"/>
  <c r="J968" i="115"/>
  <c r="B966" i="115"/>
  <c r="N966" i="115" s="1"/>
  <c r="K964" i="115"/>
  <c r="I964" i="115"/>
  <c r="M964" i="115"/>
  <c r="L962" i="115"/>
  <c r="B961" i="115"/>
  <c r="N961" i="115" s="1"/>
  <c r="J960" i="115"/>
  <c r="B958" i="115"/>
  <c r="N958" i="115" s="1"/>
  <c r="K956" i="115"/>
  <c r="I956" i="115"/>
  <c r="M956" i="115"/>
  <c r="L954" i="115"/>
  <c r="B953" i="115"/>
  <c r="N953" i="115" s="1"/>
  <c r="J952" i="115"/>
  <c r="B950" i="115"/>
  <c r="N950" i="115" s="1"/>
  <c r="K948" i="115"/>
  <c r="I948" i="115"/>
  <c r="M948" i="115"/>
  <c r="L946" i="115"/>
  <c r="B945" i="115"/>
  <c r="N945" i="115" s="1"/>
  <c r="J944" i="115"/>
  <c r="B942" i="115"/>
  <c r="N942" i="115" s="1"/>
  <c r="K940" i="115"/>
  <c r="I940" i="115"/>
  <c r="M940" i="115"/>
  <c r="L938" i="115"/>
  <c r="B937" i="115"/>
  <c r="N937" i="115" s="1"/>
  <c r="J936" i="115"/>
  <c r="L935" i="115"/>
  <c r="B934" i="115"/>
  <c r="N934" i="115" s="1"/>
  <c r="K932" i="115"/>
  <c r="I932" i="115"/>
  <c r="M932" i="115"/>
  <c r="L930" i="115"/>
  <c r="B929" i="115"/>
  <c r="N929" i="115" s="1"/>
  <c r="J928" i="115"/>
  <c r="L927" i="115"/>
  <c r="B926" i="115"/>
  <c r="N926" i="115" s="1"/>
  <c r="K924" i="115"/>
  <c r="I924" i="115"/>
  <c r="M924" i="115"/>
  <c r="L922" i="115"/>
  <c r="B921" i="115"/>
  <c r="N921" i="115" s="1"/>
  <c r="J920" i="115"/>
  <c r="L919" i="115"/>
  <c r="B918" i="115"/>
  <c r="N918" i="115" s="1"/>
  <c r="K916" i="115"/>
  <c r="I916" i="115"/>
  <c r="M916" i="115"/>
  <c r="L914" i="115"/>
  <c r="B913" i="115"/>
  <c r="N913" i="115" s="1"/>
  <c r="J912" i="115"/>
  <c r="L911" i="115"/>
  <c r="B910" i="115"/>
  <c r="N910" i="115" s="1"/>
  <c r="K908" i="115"/>
  <c r="I908" i="115"/>
  <c r="M908" i="115"/>
  <c r="L906" i="115"/>
  <c r="B905" i="115"/>
  <c r="N905" i="115" s="1"/>
  <c r="J904" i="115"/>
  <c r="L903" i="115"/>
  <c r="B902" i="115"/>
  <c r="N902" i="115" s="1"/>
  <c r="K900" i="115"/>
  <c r="I900" i="115"/>
  <c r="M900" i="115"/>
  <c r="L898" i="115"/>
  <c r="B897" i="115"/>
  <c r="N897" i="115" s="1"/>
  <c r="J896" i="115"/>
  <c r="L895" i="115"/>
  <c r="B894" i="115"/>
  <c r="N894" i="115" s="1"/>
  <c r="K892" i="115"/>
  <c r="I892" i="115"/>
  <c r="M892" i="115"/>
  <c r="L890" i="115"/>
  <c r="B889" i="115"/>
  <c r="N889" i="115" s="1"/>
  <c r="J888" i="115"/>
  <c r="L887" i="115"/>
  <c r="B886" i="115"/>
  <c r="N886" i="115" s="1"/>
  <c r="K884" i="115"/>
  <c r="I884" i="115"/>
  <c r="M884" i="115"/>
  <c r="L882" i="115"/>
  <c r="B881" i="115"/>
  <c r="N881" i="115" s="1"/>
  <c r="J880" i="115"/>
  <c r="L879" i="115"/>
  <c r="B878" i="115"/>
  <c r="N878" i="115" s="1"/>
  <c r="K876" i="115"/>
  <c r="I876" i="115"/>
  <c r="M876" i="115"/>
  <c r="L874" i="115"/>
  <c r="B873" i="115"/>
  <c r="N873" i="115" s="1"/>
  <c r="J872" i="115"/>
  <c r="L871" i="115"/>
  <c r="B870" i="115"/>
  <c r="N870" i="115" s="1"/>
  <c r="K868" i="115"/>
  <c r="I868" i="115"/>
  <c r="M868" i="115"/>
  <c r="L866" i="115"/>
  <c r="B865" i="115"/>
  <c r="N865" i="115" s="1"/>
  <c r="J864" i="115"/>
  <c r="L863" i="115"/>
  <c r="B862" i="115"/>
  <c r="N862" i="115" s="1"/>
  <c r="K860" i="115"/>
  <c r="I860" i="115"/>
  <c r="M860" i="115"/>
  <c r="L858" i="115"/>
  <c r="B857" i="115"/>
  <c r="N857" i="115" s="1"/>
  <c r="J856" i="115"/>
  <c r="L855" i="115"/>
  <c r="B854" i="115"/>
  <c r="N854" i="115" s="1"/>
  <c r="K852" i="115"/>
  <c r="I852" i="115"/>
  <c r="M852" i="115"/>
  <c r="L850" i="115"/>
  <c r="B849" i="115"/>
  <c r="N849" i="115" s="1"/>
  <c r="J848" i="115"/>
  <c r="L847" i="115"/>
  <c r="B846" i="115"/>
  <c r="N846" i="115" s="1"/>
  <c r="K844" i="115"/>
  <c r="I844" i="115"/>
  <c r="M844" i="115"/>
  <c r="L842" i="115"/>
  <c r="B841" i="115"/>
  <c r="N841" i="115" s="1"/>
  <c r="J840" i="115"/>
  <c r="L839" i="115"/>
  <c r="B838" i="115"/>
  <c r="N838" i="115" s="1"/>
  <c r="K836" i="115"/>
  <c r="I836" i="115"/>
  <c r="M836" i="115"/>
  <c r="L834" i="115"/>
  <c r="B833" i="115"/>
  <c r="N833" i="115" s="1"/>
  <c r="J832" i="115"/>
  <c r="L831" i="115"/>
  <c r="I830" i="115"/>
  <c r="B828" i="115"/>
  <c r="N828" i="115" s="1"/>
  <c r="K824" i="115"/>
  <c r="L824" i="115"/>
  <c r="I824" i="115"/>
  <c r="M824" i="115"/>
  <c r="B818" i="115"/>
  <c r="N818" i="115" s="1"/>
  <c r="J817" i="115"/>
  <c r="B817" i="115"/>
  <c r="N817" i="115" s="1"/>
  <c r="J816" i="115"/>
  <c r="L815" i="115"/>
  <c r="I814" i="115"/>
  <c r="B812" i="115"/>
  <c r="N812" i="115" s="1"/>
  <c r="K808" i="115"/>
  <c r="L808" i="115"/>
  <c r="I808" i="115"/>
  <c r="M808" i="115"/>
  <c r="B799" i="115"/>
  <c r="N799" i="115" s="1"/>
  <c r="N796" i="115"/>
  <c r="B783" i="115"/>
  <c r="N783" i="115" s="1"/>
  <c r="B767" i="115"/>
  <c r="N767" i="115" s="1"/>
  <c r="B751" i="115"/>
  <c r="N751" i="115" s="1"/>
  <c r="B735" i="115"/>
  <c r="N735" i="115" s="1"/>
  <c r="K729" i="115"/>
  <c r="I728" i="115"/>
  <c r="M728" i="115"/>
  <c r="L728" i="115"/>
  <c r="J728" i="115"/>
  <c r="K728" i="115"/>
  <c r="B719" i="115"/>
  <c r="N719" i="115" s="1"/>
  <c r="B700" i="115"/>
  <c r="N700" i="115" s="1"/>
  <c r="I664" i="115"/>
  <c r="M664" i="115"/>
  <c r="L664" i="115"/>
  <c r="J664" i="115"/>
  <c r="K664" i="115"/>
  <c r="B650" i="115"/>
  <c r="N650" i="115" s="1"/>
  <c r="B607" i="115"/>
  <c r="N607" i="115" s="1"/>
  <c r="L589" i="115"/>
  <c r="K589" i="115"/>
  <c r="M589" i="115"/>
  <c r="I589" i="115"/>
  <c r="J589" i="115"/>
  <c r="I1078" i="115"/>
  <c r="M1078" i="115"/>
  <c r="K1078" i="115"/>
  <c r="B1075" i="115"/>
  <c r="N1075" i="115" s="1"/>
  <c r="B1072" i="115"/>
  <c r="N1072" i="115" s="1"/>
  <c r="I1070" i="115"/>
  <c r="M1070" i="115"/>
  <c r="K1070" i="115"/>
  <c r="B1067" i="115"/>
  <c r="N1067" i="115" s="1"/>
  <c r="B1064" i="115"/>
  <c r="N1064" i="115" s="1"/>
  <c r="I1062" i="115"/>
  <c r="M1062" i="115"/>
  <c r="K1062" i="115"/>
  <c r="B1059" i="115"/>
  <c r="N1059" i="115" s="1"/>
  <c r="B1056" i="115"/>
  <c r="N1056" i="115" s="1"/>
  <c r="I1054" i="115"/>
  <c r="M1054" i="115"/>
  <c r="K1054" i="115"/>
  <c r="B1048" i="115"/>
  <c r="N1048" i="115" s="1"/>
  <c r="I1046" i="115"/>
  <c r="M1046" i="115"/>
  <c r="K1046" i="115"/>
  <c r="B1040" i="115"/>
  <c r="N1040" i="115" s="1"/>
  <c r="I1038" i="115"/>
  <c r="M1038" i="115"/>
  <c r="K1038" i="115"/>
  <c r="B1035" i="115"/>
  <c r="N1035" i="115" s="1"/>
  <c r="B1032" i="115"/>
  <c r="N1032" i="115" s="1"/>
  <c r="I1030" i="115"/>
  <c r="M1030" i="115"/>
  <c r="K1030" i="115"/>
  <c r="B1027" i="115"/>
  <c r="N1027" i="115" s="1"/>
  <c r="B1024" i="115"/>
  <c r="N1024" i="115" s="1"/>
  <c r="I1022" i="115"/>
  <c r="M1022" i="115"/>
  <c r="K1022" i="115"/>
  <c r="B1019" i="115"/>
  <c r="N1019" i="115" s="1"/>
  <c r="B1016" i="115"/>
  <c r="N1016" i="115" s="1"/>
  <c r="I1014" i="115"/>
  <c r="M1014" i="115"/>
  <c r="K1014" i="115"/>
  <c r="B1011" i="115"/>
  <c r="N1011" i="115" s="1"/>
  <c r="B1008" i="115"/>
  <c r="N1008" i="115" s="1"/>
  <c r="I1006" i="115"/>
  <c r="M1006" i="115"/>
  <c r="K1006" i="115"/>
  <c r="B1003" i="115"/>
  <c r="N1003" i="115" s="1"/>
  <c r="B1000" i="115"/>
  <c r="N1000" i="115" s="1"/>
  <c r="I998" i="115"/>
  <c r="M998" i="115"/>
  <c r="K998" i="115"/>
  <c r="B995" i="115"/>
  <c r="N995" i="115" s="1"/>
  <c r="B992" i="115"/>
  <c r="N992" i="115" s="1"/>
  <c r="I990" i="115"/>
  <c r="M990" i="115"/>
  <c r="K990" i="115"/>
  <c r="B987" i="115"/>
  <c r="N987" i="115" s="1"/>
  <c r="B984" i="115"/>
  <c r="N984" i="115" s="1"/>
  <c r="I982" i="115"/>
  <c r="M982" i="115"/>
  <c r="K982" i="115"/>
  <c r="B979" i="115"/>
  <c r="N979" i="115" s="1"/>
  <c r="B976" i="115"/>
  <c r="N976" i="115" s="1"/>
  <c r="I974" i="115"/>
  <c r="M974" i="115"/>
  <c r="K974" i="115"/>
  <c r="B971" i="115"/>
  <c r="N971" i="115" s="1"/>
  <c r="B968" i="115"/>
  <c r="N968" i="115" s="1"/>
  <c r="I966" i="115"/>
  <c r="M966" i="115"/>
  <c r="K966" i="115"/>
  <c r="B963" i="115"/>
  <c r="N963" i="115" s="1"/>
  <c r="B960" i="115"/>
  <c r="N960" i="115" s="1"/>
  <c r="I958" i="115"/>
  <c r="M958" i="115"/>
  <c r="K958" i="115"/>
  <c r="B955" i="115"/>
  <c r="N955" i="115" s="1"/>
  <c r="B952" i="115"/>
  <c r="N952" i="115" s="1"/>
  <c r="I950" i="115"/>
  <c r="M950" i="115"/>
  <c r="K950" i="115"/>
  <c r="B944" i="115"/>
  <c r="N944" i="115" s="1"/>
  <c r="I942" i="115"/>
  <c r="M942" i="115"/>
  <c r="K942" i="115"/>
  <c r="B939" i="115"/>
  <c r="N939" i="115" s="1"/>
  <c r="B936" i="115"/>
  <c r="N936" i="115" s="1"/>
  <c r="I934" i="115"/>
  <c r="M934" i="115"/>
  <c r="K934" i="115"/>
  <c r="B931" i="115"/>
  <c r="N931" i="115" s="1"/>
  <c r="B928" i="115"/>
  <c r="N928" i="115" s="1"/>
  <c r="I926" i="115"/>
  <c r="M926" i="115"/>
  <c r="K926" i="115"/>
  <c r="B920" i="115"/>
  <c r="N920" i="115" s="1"/>
  <c r="I918" i="115"/>
  <c r="M918" i="115"/>
  <c r="K918" i="115"/>
  <c r="B912" i="115"/>
  <c r="N912" i="115" s="1"/>
  <c r="I910" i="115"/>
  <c r="M910" i="115"/>
  <c r="K910" i="115"/>
  <c r="B904" i="115"/>
  <c r="N904" i="115" s="1"/>
  <c r="I902" i="115"/>
  <c r="M902" i="115"/>
  <c r="K902" i="115"/>
  <c r="B896" i="115"/>
  <c r="N896" i="115" s="1"/>
  <c r="I894" i="115"/>
  <c r="M894" i="115"/>
  <c r="K894" i="115"/>
  <c r="B888" i="115"/>
  <c r="N888" i="115" s="1"/>
  <c r="I886" i="115"/>
  <c r="M886" i="115"/>
  <c r="K886" i="115"/>
  <c r="B880" i="115"/>
  <c r="N880" i="115" s="1"/>
  <c r="I878" i="115"/>
  <c r="M878" i="115"/>
  <c r="K878" i="115"/>
  <c r="B872" i="115"/>
  <c r="N872" i="115" s="1"/>
  <c r="I870" i="115"/>
  <c r="M870" i="115"/>
  <c r="K870" i="115"/>
  <c r="B864" i="115"/>
  <c r="N864" i="115" s="1"/>
  <c r="I862" i="115"/>
  <c r="M862" i="115"/>
  <c r="K862" i="115"/>
  <c r="B856" i="115"/>
  <c r="N856" i="115" s="1"/>
  <c r="I854" i="115"/>
  <c r="M854" i="115"/>
  <c r="K854" i="115"/>
  <c r="B848" i="115"/>
  <c r="N848" i="115" s="1"/>
  <c r="I846" i="115"/>
  <c r="M846" i="115"/>
  <c r="K846" i="115"/>
  <c r="B840" i="115"/>
  <c r="N840" i="115" s="1"/>
  <c r="I838" i="115"/>
  <c r="M838" i="115"/>
  <c r="K838" i="115"/>
  <c r="B835" i="115"/>
  <c r="N835" i="115" s="1"/>
  <c r="J834" i="115"/>
  <c r="B832" i="115"/>
  <c r="N832" i="115" s="1"/>
  <c r="K828" i="115"/>
  <c r="L828" i="115"/>
  <c r="I828" i="115"/>
  <c r="M828" i="115"/>
  <c r="B822" i="115"/>
  <c r="N822" i="115" s="1"/>
  <c r="J821" i="115"/>
  <c r="B821" i="115"/>
  <c r="N821" i="115" s="1"/>
  <c r="B816" i="115"/>
  <c r="N816" i="115" s="1"/>
  <c r="K812" i="115"/>
  <c r="L812" i="115"/>
  <c r="I812" i="115"/>
  <c r="M812" i="115"/>
  <c r="B806" i="115"/>
  <c r="N806" i="115" s="1"/>
  <c r="J805" i="115"/>
  <c r="B805" i="115"/>
  <c r="N805" i="115" s="1"/>
  <c r="L800" i="115"/>
  <c r="I800" i="115"/>
  <c r="M800" i="115"/>
  <c r="J800" i="115"/>
  <c r="K797" i="115"/>
  <c r="L797" i="115"/>
  <c r="I797" i="115"/>
  <c r="J797" i="115"/>
  <c r="L784" i="115"/>
  <c r="I784" i="115"/>
  <c r="M784" i="115"/>
  <c r="J784" i="115"/>
  <c r="K781" i="115"/>
  <c r="L781" i="115"/>
  <c r="I781" i="115"/>
  <c r="J781" i="115"/>
  <c r="L768" i="115"/>
  <c r="I768" i="115"/>
  <c r="M768" i="115"/>
  <c r="J768" i="115"/>
  <c r="K765" i="115"/>
  <c r="L765" i="115"/>
  <c r="N765" i="115"/>
  <c r="I765" i="115"/>
  <c r="J765" i="115"/>
  <c r="L752" i="115"/>
  <c r="I752" i="115"/>
  <c r="M752" i="115"/>
  <c r="J752" i="115"/>
  <c r="K749" i="115"/>
  <c r="L749" i="115"/>
  <c r="I749" i="115"/>
  <c r="J749" i="115"/>
  <c r="L736" i="115"/>
  <c r="I736" i="115"/>
  <c r="M736" i="115"/>
  <c r="J736" i="115"/>
  <c r="K733" i="115"/>
  <c r="L733" i="115"/>
  <c r="I733" i="115"/>
  <c r="J733" i="115"/>
  <c r="B714" i="115"/>
  <c r="N714" i="115" s="1"/>
  <c r="L701" i="115"/>
  <c r="K701" i="115"/>
  <c r="M701" i="115"/>
  <c r="I701" i="115"/>
  <c r="J701" i="115"/>
  <c r="I696" i="115"/>
  <c r="M696" i="115"/>
  <c r="L696" i="115"/>
  <c r="J696" i="115"/>
  <c r="K696" i="115"/>
  <c r="B687" i="115"/>
  <c r="N687" i="115" s="1"/>
  <c r="B683" i="115"/>
  <c r="N683" i="115" s="1"/>
  <c r="B676" i="115"/>
  <c r="N676" i="115" s="1"/>
  <c r="K670" i="115"/>
  <c r="M670" i="115"/>
  <c r="I670" i="115"/>
  <c r="J670" i="115"/>
  <c r="L670" i="115"/>
  <c r="J657" i="115"/>
  <c r="B657" i="115"/>
  <c r="N657" i="115" s="1"/>
  <c r="I651" i="115"/>
  <c r="B651" i="115"/>
  <c r="N651" i="115" s="1"/>
  <c r="B616" i="115"/>
  <c r="N616" i="115" s="1"/>
  <c r="K616" i="115"/>
  <c r="I559" i="115"/>
  <c r="M559" i="115"/>
  <c r="L559" i="115"/>
  <c r="J559" i="115"/>
  <c r="K559" i="115"/>
  <c r="K830" i="115"/>
  <c r="K826" i="115"/>
  <c r="K822" i="115"/>
  <c r="K818" i="115"/>
  <c r="K814" i="115"/>
  <c r="K810" i="115"/>
  <c r="K806" i="115"/>
  <c r="B798" i="115"/>
  <c r="N798" i="115" s="1"/>
  <c r="B790" i="115"/>
  <c r="N790" i="115" s="1"/>
  <c r="B782" i="115"/>
  <c r="N782" i="115" s="1"/>
  <c r="B774" i="115"/>
  <c r="N774" i="115" s="1"/>
  <c r="B766" i="115"/>
  <c r="N766" i="115" s="1"/>
  <c r="B758" i="115"/>
  <c r="N758" i="115" s="1"/>
  <c r="B750" i="115"/>
  <c r="N750" i="115" s="1"/>
  <c r="B742" i="115"/>
  <c r="N742" i="115" s="1"/>
  <c r="B734" i="115"/>
  <c r="N734" i="115" s="1"/>
  <c r="B727" i="115"/>
  <c r="N727" i="115" s="1"/>
  <c r="K718" i="115"/>
  <c r="M718" i="115"/>
  <c r="I718" i="115"/>
  <c r="K714" i="115"/>
  <c r="I714" i="115"/>
  <c r="J714" i="115"/>
  <c r="B710" i="115"/>
  <c r="N710" i="115" s="1"/>
  <c r="I708" i="115"/>
  <c r="M708" i="115"/>
  <c r="J708" i="115"/>
  <c r="J707" i="115"/>
  <c r="B707" i="115"/>
  <c r="N707" i="115" s="1"/>
  <c r="B695" i="115"/>
  <c r="N695" i="115" s="1"/>
  <c r="K686" i="115"/>
  <c r="M686" i="115"/>
  <c r="I686" i="115"/>
  <c r="K682" i="115"/>
  <c r="I682" i="115"/>
  <c r="J682" i="115"/>
  <c r="B678" i="115"/>
  <c r="N678" i="115" s="1"/>
  <c r="B669" i="115"/>
  <c r="N669" i="115" s="1"/>
  <c r="B663" i="115"/>
  <c r="N663" i="115" s="1"/>
  <c r="K654" i="115"/>
  <c r="M654" i="115"/>
  <c r="I654" i="115"/>
  <c r="J654" i="115"/>
  <c r="I648" i="115"/>
  <c r="M648" i="115"/>
  <c r="L648" i="115"/>
  <c r="J648" i="115"/>
  <c r="J641" i="115"/>
  <c r="B641" i="115"/>
  <c r="N641" i="115" s="1"/>
  <c r="L637" i="115"/>
  <c r="K637" i="115"/>
  <c r="M637" i="115"/>
  <c r="I637" i="115"/>
  <c r="I635" i="115"/>
  <c r="B635" i="115"/>
  <c r="N635" i="115" s="1"/>
  <c r="B634" i="115"/>
  <c r="N634" i="115" s="1"/>
  <c r="B624" i="115"/>
  <c r="N624" i="115" s="1"/>
  <c r="B605" i="115"/>
  <c r="N605" i="115" s="1"/>
  <c r="B599" i="115"/>
  <c r="N599" i="115" s="1"/>
  <c r="K590" i="115"/>
  <c r="M590" i="115"/>
  <c r="I590" i="115"/>
  <c r="J590" i="115"/>
  <c r="I584" i="115"/>
  <c r="M584" i="115"/>
  <c r="L584" i="115"/>
  <c r="J584" i="115"/>
  <c r="B577" i="115"/>
  <c r="N577" i="115" s="1"/>
  <c r="J577" i="115"/>
  <c r="B575" i="115"/>
  <c r="N575" i="115" s="1"/>
  <c r="K573" i="115"/>
  <c r="L573" i="115"/>
  <c r="I573" i="115"/>
  <c r="J573" i="115"/>
  <c r="B561" i="115"/>
  <c r="N561" i="115" s="1"/>
  <c r="J561" i="115"/>
  <c r="B531" i="115"/>
  <c r="N531" i="115" s="1"/>
  <c r="K801" i="115"/>
  <c r="L801" i="115"/>
  <c r="L796" i="115"/>
  <c r="I796" i="115"/>
  <c r="M796" i="115"/>
  <c r="B795" i="115"/>
  <c r="N795" i="115" s="1"/>
  <c r="K793" i="115"/>
  <c r="L793" i="115"/>
  <c r="L788" i="115"/>
  <c r="I788" i="115"/>
  <c r="M788" i="115"/>
  <c r="B787" i="115"/>
  <c r="N787" i="115" s="1"/>
  <c r="K785" i="115"/>
  <c r="L785" i="115"/>
  <c r="L780" i="115"/>
  <c r="I780" i="115"/>
  <c r="M780" i="115"/>
  <c r="B779" i="115"/>
  <c r="N779" i="115" s="1"/>
  <c r="K777" i="115"/>
  <c r="L777" i="115"/>
  <c r="L772" i="115"/>
  <c r="I772" i="115"/>
  <c r="M772" i="115"/>
  <c r="B771" i="115"/>
  <c r="N771" i="115" s="1"/>
  <c r="K769" i="115"/>
  <c r="L769" i="115"/>
  <c r="L764" i="115"/>
  <c r="I764" i="115"/>
  <c r="M764" i="115"/>
  <c r="B763" i="115"/>
  <c r="N763" i="115" s="1"/>
  <c r="K761" i="115"/>
  <c r="L761" i="115"/>
  <c r="L756" i="115"/>
  <c r="I756" i="115"/>
  <c r="M756" i="115"/>
  <c r="B755" i="115"/>
  <c r="N755" i="115" s="1"/>
  <c r="K753" i="115"/>
  <c r="L753" i="115"/>
  <c r="L748" i="115"/>
  <c r="I748" i="115"/>
  <c r="M748" i="115"/>
  <c r="B747" i="115"/>
  <c r="N747" i="115" s="1"/>
  <c r="K745" i="115"/>
  <c r="L745" i="115"/>
  <c r="L740" i="115"/>
  <c r="I740" i="115"/>
  <c r="M740" i="115"/>
  <c r="B739" i="115"/>
  <c r="N739" i="115" s="1"/>
  <c r="K737" i="115"/>
  <c r="L737" i="115"/>
  <c r="L732" i="115"/>
  <c r="I732" i="115"/>
  <c r="M732" i="115"/>
  <c r="B731" i="115"/>
  <c r="N731" i="115" s="1"/>
  <c r="B730" i="115"/>
  <c r="N730" i="115" s="1"/>
  <c r="B724" i="115"/>
  <c r="N724" i="115" s="1"/>
  <c r="J721" i="115"/>
  <c r="B721" i="115"/>
  <c r="N721" i="115" s="1"/>
  <c r="L717" i="115"/>
  <c r="K717" i="115"/>
  <c r="M717" i="115"/>
  <c r="B716" i="115"/>
  <c r="N716" i="115" s="1"/>
  <c r="L713" i="115"/>
  <c r="M713" i="115"/>
  <c r="I713" i="115"/>
  <c r="I712" i="115"/>
  <c r="M712" i="115"/>
  <c r="L712" i="115"/>
  <c r="B703" i="115"/>
  <c r="N703" i="115" s="1"/>
  <c r="B699" i="115"/>
  <c r="N699" i="115" s="1"/>
  <c r="B698" i="115"/>
  <c r="N698" i="115" s="1"/>
  <c r="B692" i="115"/>
  <c r="N692" i="115" s="1"/>
  <c r="J689" i="115"/>
  <c r="B689" i="115"/>
  <c r="N689" i="115" s="1"/>
  <c r="L685" i="115"/>
  <c r="K685" i="115"/>
  <c r="M685" i="115"/>
  <c r="B684" i="115"/>
  <c r="N684" i="115" s="1"/>
  <c r="L681" i="115"/>
  <c r="M681" i="115"/>
  <c r="I681" i="115"/>
  <c r="I680" i="115"/>
  <c r="M680" i="115"/>
  <c r="L680" i="115"/>
  <c r="B672" i="115"/>
  <c r="N672" i="115" s="1"/>
  <c r="B644" i="115"/>
  <c r="N644" i="115" s="1"/>
  <c r="B639" i="115"/>
  <c r="N639" i="115" s="1"/>
  <c r="K638" i="115"/>
  <c r="M638" i="115"/>
  <c r="I638" i="115"/>
  <c r="J638" i="115"/>
  <c r="I632" i="115"/>
  <c r="M632" i="115"/>
  <c r="L632" i="115"/>
  <c r="J632" i="115"/>
  <c r="J625" i="115"/>
  <c r="B625" i="115"/>
  <c r="N625" i="115" s="1"/>
  <c r="L621" i="115"/>
  <c r="K621" i="115"/>
  <c r="M621" i="115"/>
  <c r="I621" i="115"/>
  <c r="I619" i="115"/>
  <c r="B619" i="115"/>
  <c r="N619" i="115" s="1"/>
  <c r="B618" i="115"/>
  <c r="N618" i="115" s="1"/>
  <c r="B608" i="115"/>
  <c r="N608" i="115" s="1"/>
  <c r="B580" i="115"/>
  <c r="N580" i="115" s="1"/>
  <c r="L576" i="115"/>
  <c r="I576" i="115"/>
  <c r="M576" i="115"/>
  <c r="J576" i="115"/>
  <c r="L560" i="115"/>
  <c r="I560" i="115"/>
  <c r="M560" i="115"/>
  <c r="J560" i="115"/>
  <c r="B541" i="115"/>
  <c r="N541" i="115" s="1"/>
  <c r="I541" i="115"/>
  <c r="M830" i="115"/>
  <c r="M826" i="115"/>
  <c r="M822" i="115"/>
  <c r="M818" i="115"/>
  <c r="M814" i="115"/>
  <c r="M810" i="115"/>
  <c r="M806" i="115"/>
  <c r="B802" i="115"/>
  <c r="N802" i="115" s="1"/>
  <c r="J801" i="115"/>
  <c r="J796" i="115"/>
  <c r="B794" i="115"/>
  <c r="N794" i="115" s="1"/>
  <c r="J793" i="115"/>
  <c r="J788" i="115"/>
  <c r="B786" i="115"/>
  <c r="N786" i="115" s="1"/>
  <c r="J785" i="115"/>
  <c r="J780" i="115"/>
  <c r="B778" i="115"/>
  <c r="N778" i="115" s="1"/>
  <c r="J777" i="115"/>
  <c r="J772" i="115"/>
  <c r="B770" i="115"/>
  <c r="N770" i="115" s="1"/>
  <c r="J769" i="115"/>
  <c r="J764" i="115"/>
  <c r="B762" i="115"/>
  <c r="N762" i="115" s="1"/>
  <c r="J761" i="115"/>
  <c r="J756" i="115"/>
  <c r="B754" i="115"/>
  <c r="N754" i="115" s="1"/>
  <c r="J753" i="115"/>
  <c r="J748" i="115"/>
  <c r="B746" i="115"/>
  <c r="N746" i="115" s="1"/>
  <c r="J745" i="115"/>
  <c r="J740" i="115"/>
  <c r="B738" i="115"/>
  <c r="N738" i="115" s="1"/>
  <c r="J737" i="115"/>
  <c r="J732" i="115"/>
  <c r="K730" i="115"/>
  <c r="I730" i="115"/>
  <c r="J730" i="115"/>
  <c r="B726" i="115"/>
  <c r="N726" i="115" s="1"/>
  <c r="I724" i="115"/>
  <c r="M724" i="115"/>
  <c r="J724" i="115"/>
  <c r="J723" i="115"/>
  <c r="B723" i="115"/>
  <c r="N723" i="115" s="1"/>
  <c r="J718" i="115"/>
  <c r="J717" i="115"/>
  <c r="L714" i="115"/>
  <c r="J713" i="115"/>
  <c r="K712" i="115"/>
  <c r="B711" i="115"/>
  <c r="N711" i="115" s="1"/>
  <c r="K702" i="115"/>
  <c r="M702" i="115"/>
  <c r="I702" i="115"/>
  <c r="K698" i="115"/>
  <c r="I698" i="115"/>
  <c r="J698" i="115"/>
  <c r="B694" i="115"/>
  <c r="N694" i="115" s="1"/>
  <c r="I692" i="115"/>
  <c r="M692" i="115"/>
  <c r="J692" i="115"/>
  <c r="J691" i="115"/>
  <c r="B691" i="115"/>
  <c r="N691" i="115" s="1"/>
  <c r="J685" i="115"/>
  <c r="L682" i="115"/>
  <c r="J681" i="115"/>
  <c r="K680" i="115"/>
  <c r="B679" i="115"/>
  <c r="N679" i="115" s="1"/>
  <c r="J673" i="115"/>
  <c r="B673" i="115"/>
  <c r="N673" i="115" s="1"/>
  <c r="L669" i="115"/>
  <c r="K669" i="115"/>
  <c r="M669" i="115"/>
  <c r="I669" i="115"/>
  <c r="I667" i="115"/>
  <c r="B667" i="115"/>
  <c r="N667" i="115" s="1"/>
  <c r="B666" i="115"/>
  <c r="N666" i="115" s="1"/>
  <c r="B656" i="115"/>
  <c r="N656" i="115" s="1"/>
  <c r="K648" i="115"/>
  <c r="B637" i="115"/>
  <c r="N637" i="115" s="1"/>
  <c r="B631" i="115"/>
  <c r="N631" i="115" s="1"/>
  <c r="K622" i="115"/>
  <c r="M622" i="115"/>
  <c r="I622" i="115"/>
  <c r="J622" i="115"/>
  <c r="I616" i="115"/>
  <c r="M616" i="115"/>
  <c r="L616" i="115"/>
  <c r="J616" i="115"/>
  <c r="J609" i="115"/>
  <c r="B609" i="115"/>
  <c r="N609" i="115" s="1"/>
  <c r="L605" i="115"/>
  <c r="K605" i="115"/>
  <c r="M605" i="115"/>
  <c r="I605" i="115"/>
  <c r="I603" i="115"/>
  <c r="B603" i="115"/>
  <c r="N603" i="115" s="1"/>
  <c r="B602" i="115"/>
  <c r="N602" i="115" s="1"/>
  <c r="B592" i="115"/>
  <c r="N592" i="115" s="1"/>
  <c r="K584" i="115"/>
  <c r="B569" i="115"/>
  <c r="N569" i="115" s="1"/>
  <c r="J569" i="115"/>
  <c r="B567" i="115"/>
  <c r="N567" i="115" s="1"/>
  <c r="K565" i="115"/>
  <c r="L565" i="115"/>
  <c r="I565" i="115"/>
  <c r="J565" i="115"/>
  <c r="I542" i="115"/>
  <c r="B542" i="115"/>
  <c r="N542" i="115" s="1"/>
  <c r="I676" i="115"/>
  <c r="M676" i="115"/>
  <c r="L665" i="115"/>
  <c r="B662" i="115"/>
  <c r="N662" i="115" s="1"/>
  <c r="I660" i="115"/>
  <c r="M660" i="115"/>
  <c r="L649" i="115"/>
  <c r="B646" i="115"/>
  <c r="N646" i="115" s="1"/>
  <c r="I644" i="115"/>
  <c r="M644" i="115"/>
  <c r="L633" i="115"/>
  <c r="B630" i="115"/>
  <c r="N630" i="115" s="1"/>
  <c r="I628" i="115"/>
  <c r="M628" i="115"/>
  <c r="L617" i="115"/>
  <c r="B614" i="115"/>
  <c r="N614" i="115" s="1"/>
  <c r="I612" i="115"/>
  <c r="M612" i="115"/>
  <c r="L601" i="115"/>
  <c r="B598" i="115"/>
  <c r="N598" i="115" s="1"/>
  <c r="I596" i="115"/>
  <c r="M596" i="115"/>
  <c r="L585" i="115"/>
  <c r="B582" i="115"/>
  <c r="N582" i="115" s="1"/>
  <c r="I580" i="115"/>
  <c r="M580" i="115"/>
  <c r="B574" i="115"/>
  <c r="N574" i="115" s="1"/>
  <c r="B566" i="115"/>
  <c r="N566" i="115" s="1"/>
  <c r="B558" i="115"/>
  <c r="N558" i="115" s="1"/>
  <c r="J548" i="115"/>
  <c r="B548" i="115"/>
  <c r="N548" i="115" s="1"/>
  <c r="K545" i="115"/>
  <c r="M545" i="115"/>
  <c r="I545" i="115"/>
  <c r="J545" i="115"/>
  <c r="L528" i="115"/>
  <c r="K528" i="115"/>
  <c r="M528" i="115"/>
  <c r="I528" i="115"/>
  <c r="I526" i="115"/>
  <c r="B526" i="115"/>
  <c r="N526" i="115" s="1"/>
  <c r="B525" i="115"/>
  <c r="N525" i="115" s="1"/>
  <c r="I525" i="115"/>
  <c r="B515" i="115"/>
  <c r="N515" i="115" s="1"/>
  <c r="K726" i="115"/>
  <c r="L725" i="115"/>
  <c r="B722" i="115"/>
  <c r="N722" i="115" s="1"/>
  <c r="K721" i="115"/>
  <c r="I720" i="115"/>
  <c r="M720" i="115"/>
  <c r="K710" i="115"/>
  <c r="L709" i="115"/>
  <c r="B706" i="115"/>
  <c r="N706" i="115" s="1"/>
  <c r="K705" i="115"/>
  <c r="I704" i="115"/>
  <c r="M704" i="115"/>
  <c r="K694" i="115"/>
  <c r="L693" i="115"/>
  <c r="B690" i="115"/>
  <c r="N690" i="115" s="1"/>
  <c r="K689" i="115"/>
  <c r="I688" i="115"/>
  <c r="M688" i="115"/>
  <c r="K678" i="115"/>
  <c r="L677" i="115"/>
  <c r="J676" i="115"/>
  <c r="B674" i="115"/>
  <c r="N674" i="115" s="1"/>
  <c r="K673" i="115"/>
  <c r="I672" i="115"/>
  <c r="M672" i="115"/>
  <c r="J666" i="115"/>
  <c r="I665" i="115"/>
  <c r="K662" i="115"/>
  <c r="L661" i="115"/>
  <c r="J660" i="115"/>
  <c r="B658" i="115"/>
  <c r="N658" i="115" s="1"/>
  <c r="K657" i="115"/>
  <c r="I656" i="115"/>
  <c r="M656" i="115"/>
  <c r="J650" i="115"/>
  <c r="I649" i="115"/>
  <c r="K646" i="115"/>
  <c r="L645" i="115"/>
  <c r="J644" i="115"/>
  <c r="B642" i="115"/>
  <c r="N642" i="115" s="1"/>
  <c r="K641" i="115"/>
  <c r="I640" i="115"/>
  <c r="M640" i="115"/>
  <c r="J634" i="115"/>
  <c r="N633" i="115"/>
  <c r="I633" i="115"/>
  <c r="K630" i="115"/>
  <c r="L629" i="115"/>
  <c r="J628" i="115"/>
  <c r="B626" i="115"/>
  <c r="N626" i="115" s="1"/>
  <c r="K625" i="115"/>
  <c r="I624" i="115"/>
  <c r="M624" i="115"/>
  <c r="J618" i="115"/>
  <c r="I617" i="115"/>
  <c r="K614" i="115"/>
  <c r="L613" i="115"/>
  <c r="J612" i="115"/>
  <c r="B610" i="115"/>
  <c r="N610" i="115" s="1"/>
  <c r="K609" i="115"/>
  <c r="I608" i="115"/>
  <c r="M608" i="115"/>
  <c r="J602" i="115"/>
  <c r="I601" i="115"/>
  <c r="K598" i="115"/>
  <c r="L597" i="115"/>
  <c r="J596" i="115"/>
  <c r="B594" i="115"/>
  <c r="N594" i="115" s="1"/>
  <c r="K593" i="115"/>
  <c r="I592" i="115"/>
  <c r="M592" i="115"/>
  <c r="J586" i="115"/>
  <c r="I585" i="115"/>
  <c r="K582" i="115"/>
  <c r="L581" i="115"/>
  <c r="J580" i="115"/>
  <c r="B578" i="115"/>
  <c r="N578" i="115" s="1"/>
  <c r="L577" i="115"/>
  <c r="B573" i="115"/>
  <c r="N573" i="115" s="1"/>
  <c r="L572" i="115"/>
  <c r="I572" i="115"/>
  <c r="M572" i="115"/>
  <c r="B571" i="115"/>
  <c r="N571" i="115" s="1"/>
  <c r="K569" i="115"/>
  <c r="L569" i="115"/>
  <c r="B565" i="115"/>
  <c r="N565" i="115" s="1"/>
  <c r="L564" i="115"/>
  <c r="I564" i="115"/>
  <c r="M564" i="115"/>
  <c r="B563" i="115"/>
  <c r="N563" i="115" s="1"/>
  <c r="K561" i="115"/>
  <c r="L561" i="115"/>
  <c r="I539" i="115"/>
  <c r="M539" i="115"/>
  <c r="L539" i="115"/>
  <c r="N539" i="115"/>
  <c r="J539" i="115"/>
  <c r="J538" i="115"/>
  <c r="B538" i="115"/>
  <c r="N538" i="115" s="1"/>
  <c r="J532" i="115"/>
  <c r="B532" i="115"/>
  <c r="N532" i="115" s="1"/>
  <c r="K529" i="115"/>
  <c r="M529" i="115"/>
  <c r="I529" i="115"/>
  <c r="J529" i="115"/>
  <c r="L512" i="115"/>
  <c r="K512" i="115"/>
  <c r="M512" i="115"/>
  <c r="I512" i="115"/>
  <c r="K722" i="115"/>
  <c r="B718" i="115"/>
  <c r="N718" i="115" s="1"/>
  <c r="I716" i="115"/>
  <c r="M716" i="115"/>
  <c r="K706" i="115"/>
  <c r="B702" i="115"/>
  <c r="N702" i="115" s="1"/>
  <c r="I700" i="115"/>
  <c r="M700" i="115"/>
  <c r="K690" i="115"/>
  <c r="B686" i="115"/>
  <c r="N686" i="115" s="1"/>
  <c r="I684" i="115"/>
  <c r="M684" i="115"/>
  <c r="B675" i="115"/>
  <c r="N675" i="115" s="1"/>
  <c r="K674" i="115"/>
  <c r="B670" i="115"/>
  <c r="N670" i="115" s="1"/>
  <c r="I668" i="115"/>
  <c r="M668" i="115"/>
  <c r="I666" i="115"/>
  <c r="M665" i="115"/>
  <c r="B659" i="115"/>
  <c r="N659" i="115" s="1"/>
  <c r="K658" i="115"/>
  <c r="B654" i="115"/>
  <c r="N654" i="115" s="1"/>
  <c r="I652" i="115"/>
  <c r="M652" i="115"/>
  <c r="I650" i="115"/>
  <c r="M649" i="115"/>
  <c r="B643" i="115"/>
  <c r="N643" i="115" s="1"/>
  <c r="K642" i="115"/>
  <c r="B638" i="115"/>
  <c r="N638" i="115" s="1"/>
  <c r="I636" i="115"/>
  <c r="M636" i="115"/>
  <c r="I634" i="115"/>
  <c r="M633" i="115"/>
  <c r="B627" i="115"/>
  <c r="N627" i="115" s="1"/>
  <c r="K626" i="115"/>
  <c r="B622" i="115"/>
  <c r="N622" i="115" s="1"/>
  <c r="I620" i="115"/>
  <c r="M620" i="115"/>
  <c r="I618" i="115"/>
  <c r="M617" i="115"/>
  <c r="B611" i="115"/>
  <c r="N611" i="115" s="1"/>
  <c r="K610" i="115"/>
  <c r="B606" i="115"/>
  <c r="N606" i="115" s="1"/>
  <c r="I604" i="115"/>
  <c r="M604" i="115"/>
  <c r="I602" i="115"/>
  <c r="M601" i="115"/>
  <c r="B595" i="115"/>
  <c r="N595" i="115" s="1"/>
  <c r="K594" i="115"/>
  <c r="B590" i="115"/>
  <c r="N590" i="115" s="1"/>
  <c r="I588" i="115"/>
  <c r="M588" i="115"/>
  <c r="I586" i="115"/>
  <c r="M585" i="115"/>
  <c r="B579" i="115"/>
  <c r="N579" i="115" s="1"/>
  <c r="K578" i="115"/>
  <c r="B570" i="115"/>
  <c r="N570" i="115" s="1"/>
  <c r="B562" i="115"/>
  <c r="N562" i="115" s="1"/>
  <c r="B557" i="115"/>
  <c r="N557" i="115" s="1"/>
  <c r="I555" i="115"/>
  <c r="M555" i="115"/>
  <c r="J555" i="115"/>
  <c r="J554" i="115"/>
  <c r="B554" i="115"/>
  <c r="N554" i="115" s="1"/>
  <c r="B547" i="115"/>
  <c r="N547" i="115" s="1"/>
  <c r="I523" i="115"/>
  <c r="M523" i="115"/>
  <c r="L523" i="115"/>
  <c r="J523" i="115"/>
  <c r="J522" i="115"/>
  <c r="B522" i="115"/>
  <c r="N522" i="115" s="1"/>
  <c r="J516" i="115"/>
  <c r="B516" i="115"/>
  <c r="N516" i="115" s="1"/>
  <c r="K513" i="115"/>
  <c r="M513" i="115"/>
  <c r="I513" i="115"/>
  <c r="J513" i="115"/>
  <c r="B509" i="115"/>
  <c r="N509" i="115" s="1"/>
  <c r="I507" i="115"/>
  <c r="M507" i="115"/>
  <c r="B493" i="115"/>
  <c r="N493" i="115" s="1"/>
  <c r="I491" i="115"/>
  <c r="M491" i="115"/>
  <c r="B477" i="115"/>
  <c r="N477" i="115" s="1"/>
  <c r="I475" i="115"/>
  <c r="M475" i="115"/>
  <c r="B461" i="115"/>
  <c r="N461" i="115" s="1"/>
  <c r="I459" i="115"/>
  <c r="M459" i="115"/>
  <c r="B445" i="115"/>
  <c r="N445" i="115" s="1"/>
  <c r="I443" i="115"/>
  <c r="M443" i="115"/>
  <c r="K437" i="115"/>
  <c r="J437" i="115"/>
  <c r="I435" i="115"/>
  <c r="M435" i="115"/>
  <c r="I426" i="115"/>
  <c r="B426" i="115"/>
  <c r="N426" i="115" s="1"/>
  <c r="I423" i="115"/>
  <c r="M423" i="115"/>
  <c r="L423" i="115"/>
  <c r="J423" i="115"/>
  <c r="K421" i="115"/>
  <c r="J421" i="115"/>
  <c r="M421" i="115"/>
  <c r="L420" i="115"/>
  <c r="I420" i="115"/>
  <c r="K420" i="115"/>
  <c r="B406" i="115"/>
  <c r="N406" i="115" s="1"/>
  <c r="B394" i="115"/>
  <c r="N394" i="115" s="1"/>
  <c r="B391" i="115"/>
  <c r="N391" i="115" s="1"/>
  <c r="J390" i="115"/>
  <c r="B390" i="115"/>
  <c r="N390" i="115" s="1"/>
  <c r="K557" i="115"/>
  <c r="L556" i="115"/>
  <c r="B553" i="115"/>
  <c r="N553" i="115" s="1"/>
  <c r="K552" i="115"/>
  <c r="B552" i="115"/>
  <c r="N552" i="115" s="1"/>
  <c r="I551" i="115"/>
  <c r="M551" i="115"/>
  <c r="I549" i="115"/>
  <c r="M548" i="115"/>
  <c r="K541" i="115"/>
  <c r="L540" i="115"/>
  <c r="B537" i="115"/>
  <c r="N537" i="115" s="1"/>
  <c r="K536" i="115"/>
  <c r="B536" i="115"/>
  <c r="N536" i="115" s="1"/>
  <c r="I535" i="115"/>
  <c r="M535" i="115"/>
  <c r="I533" i="115"/>
  <c r="M532" i="115"/>
  <c r="K525" i="115"/>
  <c r="L524" i="115"/>
  <c r="B521" i="115"/>
  <c r="N521" i="115" s="1"/>
  <c r="K520" i="115"/>
  <c r="B520" i="115"/>
  <c r="N520" i="115" s="1"/>
  <c r="I519" i="115"/>
  <c r="M519" i="115"/>
  <c r="I517" i="115"/>
  <c r="M516" i="115"/>
  <c r="B510" i="115"/>
  <c r="N510" i="115" s="1"/>
  <c r="K509" i="115"/>
  <c r="L508" i="115"/>
  <c r="J507" i="115"/>
  <c r="B505" i="115"/>
  <c r="N505" i="115" s="1"/>
  <c r="K504" i="115"/>
  <c r="B504" i="115"/>
  <c r="N504" i="115" s="1"/>
  <c r="I503" i="115"/>
  <c r="M503" i="115"/>
  <c r="I501" i="115"/>
  <c r="M500" i="115"/>
  <c r="J497" i="115"/>
  <c r="I496" i="115"/>
  <c r="B494" i="115"/>
  <c r="N494" i="115" s="1"/>
  <c r="K493" i="115"/>
  <c r="L492" i="115"/>
  <c r="J491" i="115"/>
  <c r="B489" i="115"/>
  <c r="N489" i="115" s="1"/>
  <c r="K488" i="115"/>
  <c r="B488" i="115"/>
  <c r="N488" i="115" s="1"/>
  <c r="I487" i="115"/>
  <c r="M487" i="115"/>
  <c r="I485" i="115"/>
  <c r="M484" i="115"/>
  <c r="J481" i="115"/>
  <c r="I480" i="115"/>
  <c r="B478" i="115"/>
  <c r="N478" i="115" s="1"/>
  <c r="K477" i="115"/>
  <c r="L476" i="115"/>
  <c r="J475" i="115"/>
  <c r="B473" i="115"/>
  <c r="N473" i="115" s="1"/>
  <c r="K472" i="115"/>
  <c r="B472" i="115"/>
  <c r="N472" i="115" s="1"/>
  <c r="I471" i="115"/>
  <c r="M471" i="115"/>
  <c r="I469" i="115"/>
  <c r="M468" i="115"/>
  <c r="J465" i="115"/>
  <c r="I464" i="115"/>
  <c r="B462" i="115"/>
  <c r="N462" i="115" s="1"/>
  <c r="K461" i="115"/>
  <c r="L460" i="115"/>
  <c r="J459" i="115"/>
  <c r="B457" i="115"/>
  <c r="N457" i="115" s="1"/>
  <c r="K456" i="115"/>
  <c r="B456" i="115"/>
  <c r="N456" i="115" s="1"/>
  <c r="I455" i="115"/>
  <c r="M455" i="115"/>
  <c r="I453" i="115"/>
  <c r="M452" i="115"/>
  <c r="J449" i="115"/>
  <c r="I448" i="115"/>
  <c r="B446" i="115"/>
  <c r="N446" i="115" s="1"/>
  <c r="K445" i="115"/>
  <c r="L444" i="115"/>
  <c r="J443" i="115"/>
  <c r="B441" i="115"/>
  <c r="N441" i="115" s="1"/>
  <c r="K440" i="115"/>
  <c r="B440" i="115"/>
  <c r="N440" i="115" s="1"/>
  <c r="B438" i="115"/>
  <c r="N438" i="115" s="1"/>
  <c r="L437" i="115"/>
  <c r="J435" i="115"/>
  <c r="B434" i="115"/>
  <c r="N434" i="115" s="1"/>
  <c r="B432" i="115"/>
  <c r="N432" i="115" s="1"/>
  <c r="B431" i="115"/>
  <c r="N431" i="115" s="1"/>
  <c r="B425" i="115"/>
  <c r="N425" i="115" s="1"/>
  <c r="L421" i="115"/>
  <c r="M420" i="115"/>
  <c r="B414" i="115"/>
  <c r="N414" i="115" s="1"/>
  <c r="B412" i="115"/>
  <c r="N412" i="115" s="1"/>
  <c r="I410" i="115"/>
  <c r="B410" i="115"/>
  <c r="N410" i="115" s="1"/>
  <c r="I405" i="115"/>
  <c r="M405" i="115"/>
  <c r="K405" i="115"/>
  <c r="L405" i="115"/>
  <c r="I389" i="115"/>
  <c r="M389" i="115"/>
  <c r="K389" i="115"/>
  <c r="L389" i="115"/>
  <c r="J389" i="115"/>
  <c r="K553" i="115"/>
  <c r="B549" i="115"/>
  <c r="N549" i="115" s="1"/>
  <c r="K548" i="115"/>
  <c r="I547" i="115"/>
  <c r="M547" i="115"/>
  <c r="K537" i="115"/>
  <c r="B533" i="115"/>
  <c r="N533" i="115" s="1"/>
  <c r="K532" i="115"/>
  <c r="I531" i="115"/>
  <c r="M531" i="115"/>
  <c r="K521" i="115"/>
  <c r="B517" i="115"/>
  <c r="N517" i="115" s="1"/>
  <c r="K516" i="115"/>
  <c r="I515" i="115"/>
  <c r="M515" i="115"/>
  <c r="B506" i="115"/>
  <c r="N506" i="115" s="1"/>
  <c r="K505" i="115"/>
  <c r="B501" i="115"/>
  <c r="N501" i="115" s="1"/>
  <c r="K500" i="115"/>
  <c r="B500" i="115"/>
  <c r="N500" i="115" s="1"/>
  <c r="I499" i="115"/>
  <c r="M499" i="115"/>
  <c r="I497" i="115"/>
  <c r="M496" i="115"/>
  <c r="B490" i="115"/>
  <c r="N490" i="115" s="1"/>
  <c r="K489" i="115"/>
  <c r="B485" i="115"/>
  <c r="N485" i="115" s="1"/>
  <c r="K484" i="115"/>
  <c r="B484" i="115"/>
  <c r="N484" i="115" s="1"/>
  <c r="I483" i="115"/>
  <c r="M483" i="115"/>
  <c r="I481" i="115"/>
  <c r="M480" i="115"/>
  <c r="B474" i="115"/>
  <c r="N474" i="115" s="1"/>
  <c r="K473" i="115"/>
  <c r="B469" i="115"/>
  <c r="N469" i="115" s="1"/>
  <c r="K468" i="115"/>
  <c r="B468" i="115"/>
  <c r="N468" i="115" s="1"/>
  <c r="I467" i="115"/>
  <c r="M467" i="115"/>
  <c r="I465" i="115"/>
  <c r="M464" i="115"/>
  <c r="B458" i="115"/>
  <c r="N458" i="115" s="1"/>
  <c r="K457" i="115"/>
  <c r="B453" i="115"/>
  <c r="N453" i="115" s="1"/>
  <c r="K452" i="115"/>
  <c r="B452" i="115"/>
  <c r="N452" i="115" s="1"/>
  <c r="I451" i="115"/>
  <c r="M451" i="115"/>
  <c r="I449" i="115"/>
  <c r="M448" i="115"/>
  <c r="B442" i="115"/>
  <c r="N442" i="115" s="1"/>
  <c r="K441" i="115"/>
  <c r="B439" i="115"/>
  <c r="N439" i="115" s="1"/>
  <c r="I437" i="115"/>
  <c r="L436" i="115"/>
  <c r="I436" i="115"/>
  <c r="B433" i="115"/>
  <c r="N433" i="115" s="1"/>
  <c r="I433" i="115"/>
  <c r="I431" i="115"/>
  <c r="M431" i="115"/>
  <c r="J431" i="115"/>
  <c r="L431" i="115"/>
  <c r="K429" i="115"/>
  <c r="M429" i="115"/>
  <c r="J429" i="115"/>
  <c r="L428" i="115"/>
  <c r="K428" i="115"/>
  <c r="I428" i="115"/>
  <c r="K423" i="115"/>
  <c r="B422" i="115"/>
  <c r="N422" i="115" s="1"/>
  <c r="I421" i="115"/>
  <c r="J420" i="115"/>
  <c r="B418" i="115"/>
  <c r="N418" i="115" s="1"/>
  <c r="I418" i="115"/>
  <c r="B416" i="115"/>
  <c r="N416" i="115" s="1"/>
  <c r="B415" i="115"/>
  <c r="N415" i="115" s="1"/>
  <c r="I409" i="115"/>
  <c r="K409" i="115"/>
  <c r="L409" i="115"/>
  <c r="B407" i="115"/>
  <c r="N407" i="115" s="1"/>
  <c r="B402" i="115"/>
  <c r="N402" i="115" s="1"/>
  <c r="B399" i="115"/>
  <c r="N399" i="115" s="1"/>
  <c r="J398" i="115"/>
  <c r="B398" i="115"/>
  <c r="N398" i="115" s="1"/>
  <c r="B386" i="115"/>
  <c r="N386" i="115" s="1"/>
  <c r="B383" i="115"/>
  <c r="N383" i="115" s="1"/>
  <c r="J382" i="115"/>
  <c r="B382" i="115"/>
  <c r="N382" i="115" s="1"/>
  <c r="K549" i="115"/>
  <c r="B545" i="115"/>
  <c r="N545" i="115" s="1"/>
  <c r="I543" i="115"/>
  <c r="M543" i="115"/>
  <c r="K533" i="115"/>
  <c r="B529" i="115"/>
  <c r="N529" i="115" s="1"/>
  <c r="I527" i="115"/>
  <c r="M527" i="115"/>
  <c r="K517" i="115"/>
  <c r="B513" i="115"/>
  <c r="N513" i="115" s="1"/>
  <c r="I511" i="115"/>
  <c r="M511" i="115"/>
  <c r="I509" i="115"/>
  <c r="L507" i="115"/>
  <c r="K501" i="115"/>
  <c r="M497" i="115"/>
  <c r="B497" i="115"/>
  <c r="N497" i="115" s="1"/>
  <c r="K496" i="115"/>
  <c r="I495" i="115"/>
  <c r="M495" i="115"/>
  <c r="I493" i="115"/>
  <c r="L491" i="115"/>
  <c r="K485" i="115"/>
  <c r="M481" i="115"/>
  <c r="B481" i="115"/>
  <c r="N481" i="115" s="1"/>
  <c r="K480" i="115"/>
  <c r="I479" i="115"/>
  <c r="M479" i="115"/>
  <c r="I477" i="115"/>
  <c r="L475" i="115"/>
  <c r="K469" i="115"/>
  <c r="M465" i="115"/>
  <c r="B465" i="115"/>
  <c r="N465" i="115" s="1"/>
  <c r="K464" i="115"/>
  <c r="I463" i="115"/>
  <c r="M463" i="115"/>
  <c r="I461" i="115"/>
  <c r="L459" i="115"/>
  <c r="K453" i="115"/>
  <c r="M449" i="115"/>
  <c r="B449" i="115"/>
  <c r="N449" i="115" s="1"/>
  <c r="K448" i="115"/>
  <c r="I447" i="115"/>
  <c r="M447" i="115"/>
  <c r="I445" i="115"/>
  <c r="L443" i="115"/>
  <c r="I439" i="115"/>
  <c r="M439" i="115"/>
  <c r="L439" i="115"/>
  <c r="B437" i="115"/>
  <c r="N437" i="115" s="1"/>
  <c r="L435" i="115"/>
  <c r="B423" i="115"/>
  <c r="N423" i="115" s="1"/>
  <c r="B417" i="115"/>
  <c r="N417" i="115" s="1"/>
  <c r="I417" i="115"/>
  <c r="I415" i="115"/>
  <c r="M415" i="115"/>
  <c r="J415" i="115"/>
  <c r="L415" i="115"/>
  <c r="K413" i="115"/>
  <c r="M413" i="115"/>
  <c r="J413" i="115"/>
  <c r="L412" i="115"/>
  <c r="K412" i="115"/>
  <c r="I412" i="115"/>
  <c r="I397" i="115"/>
  <c r="M397" i="115"/>
  <c r="K397" i="115"/>
  <c r="L397" i="115"/>
  <c r="J397" i="115"/>
  <c r="I381" i="115"/>
  <c r="M381" i="115"/>
  <c r="K381" i="115"/>
  <c r="L381" i="115"/>
  <c r="J381" i="115"/>
  <c r="B403" i="115"/>
  <c r="N403" i="115" s="1"/>
  <c r="I401" i="115"/>
  <c r="M401" i="115"/>
  <c r="K401" i="115"/>
  <c r="B395" i="115"/>
  <c r="N395" i="115" s="1"/>
  <c r="I393" i="115"/>
  <c r="M393" i="115"/>
  <c r="K393" i="115"/>
  <c r="B387" i="115"/>
  <c r="N387" i="115" s="1"/>
  <c r="I385" i="115"/>
  <c r="M385" i="115"/>
  <c r="K385" i="115"/>
  <c r="B379" i="115"/>
  <c r="N379" i="115" s="1"/>
  <c r="I377" i="115"/>
  <c r="M377" i="115"/>
  <c r="K377" i="115"/>
  <c r="B374" i="115"/>
  <c r="N374" i="115" s="1"/>
  <c r="B371" i="115"/>
  <c r="N371" i="115" s="1"/>
  <c r="I369" i="115"/>
  <c r="M369" i="115"/>
  <c r="K369" i="115"/>
  <c r="B366" i="115"/>
  <c r="N366" i="115" s="1"/>
  <c r="B363" i="115"/>
  <c r="N363" i="115" s="1"/>
  <c r="I361" i="115"/>
  <c r="M361" i="115"/>
  <c r="K361" i="115"/>
  <c r="B358" i="115"/>
  <c r="N358" i="115" s="1"/>
  <c r="B355" i="115"/>
  <c r="N355" i="115" s="1"/>
  <c r="I353" i="115"/>
  <c r="M353" i="115"/>
  <c r="K353" i="115"/>
  <c r="B350" i="115"/>
  <c r="N350" i="115" s="1"/>
  <c r="B347" i="115"/>
  <c r="N347" i="115" s="1"/>
  <c r="I345" i="115"/>
  <c r="M345" i="115"/>
  <c r="K345" i="115"/>
  <c r="B342" i="115"/>
  <c r="N342" i="115" s="1"/>
  <c r="B339" i="115"/>
  <c r="N339" i="115" s="1"/>
  <c r="I337" i="115"/>
  <c r="M337" i="115"/>
  <c r="K337" i="115"/>
  <c r="B334" i="115"/>
  <c r="N334" i="115" s="1"/>
  <c r="B331" i="115"/>
  <c r="N331" i="115" s="1"/>
  <c r="I329" i="115"/>
  <c r="M329" i="115"/>
  <c r="K329" i="115"/>
  <c r="B326" i="115"/>
  <c r="N326" i="115" s="1"/>
  <c r="B323" i="115"/>
  <c r="N323" i="115" s="1"/>
  <c r="I321" i="115"/>
  <c r="M321" i="115"/>
  <c r="K321" i="115"/>
  <c r="B318" i="115"/>
  <c r="N318" i="115" s="1"/>
  <c r="B315" i="115"/>
  <c r="N315" i="115" s="1"/>
  <c r="I313" i="115"/>
  <c r="M313" i="115"/>
  <c r="K313" i="115"/>
  <c r="B310" i="115"/>
  <c r="N310" i="115" s="1"/>
  <c r="B307" i="115"/>
  <c r="N307" i="115" s="1"/>
  <c r="I305" i="115"/>
  <c r="M305" i="115"/>
  <c r="K305" i="115"/>
  <c r="B302" i="115"/>
  <c r="N302" i="115" s="1"/>
  <c r="B299" i="115"/>
  <c r="N299" i="115" s="1"/>
  <c r="I297" i="115"/>
  <c r="M297" i="115"/>
  <c r="K297" i="115"/>
  <c r="B294" i="115"/>
  <c r="N294" i="115" s="1"/>
  <c r="B291" i="115"/>
  <c r="N291" i="115" s="1"/>
  <c r="I289" i="115"/>
  <c r="M289" i="115"/>
  <c r="K289" i="115"/>
  <c r="I288" i="115"/>
  <c r="B288" i="115"/>
  <c r="N288" i="115" s="1"/>
  <c r="B286" i="115"/>
  <c r="N286" i="115" s="1"/>
  <c r="B285" i="115"/>
  <c r="N285" i="115" s="1"/>
  <c r="J278" i="115"/>
  <c r="N278" i="115"/>
  <c r="K275" i="115"/>
  <c r="M275" i="115"/>
  <c r="J275" i="115"/>
  <c r="N273" i="115"/>
  <c r="N272" i="115"/>
  <c r="N255" i="115"/>
  <c r="J254" i="115"/>
  <c r="N254" i="115"/>
  <c r="N239" i="115"/>
  <c r="J238" i="115"/>
  <c r="N238" i="115"/>
  <c r="N223" i="115"/>
  <c r="J222" i="115"/>
  <c r="N222" i="115"/>
  <c r="N217" i="115"/>
  <c r="N211" i="115"/>
  <c r="M209" i="115"/>
  <c r="J209" i="115"/>
  <c r="L209" i="115"/>
  <c r="K209" i="115"/>
  <c r="N100" i="115"/>
  <c r="N97" i="115"/>
  <c r="J96" i="115"/>
  <c r="N96" i="115"/>
  <c r="K425" i="115"/>
  <c r="L424" i="115"/>
  <c r="B421" i="115"/>
  <c r="N421" i="115" s="1"/>
  <c r="I419" i="115"/>
  <c r="M419" i="115"/>
  <c r="B405" i="115"/>
  <c r="N405" i="115" s="1"/>
  <c r="K403" i="115"/>
  <c r="I403" i="115"/>
  <c r="M403" i="115"/>
  <c r="L401" i="115"/>
  <c r="B397" i="115"/>
  <c r="N397" i="115" s="1"/>
  <c r="K395" i="115"/>
  <c r="I395" i="115"/>
  <c r="M395" i="115"/>
  <c r="L393" i="115"/>
  <c r="B389" i="115"/>
  <c r="N389" i="115" s="1"/>
  <c r="K387" i="115"/>
  <c r="I387" i="115"/>
  <c r="M387" i="115"/>
  <c r="L385" i="115"/>
  <c r="B381" i="115"/>
  <c r="N381" i="115" s="1"/>
  <c r="K379" i="115"/>
  <c r="I379" i="115"/>
  <c r="M379" i="115"/>
  <c r="L377" i="115"/>
  <c r="B373" i="115"/>
  <c r="N373" i="115" s="1"/>
  <c r="K371" i="115"/>
  <c r="I371" i="115"/>
  <c r="M371" i="115"/>
  <c r="L369" i="115"/>
  <c r="B365" i="115"/>
  <c r="N365" i="115" s="1"/>
  <c r="K363" i="115"/>
  <c r="I363" i="115"/>
  <c r="M363" i="115"/>
  <c r="L361" i="115"/>
  <c r="B357" i="115"/>
  <c r="N357" i="115" s="1"/>
  <c r="K355" i="115"/>
  <c r="I355" i="115"/>
  <c r="M355" i="115"/>
  <c r="L353" i="115"/>
  <c r="B349" i="115"/>
  <c r="N349" i="115" s="1"/>
  <c r="K347" i="115"/>
  <c r="I347" i="115"/>
  <c r="M347" i="115"/>
  <c r="L345" i="115"/>
  <c r="B341" i="115"/>
  <c r="N341" i="115" s="1"/>
  <c r="K339" i="115"/>
  <c r="I339" i="115"/>
  <c r="M339" i="115"/>
  <c r="L337" i="115"/>
  <c r="B333" i="115"/>
  <c r="N333" i="115" s="1"/>
  <c r="K331" i="115"/>
  <c r="I331" i="115"/>
  <c r="M331" i="115"/>
  <c r="L329" i="115"/>
  <c r="B325" i="115"/>
  <c r="N325" i="115" s="1"/>
  <c r="K323" i="115"/>
  <c r="I323" i="115"/>
  <c r="M323" i="115"/>
  <c r="L321" i="115"/>
  <c r="B317" i="115"/>
  <c r="N317" i="115" s="1"/>
  <c r="K315" i="115"/>
  <c r="I315" i="115"/>
  <c r="M315" i="115"/>
  <c r="L313" i="115"/>
  <c r="B309" i="115"/>
  <c r="N309" i="115" s="1"/>
  <c r="K307" i="115"/>
  <c r="I307" i="115"/>
  <c r="M307" i="115"/>
  <c r="L305" i="115"/>
  <c r="B301" i="115"/>
  <c r="N301" i="115" s="1"/>
  <c r="K299" i="115"/>
  <c r="I299" i="115"/>
  <c r="M299" i="115"/>
  <c r="L297" i="115"/>
  <c r="B293" i="115"/>
  <c r="N293" i="115" s="1"/>
  <c r="K291" i="115"/>
  <c r="I291" i="115"/>
  <c r="M291" i="115"/>
  <c r="L289" i="115"/>
  <c r="B287" i="115"/>
  <c r="N287" i="115" s="1"/>
  <c r="I287" i="115"/>
  <c r="I285" i="115"/>
  <c r="M285" i="115"/>
  <c r="L285" i="115"/>
  <c r="J285" i="115"/>
  <c r="N277" i="115"/>
  <c r="N271" i="115"/>
  <c r="M253" i="115"/>
  <c r="K253" i="115"/>
  <c r="J253" i="115"/>
  <c r="L253" i="115"/>
  <c r="M237" i="115"/>
  <c r="K237" i="115"/>
  <c r="J237" i="115"/>
  <c r="L237" i="115"/>
  <c r="M221" i="115"/>
  <c r="K221" i="115"/>
  <c r="J221" i="115"/>
  <c r="L221" i="115"/>
  <c r="L199" i="115"/>
  <c r="M199" i="115"/>
  <c r="K199" i="115"/>
  <c r="N199" i="115"/>
  <c r="J199" i="115"/>
  <c r="B378" i="115"/>
  <c r="N378" i="115" s="1"/>
  <c r="B375" i="115"/>
  <c r="N375" i="115" s="1"/>
  <c r="I373" i="115"/>
  <c r="M373" i="115"/>
  <c r="K373" i="115"/>
  <c r="B370" i="115"/>
  <c r="N370" i="115" s="1"/>
  <c r="B367" i="115"/>
  <c r="N367" i="115" s="1"/>
  <c r="I365" i="115"/>
  <c r="M365" i="115"/>
  <c r="K365" i="115"/>
  <c r="B362" i="115"/>
  <c r="N362" i="115" s="1"/>
  <c r="B359" i="115"/>
  <c r="N359" i="115" s="1"/>
  <c r="I357" i="115"/>
  <c r="M357" i="115"/>
  <c r="K357" i="115"/>
  <c r="B354" i="115"/>
  <c r="N354" i="115" s="1"/>
  <c r="B351" i="115"/>
  <c r="N351" i="115" s="1"/>
  <c r="I349" i="115"/>
  <c r="M349" i="115"/>
  <c r="K349" i="115"/>
  <c r="B346" i="115"/>
  <c r="N346" i="115" s="1"/>
  <c r="B343" i="115"/>
  <c r="N343" i="115" s="1"/>
  <c r="I341" i="115"/>
  <c r="M341" i="115"/>
  <c r="K341" i="115"/>
  <c r="B338" i="115"/>
  <c r="N338" i="115" s="1"/>
  <c r="B335" i="115"/>
  <c r="N335" i="115" s="1"/>
  <c r="I333" i="115"/>
  <c r="M333" i="115"/>
  <c r="K333" i="115"/>
  <c r="B330" i="115"/>
  <c r="N330" i="115" s="1"/>
  <c r="B327" i="115"/>
  <c r="N327" i="115" s="1"/>
  <c r="I325" i="115"/>
  <c r="M325" i="115"/>
  <c r="K325" i="115"/>
  <c r="B322" i="115"/>
  <c r="N322" i="115" s="1"/>
  <c r="B319" i="115"/>
  <c r="N319" i="115" s="1"/>
  <c r="I317" i="115"/>
  <c r="M317" i="115"/>
  <c r="K317" i="115"/>
  <c r="B314" i="115"/>
  <c r="N314" i="115" s="1"/>
  <c r="B311" i="115"/>
  <c r="N311" i="115" s="1"/>
  <c r="I309" i="115"/>
  <c r="M309" i="115"/>
  <c r="K309" i="115"/>
  <c r="B306" i="115"/>
  <c r="N306" i="115" s="1"/>
  <c r="B303" i="115"/>
  <c r="N303" i="115" s="1"/>
  <c r="I301" i="115"/>
  <c r="M301" i="115"/>
  <c r="K301" i="115"/>
  <c r="B298" i="115"/>
  <c r="N298" i="115" s="1"/>
  <c r="B295" i="115"/>
  <c r="N295" i="115" s="1"/>
  <c r="I293" i="115"/>
  <c r="M293" i="115"/>
  <c r="K293" i="115"/>
  <c r="B290" i="115"/>
  <c r="N290" i="115" s="1"/>
  <c r="J262" i="115"/>
  <c r="N262" i="115"/>
  <c r="N247" i="115"/>
  <c r="J246" i="115"/>
  <c r="N246" i="115"/>
  <c r="N231" i="115"/>
  <c r="J230" i="115"/>
  <c r="N230" i="115"/>
  <c r="N200" i="115"/>
  <c r="K433" i="115"/>
  <c r="L432" i="115"/>
  <c r="B429" i="115"/>
  <c r="N429" i="115" s="1"/>
  <c r="I427" i="115"/>
  <c r="M427" i="115"/>
  <c r="I425" i="115"/>
  <c r="M424" i="115"/>
  <c r="K417" i="115"/>
  <c r="L416" i="115"/>
  <c r="B413" i="115"/>
  <c r="N413" i="115" s="1"/>
  <c r="I411" i="115"/>
  <c r="M411" i="115"/>
  <c r="B409" i="115"/>
  <c r="N409" i="115" s="1"/>
  <c r="K407" i="115"/>
  <c r="I407" i="115"/>
  <c r="M407" i="115"/>
  <c r="B404" i="115"/>
  <c r="N404" i="115" s="1"/>
  <c r="J403" i="115"/>
  <c r="B401" i="115"/>
  <c r="N401" i="115" s="1"/>
  <c r="K399" i="115"/>
  <c r="I399" i="115"/>
  <c r="M399" i="115"/>
  <c r="B396" i="115"/>
  <c r="N396" i="115" s="1"/>
  <c r="J395" i="115"/>
  <c r="B393" i="115"/>
  <c r="N393" i="115" s="1"/>
  <c r="K391" i="115"/>
  <c r="I391" i="115"/>
  <c r="M391" i="115"/>
  <c r="B388" i="115"/>
  <c r="N388" i="115" s="1"/>
  <c r="J387" i="115"/>
  <c r="B385" i="115"/>
  <c r="N385" i="115" s="1"/>
  <c r="K383" i="115"/>
  <c r="I383" i="115"/>
  <c r="M383" i="115"/>
  <c r="B380" i="115"/>
  <c r="N380" i="115" s="1"/>
  <c r="J379" i="115"/>
  <c r="B377" i="115"/>
  <c r="N377" i="115" s="1"/>
  <c r="K375" i="115"/>
  <c r="I375" i="115"/>
  <c r="M375" i="115"/>
  <c r="L373" i="115"/>
  <c r="B372" i="115"/>
  <c r="N372" i="115" s="1"/>
  <c r="J371" i="115"/>
  <c r="B369" i="115"/>
  <c r="N369" i="115" s="1"/>
  <c r="K367" i="115"/>
  <c r="I367" i="115"/>
  <c r="M367" i="115"/>
  <c r="L365" i="115"/>
  <c r="B364" i="115"/>
  <c r="N364" i="115" s="1"/>
  <c r="J363" i="115"/>
  <c r="B361" i="115"/>
  <c r="N361" i="115" s="1"/>
  <c r="K359" i="115"/>
  <c r="I359" i="115"/>
  <c r="M359" i="115"/>
  <c r="L357" i="115"/>
  <c r="B356" i="115"/>
  <c r="N356" i="115" s="1"/>
  <c r="J355" i="115"/>
  <c r="B353" i="115"/>
  <c r="N353" i="115" s="1"/>
  <c r="K351" i="115"/>
  <c r="I351" i="115"/>
  <c r="M351" i="115"/>
  <c r="L349" i="115"/>
  <c r="B348" i="115"/>
  <c r="N348" i="115" s="1"/>
  <c r="J347" i="115"/>
  <c r="B345" i="115"/>
  <c r="N345" i="115" s="1"/>
  <c r="K343" i="115"/>
  <c r="I343" i="115"/>
  <c r="M343" i="115"/>
  <c r="L341" i="115"/>
  <c r="B340" i="115"/>
  <c r="N340" i="115" s="1"/>
  <c r="J339" i="115"/>
  <c r="B337" i="115"/>
  <c r="N337" i="115" s="1"/>
  <c r="K335" i="115"/>
  <c r="I335" i="115"/>
  <c r="M335" i="115"/>
  <c r="L333" i="115"/>
  <c r="B332" i="115"/>
  <c r="N332" i="115" s="1"/>
  <c r="J331" i="115"/>
  <c r="B329" i="115"/>
  <c r="N329" i="115" s="1"/>
  <c r="K327" i="115"/>
  <c r="I327" i="115"/>
  <c r="M327" i="115"/>
  <c r="L325" i="115"/>
  <c r="B324" i="115"/>
  <c r="N324" i="115" s="1"/>
  <c r="J323" i="115"/>
  <c r="B321" i="115"/>
  <c r="N321" i="115" s="1"/>
  <c r="K319" i="115"/>
  <c r="I319" i="115"/>
  <c r="M319" i="115"/>
  <c r="L317" i="115"/>
  <c r="B316" i="115"/>
  <c r="N316" i="115" s="1"/>
  <c r="J315" i="115"/>
  <c r="B313" i="115"/>
  <c r="N313" i="115" s="1"/>
  <c r="K311" i="115"/>
  <c r="I311" i="115"/>
  <c r="M311" i="115"/>
  <c r="L309" i="115"/>
  <c r="B308" i="115"/>
  <c r="N308" i="115" s="1"/>
  <c r="J307" i="115"/>
  <c r="B305" i="115"/>
  <c r="N305" i="115" s="1"/>
  <c r="K303" i="115"/>
  <c r="I303" i="115"/>
  <c r="M303" i="115"/>
  <c r="L301" i="115"/>
  <c r="B300" i="115"/>
  <c r="N300" i="115" s="1"/>
  <c r="J299" i="115"/>
  <c r="B297" i="115"/>
  <c r="N297" i="115" s="1"/>
  <c r="K295" i="115"/>
  <c r="I295" i="115"/>
  <c r="M295" i="115"/>
  <c r="L293" i="115"/>
  <c r="B292" i="115"/>
  <c r="N292" i="115" s="1"/>
  <c r="J291" i="115"/>
  <c r="B289" i="115"/>
  <c r="N289" i="115" s="1"/>
  <c r="K285" i="115"/>
  <c r="B284" i="115"/>
  <c r="N284" i="115" s="1"/>
  <c r="L274" i="115"/>
  <c r="K274" i="115"/>
  <c r="M274" i="115"/>
  <c r="N274" i="115"/>
  <c r="M269" i="115"/>
  <c r="L269" i="115"/>
  <c r="N269" i="115"/>
  <c r="J269" i="115"/>
  <c r="J268" i="115"/>
  <c r="N268" i="115"/>
  <c r="M261" i="115"/>
  <c r="K261" i="115"/>
  <c r="J261" i="115"/>
  <c r="L261" i="115"/>
  <c r="M245" i="115"/>
  <c r="K245" i="115"/>
  <c r="J245" i="115"/>
  <c r="L245" i="115"/>
  <c r="M229" i="115"/>
  <c r="K229" i="115"/>
  <c r="J229" i="115"/>
  <c r="L229" i="115"/>
  <c r="K195" i="115"/>
  <c r="K287" i="115"/>
  <c r="L286" i="115"/>
  <c r="M283" i="115"/>
  <c r="N283" i="115"/>
  <c r="K282" i="115"/>
  <c r="M281" i="115"/>
  <c r="K271" i="115"/>
  <c r="L270" i="115"/>
  <c r="M267" i="115"/>
  <c r="N267" i="115"/>
  <c r="K266" i="115"/>
  <c r="M265" i="115"/>
  <c r="N260" i="115"/>
  <c r="L258" i="115"/>
  <c r="N257" i="115"/>
  <c r="K255" i="115"/>
  <c r="M255" i="115"/>
  <c r="N252" i="115"/>
  <c r="L250" i="115"/>
  <c r="N249" i="115"/>
  <c r="K247" i="115"/>
  <c r="M247" i="115"/>
  <c r="N244" i="115"/>
  <c r="L242" i="115"/>
  <c r="N241" i="115"/>
  <c r="K239" i="115"/>
  <c r="M239" i="115"/>
  <c r="N236" i="115"/>
  <c r="L234" i="115"/>
  <c r="N233" i="115"/>
  <c r="K231" i="115"/>
  <c r="M231" i="115"/>
  <c r="N228" i="115"/>
  <c r="L226" i="115"/>
  <c r="N225" i="115"/>
  <c r="K223" i="115"/>
  <c r="M223" i="115"/>
  <c r="N220" i="115"/>
  <c r="L218" i="115"/>
  <c r="M217" i="115"/>
  <c r="L217" i="115"/>
  <c r="J217" i="115"/>
  <c r="K215" i="115"/>
  <c r="J215" i="115"/>
  <c r="M215" i="115"/>
  <c r="L214" i="115"/>
  <c r="N214" i="115"/>
  <c r="K214" i="115"/>
  <c r="L206" i="115"/>
  <c r="K206" i="115"/>
  <c r="M206" i="115"/>
  <c r="N190" i="115"/>
  <c r="N180" i="115"/>
  <c r="N279" i="115"/>
  <c r="M277" i="115"/>
  <c r="N263" i="115"/>
  <c r="N259" i="115"/>
  <c r="M257" i="115"/>
  <c r="K257" i="115"/>
  <c r="N251" i="115"/>
  <c r="M249" i="115"/>
  <c r="K249" i="115"/>
  <c r="N243" i="115"/>
  <c r="M241" i="115"/>
  <c r="K241" i="115"/>
  <c r="N235" i="115"/>
  <c r="M233" i="115"/>
  <c r="K233" i="115"/>
  <c r="N227" i="115"/>
  <c r="M225" i="115"/>
  <c r="K225" i="115"/>
  <c r="N219" i="115"/>
  <c r="K207" i="115"/>
  <c r="M207" i="115"/>
  <c r="J207" i="115"/>
  <c r="N204" i="115"/>
  <c r="N198" i="115"/>
  <c r="M190" i="115"/>
  <c r="J190" i="115"/>
  <c r="K190" i="115"/>
  <c r="K184" i="115"/>
  <c r="J184" i="115"/>
  <c r="L184" i="115"/>
  <c r="M184" i="115"/>
  <c r="M178" i="115"/>
  <c r="J178" i="115"/>
  <c r="N178" i="115"/>
  <c r="K178" i="115"/>
  <c r="K143" i="115"/>
  <c r="M143" i="115"/>
  <c r="J143" i="115"/>
  <c r="L143" i="115"/>
  <c r="J283" i="115"/>
  <c r="N282" i="115"/>
  <c r="K279" i="115"/>
  <c r="L278" i="115"/>
  <c r="J277" i="115"/>
  <c r="N275" i="115"/>
  <c r="M273" i="115"/>
  <c r="J267" i="115"/>
  <c r="N266" i="115"/>
  <c r="K263" i="115"/>
  <c r="L262" i="115"/>
  <c r="N261" i="115"/>
  <c r="K259" i="115"/>
  <c r="M259" i="115"/>
  <c r="L257" i="115"/>
  <c r="N256" i="115"/>
  <c r="L254" i="115"/>
  <c r="N253" i="115"/>
  <c r="K251" i="115"/>
  <c r="M251" i="115"/>
  <c r="L249" i="115"/>
  <c r="N248" i="115"/>
  <c r="L246" i="115"/>
  <c r="N245" i="115"/>
  <c r="K243" i="115"/>
  <c r="M243" i="115"/>
  <c r="L241" i="115"/>
  <c r="N240" i="115"/>
  <c r="L238" i="115"/>
  <c r="N237" i="115"/>
  <c r="K235" i="115"/>
  <c r="M235" i="115"/>
  <c r="L233" i="115"/>
  <c r="N232" i="115"/>
  <c r="L230" i="115"/>
  <c r="N229" i="115"/>
  <c r="K227" i="115"/>
  <c r="M227" i="115"/>
  <c r="L225" i="115"/>
  <c r="N224" i="115"/>
  <c r="L222" i="115"/>
  <c r="N221" i="115"/>
  <c r="K219" i="115"/>
  <c r="M219" i="115"/>
  <c r="N212" i="115"/>
  <c r="N209" i="115"/>
  <c r="N206" i="115"/>
  <c r="N203" i="115"/>
  <c r="L195" i="115"/>
  <c r="N195" i="115"/>
  <c r="M195" i="115"/>
  <c r="J195" i="115"/>
  <c r="L187" i="115"/>
  <c r="M187" i="115"/>
  <c r="K187" i="115"/>
  <c r="J187" i="115"/>
  <c r="N215" i="115"/>
  <c r="M213" i="115"/>
  <c r="K203" i="115"/>
  <c r="L202" i="115"/>
  <c r="K200" i="115"/>
  <c r="M198" i="115"/>
  <c r="L198" i="115"/>
  <c r="N196" i="115"/>
  <c r="N186" i="115"/>
  <c r="L183" i="115"/>
  <c r="N183" i="115"/>
  <c r="M183" i="115"/>
  <c r="M182" i="115"/>
  <c r="N182" i="115"/>
  <c r="L182" i="115"/>
  <c r="L174" i="115"/>
  <c r="M174" i="115"/>
  <c r="N174" i="115"/>
  <c r="N173" i="115"/>
  <c r="N172" i="115"/>
  <c r="N169" i="115"/>
  <c r="N159" i="115"/>
  <c r="J158" i="115"/>
  <c r="N158" i="115"/>
  <c r="K196" i="115"/>
  <c r="J196" i="115"/>
  <c r="M194" i="115"/>
  <c r="N194" i="115"/>
  <c r="N192" i="115"/>
  <c r="N187" i="115"/>
  <c r="J183" i="115"/>
  <c r="K182" i="115"/>
  <c r="N181" i="115"/>
  <c r="N177" i="115"/>
  <c r="K174" i="115"/>
  <c r="K171" i="115"/>
  <c r="L171" i="115"/>
  <c r="N164" i="115"/>
  <c r="J160" i="115"/>
  <c r="N160" i="115"/>
  <c r="N132" i="115"/>
  <c r="N129" i="115"/>
  <c r="J128" i="115"/>
  <c r="N128" i="115"/>
  <c r="N213" i="115"/>
  <c r="K211" i="115"/>
  <c r="L210" i="115"/>
  <c r="N207" i="115"/>
  <c r="M205" i="115"/>
  <c r="M202" i="115"/>
  <c r="N201" i="115"/>
  <c r="J200" i="115"/>
  <c r="J198" i="115"/>
  <c r="L196" i="115"/>
  <c r="J194" i="115"/>
  <c r="N193" i="115"/>
  <c r="K188" i="115"/>
  <c r="M188" i="115"/>
  <c r="N185" i="115"/>
  <c r="N184" i="115"/>
  <c r="J182" i="115"/>
  <c r="J174" i="115"/>
  <c r="M171" i="115"/>
  <c r="N153" i="115"/>
  <c r="J152" i="115"/>
  <c r="N152" i="115"/>
  <c r="N116" i="115"/>
  <c r="N113" i="115"/>
  <c r="J112" i="115"/>
  <c r="N112" i="115"/>
  <c r="K192" i="115"/>
  <c r="L191" i="115"/>
  <c r="N188" i="115"/>
  <c r="M186" i="115"/>
  <c r="J180" i="115"/>
  <c r="N179" i="115"/>
  <c r="N176" i="115"/>
  <c r="N168" i="115"/>
  <c r="M157" i="115"/>
  <c r="K157" i="115"/>
  <c r="J157" i="115"/>
  <c r="N148" i="115"/>
  <c r="N137" i="115"/>
  <c r="J136" i="115"/>
  <c r="N136" i="115"/>
  <c r="N124" i="115"/>
  <c r="N121" i="115"/>
  <c r="J120" i="115"/>
  <c r="N120" i="115"/>
  <c r="N108" i="115"/>
  <c r="N105" i="115"/>
  <c r="J104" i="115"/>
  <c r="N104" i="115"/>
  <c r="N89" i="115"/>
  <c r="J88" i="115"/>
  <c r="N88" i="115"/>
  <c r="K83" i="115"/>
  <c r="L83" i="115"/>
  <c r="M83" i="115"/>
  <c r="J83" i="115"/>
  <c r="N83" i="115"/>
  <c r="L166" i="115"/>
  <c r="M166" i="115"/>
  <c r="K163" i="115"/>
  <c r="L163" i="115"/>
  <c r="N156" i="115"/>
  <c r="N145" i="115"/>
  <c r="J144" i="115"/>
  <c r="N144" i="115"/>
  <c r="K135" i="115"/>
  <c r="M135" i="115"/>
  <c r="J135" i="115"/>
  <c r="L135" i="115"/>
  <c r="K119" i="115"/>
  <c r="M119" i="115"/>
  <c r="J119" i="115"/>
  <c r="L119" i="115"/>
  <c r="K103" i="115"/>
  <c r="M103" i="115"/>
  <c r="J103" i="115"/>
  <c r="L103" i="115"/>
  <c r="K87" i="115"/>
  <c r="M87" i="115"/>
  <c r="J87" i="115"/>
  <c r="L87" i="115"/>
  <c r="L71" i="115"/>
  <c r="K71" i="115"/>
  <c r="M71" i="115"/>
  <c r="N71" i="115"/>
  <c r="J71" i="115"/>
  <c r="K59" i="115"/>
  <c r="L59" i="115"/>
  <c r="N59" i="115"/>
  <c r="J59" i="115"/>
  <c r="M59" i="115"/>
  <c r="N30" i="115"/>
  <c r="J29" i="115"/>
  <c r="N29" i="115"/>
  <c r="L179" i="115"/>
  <c r="K175" i="115"/>
  <c r="L175" i="115"/>
  <c r="N171" i="115"/>
  <c r="L170" i="115"/>
  <c r="M170" i="115"/>
  <c r="K167" i="115"/>
  <c r="L167" i="115"/>
  <c r="N163" i="115"/>
  <c r="L162" i="115"/>
  <c r="M162" i="115"/>
  <c r="M161" i="115"/>
  <c r="J161" i="115"/>
  <c r="N161" i="115"/>
  <c r="K159" i="115"/>
  <c r="M159" i="115"/>
  <c r="J159" i="115"/>
  <c r="L159" i="115"/>
  <c r="K151" i="115"/>
  <c r="M151" i="115"/>
  <c r="J151" i="115"/>
  <c r="L151" i="115"/>
  <c r="K127" i="115"/>
  <c r="M127" i="115"/>
  <c r="J127" i="115"/>
  <c r="L127" i="115"/>
  <c r="K111" i="115"/>
  <c r="M111" i="115"/>
  <c r="J111" i="115"/>
  <c r="L111" i="115"/>
  <c r="K95" i="115"/>
  <c r="M95" i="115"/>
  <c r="J95" i="115"/>
  <c r="L95" i="115"/>
  <c r="L62" i="115"/>
  <c r="M62" i="115"/>
  <c r="N62" i="115"/>
  <c r="J62" i="115"/>
  <c r="K62" i="115"/>
  <c r="N155" i="115"/>
  <c r="M153" i="115"/>
  <c r="K153" i="115"/>
  <c r="N150" i="115"/>
  <c r="N147" i="115"/>
  <c r="M145" i="115"/>
  <c r="K145" i="115"/>
  <c r="N142" i="115"/>
  <c r="L140" i="115"/>
  <c r="N139" i="115"/>
  <c r="M137" i="115"/>
  <c r="K137" i="115"/>
  <c r="N134" i="115"/>
  <c r="N131" i="115"/>
  <c r="M129" i="115"/>
  <c r="K129" i="115"/>
  <c r="N126" i="115"/>
  <c r="N123" i="115"/>
  <c r="M121" i="115"/>
  <c r="K121" i="115"/>
  <c r="N118" i="115"/>
  <c r="N115" i="115"/>
  <c r="M113" i="115"/>
  <c r="K113" i="115"/>
  <c r="N110" i="115"/>
  <c r="N107" i="115"/>
  <c r="M105" i="115"/>
  <c r="K105" i="115"/>
  <c r="N102" i="115"/>
  <c r="N99" i="115"/>
  <c r="M97" i="115"/>
  <c r="K97" i="115"/>
  <c r="N94" i="115"/>
  <c r="L92" i="115"/>
  <c r="N91" i="115"/>
  <c r="M89" i="115"/>
  <c r="K89" i="115"/>
  <c r="N86" i="115"/>
  <c r="J75" i="115"/>
  <c r="N75" i="115"/>
  <c r="K72" i="115"/>
  <c r="M72" i="115"/>
  <c r="J72" i="115"/>
  <c r="N70" i="115"/>
  <c r="N69" i="115"/>
  <c r="N63" i="115"/>
  <c r="N17" i="115"/>
  <c r="N14" i="115"/>
  <c r="J13" i="115"/>
  <c r="N13" i="115"/>
  <c r="N157" i="115"/>
  <c r="K155" i="115"/>
  <c r="M155" i="115"/>
  <c r="N149" i="115"/>
  <c r="K147" i="115"/>
  <c r="M147" i="115"/>
  <c r="N141" i="115"/>
  <c r="K139" i="115"/>
  <c r="M139" i="115"/>
  <c r="N133" i="115"/>
  <c r="K131" i="115"/>
  <c r="M131" i="115"/>
  <c r="L129" i="115"/>
  <c r="N125" i="115"/>
  <c r="K123" i="115"/>
  <c r="M123" i="115"/>
  <c r="L121" i="115"/>
  <c r="N117" i="115"/>
  <c r="K115" i="115"/>
  <c r="M115" i="115"/>
  <c r="L113" i="115"/>
  <c r="N109" i="115"/>
  <c r="K107" i="115"/>
  <c r="M107" i="115"/>
  <c r="L105" i="115"/>
  <c r="N101" i="115"/>
  <c r="K99" i="115"/>
  <c r="M99" i="115"/>
  <c r="L97" i="115"/>
  <c r="N93" i="115"/>
  <c r="K91" i="115"/>
  <c r="M91" i="115"/>
  <c r="L89" i="115"/>
  <c r="N85" i="115"/>
  <c r="J84" i="115"/>
  <c r="N84" i="115"/>
  <c r="N74" i="115"/>
  <c r="K67" i="115"/>
  <c r="L67" i="115"/>
  <c r="N67" i="115"/>
  <c r="J67" i="115"/>
  <c r="N154" i="115"/>
  <c r="N151" i="115"/>
  <c r="M149" i="115"/>
  <c r="K149" i="115"/>
  <c r="N146" i="115"/>
  <c r="N143" i="115"/>
  <c r="M141" i="115"/>
  <c r="K141" i="115"/>
  <c r="N138" i="115"/>
  <c r="N135" i="115"/>
  <c r="M133" i="115"/>
  <c r="K133" i="115"/>
  <c r="N130" i="115"/>
  <c r="N127" i="115"/>
  <c r="M125" i="115"/>
  <c r="K125" i="115"/>
  <c r="N122" i="115"/>
  <c r="N119" i="115"/>
  <c r="M117" i="115"/>
  <c r="K117" i="115"/>
  <c r="N114" i="115"/>
  <c r="N111" i="115"/>
  <c r="M109" i="115"/>
  <c r="K109" i="115"/>
  <c r="N106" i="115"/>
  <c r="N103" i="115"/>
  <c r="M101" i="115"/>
  <c r="K101" i="115"/>
  <c r="N98" i="115"/>
  <c r="N95" i="115"/>
  <c r="M93" i="115"/>
  <c r="K93" i="115"/>
  <c r="N90" i="115"/>
  <c r="N87" i="115"/>
  <c r="M85" i="115"/>
  <c r="K85" i="115"/>
  <c r="L82" i="115"/>
  <c r="M82" i="115"/>
  <c r="J82" i="115"/>
  <c r="N82" i="115"/>
  <c r="J81" i="115"/>
  <c r="N81" i="115"/>
  <c r="L72" i="115"/>
  <c r="N61" i="115"/>
  <c r="N58" i="115"/>
  <c r="N55" i="115"/>
  <c r="N46" i="115"/>
  <c r="J45" i="115"/>
  <c r="N45" i="115"/>
  <c r="M80" i="115"/>
  <c r="N80" i="115"/>
  <c r="K79" i="115"/>
  <c r="M78" i="115"/>
  <c r="N68" i="115"/>
  <c r="N60" i="115"/>
  <c r="J53" i="115"/>
  <c r="N53" i="115"/>
  <c r="K44" i="115"/>
  <c r="M44" i="115"/>
  <c r="J44" i="115"/>
  <c r="L44" i="115"/>
  <c r="K28" i="115"/>
  <c r="M28" i="115"/>
  <c r="J28" i="115"/>
  <c r="L28" i="115"/>
  <c r="K12" i="115"/>
  <c r="M12" i="115"/>
  <c r="J12" i="115"/>
  <c r="L12" i="115"/>
  <c r="K8" i="115"/>
  <c r="L8" i="115"/>
  <c r="M8" i="115"/>
  <c r="J8" i="115"/>
  <c r="N8" i="115"/>
  <c r="N76" i="115"/>
  <c r="M74" i="115"/>
  <c r="L66" i="115"/>
  <c r="M66" i="115"/>
  <c r="N65" i="115"/>
  <c r="K63" i="115"/>
  <c r="L63" i="115"/>
  <c r="L58" i="115"/>
  <c r="M58" i="115"/>
  <c r="N57" i="115"/>
  <c r="K55" i="115"/>
  <c r="L55" i="115"/>
  <c r="K54" i="115"/>
  <c r="L54" i="115"/>
  <c r="M54" i="115"/>
  <c r="K52" i="115"/>
  <c r="M52" i="115"/>
  <c r="J52" i="115"/>
  <c r="L52" i="115"/>
  <c r="N41" i="115"/>
  <c r="N38" i="115"/>
  <c r="J37" i="115"/>
  <c r="N37" i="115"/>
  <c r="N22" i="115"/>
  <c r="J21" i="115"/>
  <c r="N21" i="115"/>
  <c r="J80" i="115"/>
  <c r="N79" i="115"/>
  <c r="K76" i="115"/>
  <c r="L75" i="115"/>
  <c r="J74" i="115"/>
  <c r="N72" i="115"/>
  <c r="M70" i="115"/>
  <c r="J66" i="115"/>
  <c r="N64" i="115"/>
  <c r="J63" i="115"/>
  <c r="J58" i="115"/>
  <c r="N56" i="115"/>
  <c r="J55" i="115"/>
  <c r="N54" i="115"/>
  <c r="N49" i="115"/>
  <c r="K36" i="115"/>
  <c r="M36" i="115"/>
  <c r="J36" i="115"/>
  <c r="L36" i="115"/>
  <c r="K20" i="115"/>
  <c r="M20" i="115"/>
  <c r="J20" i="115"/>
  <c r="L20" i="115"/>
  <c r="N51" i="115"/>
  <c r="N48" i="115"/>
  <c r="M46" i="115"/>
  <c r="K46" i="115"/>
  <c r="N43" i="115"/>
  <c r="N40" i="115"/>
  <c r="M38" i="115"/>
  <c r="K38" i="115"/>
  <c r="N35" i="115"/>
  <c r="L33" i="115"/>
  <c r="N32" i="115"/>
  <c r="M30" i="115"/>
  <c r="K30" i="115"/>
  <c r="N27" i="115"/>
  <c r="L25" i="115"/>
  <c r="N24" i="115"/>
  <c r="M22" i="115"/>
  <c r="K22" i="115"/>
  <c r="N19" i="115"/>
  <c r="N16" i="115"/>
  <c r="M14" i="115"/>
  <c r="K14" i="115"/>
  <c r="N11" i="115"/>
  <c r="N6" i="115"/>
  <c r="N50" i="115"/>
  <c r="K48" i="115"/>
  <c r="M48" i="115"/>
  <c r="N42" i="115"/>
  <c r="K40" i="115"/>
  <c r="M40" i="115"/>
  <c r="L38" i="115"/>
  <c r="N34" i="115"/>
  <c r="K32" i="115"/>
  <c r="M32" i="115"/>
  <c r="L30" i="115"/>
  <c r="N26" i="115"/>
  <c r="K24" i="115"/>
  <c r="M24" i="115"/>
  <c r="L22" i="115"/>
  <c r="N18" i="115"/>
  <c r="K16" i="115"/>
  <c r="M16" i="115"/>
  <c r="L14" i="115"/>
  <c r="N10" i="115"/>
  <c r="J9" i="115"/>
  <c r="N9" i="115"/>
  <c r="L7" i="115"/>
  <c r="N52" i="115"/>
  <c r="M50" i="115"/>
  <c r="K50" i="115"/>
  <c r="N47" i="115"/>
  <c r="N44" i="115"/>
  <c r="M42" i="115"/>
  <c r="K42" i="115"/>
  <c r="N39" i="115"/>
  <c r="N36" i="115"/>
  <c r="M34" i="115"/>
  <c r="K34" i="115"/>
  <c r="N31" i="115"/>
  <c r="N28" i="115"/>
  <c r="M26" i="115"/>
  <c r="K26" i="115"/>
  <c r="N23" i="115"/>
  <c r="N20" i="115"/>
  <c r="M18" i="115"/>
  <c r="K18" i="115"/>
  <c r="N15" i="115"/>
  <c r="N12" i="115"/>
  <c r="K10" i="115"/>
  <c r="K6" i="115"/>
  <c r="M10" i="115"/>
  <c r="M6" i="115"/>
  <c r="O2" i="115"/>
  <c r="Q2" i="115" s="1"/>
  <c r="L5" i="33" s="1"/>
  <c r="P129" i="115"/>
  <c r="P105" i="115"/>
  <c r="P81" i="115"/>
  <c r="P57" i="115"/>
  <c r="P33" i="115"/>
  <c r="AG8" i="115" l="1"/>
  <c r="AG10" i="115"/>
  <c r="AG7" i="115"/>
  <c r="AG9" i="115"/>
  <c r="AG6" i="115"/>
  <c r="J4" i="115"/>
  <c r="Z162" i="115"/>
  <c r="Z161" i="115"/>
  <c r="Z160" i="115"/>
  <c r="Z159" i="115"/>
  <c r="Z158" i="115"/>
  <c r="AB157" i="115"/>
  <c r="AA157" i="115"/>
  <c r="Z154" i="115"/>
  <c r="Z153" i="115"/>
  <c r="Z152" i="115"/>
  <c r="Z151" i="115"/>
  <c r="Z150" i="115"/>
  <c r="AB149" i="115"/>
  <c r="AA149" i="115"/>
  <c r="Z146" i="115"/>
  <c r="Z145" i="115"/>
  <c r="Z144" i="115"/>
  <c r="Z143" i="115"/>
  <c r="Z142" i="115"/>
  <c r="AB141" i="115"/>
  <c r="AA141" i="115"/>
  <c r="Z138" i="115"/>
  <c r="Z137" i="115"/>
  <c r="Z136" i="115"/>
  <c r="Z135" i="115"/>
  <c r="Z134" i="115"/>
  <c r="AB133" i="115"/>
  <c r="AA133" i="115"/>
  <c r="Z130" i="115"/>
  <c r="Z129" i="115"/>
  <c r="Z128" i="115"/>
  <c r="Z127" i="115"/>
  <c r="Z126" i="115"/>
  <c r="AB125" i="115"/>
  <c r="AA125" i="115"/>
  <c r="P128" i="115"/>
  <c r="P127" i="115"/>
  <c r="Z122" i="115"/>
  <c r="P126" i="115"/>
  <c r="Z121" i="115"/>
  <c r="P125" i="115"/>
  <c r="Z120" i="115"/>
  <c r="P124" i="115"/>
  <c r="Z119" i="115"/>
  <c r="P123" i="115"/>
  <c r="Z118" i="115"/>
  <c r="P122" i="115"/>
  <c r="AB117" i="115"/>
  <c r="AA117" i="115"/>
  <c r="P121" i="115"/>
  <c r="P120" i="115"/>
  <c r="P119" i="115"/>
  <c r="Z114" i="115"/>
  <c r="P118" i="115"/>
  <c r="Z113" i="115"/>
  <c r="P117" i="115"/>
  <c r="Z112" i="115"/>
  <c r="P116" i="115"/>
  <c r="Z111" i="115"/>
  <c r="P115" i="115"/>
  <c r="Z110" i="115"/>
  <c r="P114" i="115"/>
  <c r="AB109" i="115"/>
  <c r="AA109" i="115"/>
  <c r="P113" i="115"/>
  <c r="P112" i="115"/>
  <c r="P111" i="115"/>
  <c r="Z106" i="115"/>
  <c r="P110" i="115"/>
  <c r="Z105" i="115"/>
  <c r="Z104" i="115"/>
  <c r="Z103" i="115"/>
  <c r="Z102" i="115"/>
  <c r="AB101" i="115"/>
  <c r="AA101" i="115"/>
  <c r="P104" i="115"/>
  <c r="P103" i="115"/>
  <c r="P102" i="115"/>
  <c r="Z98" i="115"/>
  <c r="P101" i="115"/>
  <c r="Z97" i="115"/>
  <c r="P100" i="115"/>
  <c r="Z96" i="115"/>
  <c r="P99" i="115"/>
  <c r="Z95" i="115"/>
  <c r="P98" i="115"/>
  <c r="Z94" i="115"/>
  <c r="P97" i="115"/>
  <c r="AB93" i="115"/>
  <c r="AA93" i="115"/>
  <c r="P96" i="115"/>
  <c r="P95" i="115"/>
  <c r="P94" i="115"/>
  <c r="Z90" i="115"/>
  <c r="P93" i="115"/>
  <c r="Z89" i="115"/>
  <c r="P92" i="115"/>
  <c r="Z88" i="115"/>
  <c r="P91" i="115"/>
  <c r="Z87" i="115"/>
  <c r="P90" i="115"/>
  <c r="Z86" i="115"/>
  <c r="P89" i="115"/>
  <c r="AB85" i="115"/>
  <c r="AA85" i="115"/>
  <c r="P88" i="115"/>
  <c r="P87" i="115"/>
  <c r="P86" i="115"/>
  <c r="Z82" i="115"/>
  <c r="Z81" i="115"/>
  <c r="Z80" i="115"/>
  <c r="Z79" i="115"/>
  <c r="Z78" i="115"/>
  <c r="P80" i="115"/>
  <c r="AB77" i="115"/>
  <c r="AA77" i="115"/>
  <c r="P79" i="115"/>
  <c r="P78" i="115"/>
  <c r="P77" i="115"/>
  <c r="Z74" i="115"/>
  <c r="P76" i="115"/>
  <c r="Z73" i="115"/>
  <c r="P75" i="115"/>
  <c r="Z72" i="115"/>
  <c r="P74" i="115"/>
  <c r="Z71" i="115"/>
  <c r="P73" i="115"/>
  <c r="Z70" i="115"/>
  <c r="P72" i="115"/>
  <c r="AB69" i="115"/>
  <c r="AA69" i="115"/>
  <c r="P71" i="115"/>
  <c r="P70" i="115"/>
  <c r="P69" i="115"/>
  <c r="Z66" i="115"/>
  <c r="P68" i="115"/>
  <c r="Z65" i="115"/>
  <c r="P67" i="115"/>
  <c r="Z64" i="115"/>
  <c r="P66" i="115"/>
  <c r="Z63" i="115"/>
  <c r="P65" i="115"/>
  <c r="Z62" i="115"/>
  <c r="P64" i="115"/>
  <c r="AB61" i="115"/>
  <c r="AA61" i="115"/>
  <c r="P63" i="115"/>
  <c r="P62" i="115"/>
  <c r="Z58" i="115"/>
  <c r="Z57" i="115"/>
  <c r="Z56" i="115"/>
  <c r="Z55" i="115"/>
  <c r="P56" i="115"/>
  <c r="Z54" i="115"/>
  <c r="P55" i="115"/>
  <c r="AB53" i="115"/>
  <c r="AA53" i="115"/>
  <c r="P54" i="115"/>
  <c r="P53" i="115"/>
  <c r="P52" i="115"/>
  <c r="Z50" i="115"/>
  <c r="P51" i="115"/>
  <c r="Z49" i="115"/>
  <c r="P50" i="115"/>
  <c r="Z48" i="115"/>
  <c r="P49" i="115"/>
  <c r="Z47" i="115"/>
  <c r="P48" i="115"/>
  <c r="Z46" i="115"/>
  <c r="P47" i="115"/>
  <c r="AB45" i="115"/>
  <c r="AA45" i="115"/>
  <c r="P46" i="115"/>
  <c r="P45" i="115"/>
  <c r="P44" i="115"/>
  <c r="Z42" i="115"/>
  <c r="P43" i="115"/>
  <c r="Z41" i="115"/>
  <c r="P42" i="115"/>
  <c r="Z40" i="115"/>
  <c r="P41" i="115"/>
  <c r="Z39" i="115"/>
  <c r="P40" i="115"/>
  <c r="Z38" i="115"/>
  <c r="P39" i="115"/>
  <c r="AB37" i="115"/>
  <c r="AA37" i="115"/>
  <c r="P38" i="115"/>
  <c r="Z34" i="115"/>
  <c r="Z33" i="115"/>
  <c r="Z32" i="115"/>
  <c r="P32" i="115"/>
  <c r="Z31" i="115"/>
  <c r="P31" i="115"/>
  <c r="Z30" i="115"/>
  <c r="P30" i="115"/>
  <c r="AB29" i="115"/>
  <c r="AA29" i="115"/>
  <c r="P29" i="115"/>
  <c r="P28" i="115"/>
  <c r="P27" i="115"/>
  <c r="Z26" i="115"/>
  <c r="P26" i="115"/>
  <c r="Z25" i="115"/>
  <c r="P25" i="115"/>
  <c r="Z24" i="115"/>
  <c r="P24" i="115"/>
  <c r="Z23" i="115"/>
  <c r="P23" i="115"/>
  <c r="Z22" i="115"/>
  <c r="P22" i="115"/>
  <c r="AB21" i="115"/>
  <c r="AA21" i="115"/>
  <c r="P21" i="115"/>
  <c r="P20" i="115"/>
  <c r="P19" i="115"/>
  <c r="Z18" i="115"/>
  <c r="P18" i="115"/>
  <c r="Z17" i="115"/>
  <c r="P17" i="115"/>
  <c r="Z16" i="115"/>
  <c r="P16" i="115"/>
  <c r="Z15" i="115"/>
  <c r="P15" i="115"/>
  <c r="Z14" i="115"/>
  <c r="P14" i="115"/>
  <c r="AB13" i="115"/>
  <c r="AA13" i="115"/>
  <c r="P10" i="115"/>
  <c r="P9" i="115"/>
  <c r="P8" i="115"/>
  <c r="P7" i="115"/>
  <c r="P6" i="115"/>
  <c r="N4" i="115" l="1"/>
  <c r="K4" i="115"/>
  <c r="M4" i="115"/>
  <c r="L4" i="115"/>
  <c r="V24" i="115" l="1"/>
  <c r="AB119" i="115"/>
  <c r="T124" i="115"/>
  <c r="T113" i="115"/>
  <c r="X27" i="115"/>
  <c r="S86" i="115"/>
  <c r="S66" i="115"/>
  <c r="V92" i="115"/>
  <c r="R24" i="115"/>
  <c r="AD134" i="115"/>
  <c r="AF126" i="115"/>
  <c r="U127" i="115"/>
  <c r="S68" i="115"/>
  <c r="T48" i="115"/>
  <c r="S123" i="115"/>
  <c r="V128" i="115"/>
  <c r="AF158" i="115"/>
  <c r="AB130" i="115"/>
  <c r="R125" i="115"/>
  <c r="AC106" i="115"/>
  <c r="AB120" i="115"/>
  <c r="T104" i="115"/>
  <c r="AF95" i="115"/>
  <c r="S55" i="115"/>
  <c r="S91" i="115"/>
  <c r="AF74" i="115"/>
  <c r="AD111" i="115"/>
  <c r="T80" i="115"/>
  <c r="AB33" i="115"/>
  <c r="U65" i="115"/>
  <c r="AC24" i="115"/>
  <c r="V125" i="115"/>
  <c r="AE159" i="115"/>
  <c r="AE150" i="115"/>
  <c r="AB97" i="115"/>
  <c r="U102" i="115"/>
  <c r="AD106" i="115"/>
  <c r="AE106" i="115"/>
  <c r="AD122" i="115"/>
  <c r="AD159" i="115"/>
  <c r="S71" i="115"/>
  <c r="R14" i="115"/>
  <c r="AE42" i="115"/>
  <c r="AD26" i="115"/>
  <c r="U125" i="115"/>
  <c r="S121" i="115"/>
  <c r="AE162" i="115"/>
  <c r="AF114" i="115"/>
  <c r="S116" i="115"/>
  <c r="R93" i="115"/>
  <c r="U47" i="115"/>
  <c r="AC151" i="115"/>
  <c r="AC145" i="115"/>
  <c r="AE138" i="115"/>
  <c r="T115" i="115"/>
  <c r="H16" i="136" s="1"/>
  <c r="AD137" i="115"/>
  <c r="AB106" i="115"/>
  <c r="T97" i="115"/>
  <c r="V74" i="115"/>
  <c r="AD82" i="115"/>
  <c r="R25" i="115"/>
  <c r="AD97" i="115"/>
  <c r="AC126" i="115"/>
  <c r="AC160" i="115"/>
  <c r="AC56" i="115"/>
  <c r="T96" i="115"/>
  <c r="V94" i="115"/>
  <c r="U69" i="115"/>
  <c r="AH22" i="115"/>
  <c r="X14" i="115"/>
  <c r="X20" i="115"/>
  <c r="AH158" i="115"/>
  <c r="AH126" i="115"/>
  <c r="AH94" i="115"/>
  <c r="AH86" i="115"/>
  <c r="X24" i="115"/>
  <c r="AH46" i="115"/>
  <c r="X25" i="115"/>
  <c r="X15" i="115"/>
  <c r="X22" i="115"/>
  <c r="AH30" i="115"/>
  <c r="X28" i="115"/>
  <c r="AH150" i="115"/>
  <c r="AH102" i="115"/>
  <c r="AH78" i="115"/>
  <c r="X32" i="115"/>
  <c r="X21" i="115"/>
  <c r="AH38" i="115"/>
  <c r="X23" i="115"/>
  <c r="AH142" i="115"/>
  <c r="AH118" i="115"/>
  <c r="AH70" i="115"/>
  <c r="X29" i="115"/>
  <c r="X18" i="115"/>
  <c r="X31" i="115"/>
  <c r="X19" i="115"/>
  <c r="AH14" i="115"/>
  <c r="AH62" i="115"/>
  <c r="X17" i="115"/>
  <c r="X30" i="115"/>
  <c r="X26" i="115"/>
  <c r="AH54" i="115"/>
  <c r="AH134" i="115"/>
  <c r="X16" i="115"/>
  <c r="AE153" i="115"/>
  <c r="AB145" i="115"/>
  <c r="AB126" i="115"/>
  <c r="R120" i="115"/>
  <c r="AE160" i="115"/>
  <c r="AE144" i="115"/>
  <c r="AD126" i="115"/>
  <c r="U120" i="115"/>
  <c r="AB150" i="115"/>
  <c r="AD129" i="115"/>
  <c r="AB121" i="115"/>
  <c r="R123" i="115"/>
  <c r="T116" i="115"/>
  <c r="AE110" i="115"/>
  <c r="R112" i="115"/>
  <c r="AB102" i="115"/>
  <c r="AC161" i="115"/>
  <c r="AC137" i="115"/>
  <c r="T123" i="115"/>
  <c r="T121" i="115"/>
  <c r="V114" i="115"/>
  <c r="AF102" i="115"/>
  <c r="V127" i="115"/>
  <c r="U110" i="115"/>
  <c r="R101" i="115"/>
  <c r="R94" i="115"/>
  <c r="AC142" i="115"/>
  <c r="T102" i="115"/>
  <c r="U90" i="115"/>
  <c r="T68" i="115"/>
  <c r="S124" i="115"/>
  <c r="U93" i="115"/>
  <c r="I15" i="138" s="1"/>
  <c r="AF90" i="115"/>
  <c r="U77" i="115"/>
  <c r="AE62" i="115"/>
  <c r="AB50" i="115"/>
  <c r="AB39" i="115"/>
  <c r="R23" i="115"/>
  <c r="AC71" i="115"/>
  <c r="AE94" i="115"/>
  <c r="AC118" i="115"/>
  <c r="R113" i="115"/>
  <c r="V56" i="115"/>
  <c r="U111" i="115"/>
  <c r="I16" i="132" s="1"/>
  <c r="AD98" i="115"/>
  <c r="AD136" i="115"/>
  <c r="AF128" i="115"/>
  <c r="T126" i="115"/>
  <c r="AC136" i="115"/>
  <c r="R103" i="115"/>
  <c r="U91" i="115"/>
  <c r="T77" i="115"/>
  <c r="S67" i="115"/>
  <c r="V54" i="115"/>
  <c r="R45" i="115"/>
  <c r="R30" i="115"/>
  <c r="AE113" i="115"/>
  <c r="S95" i="115"/>
  <c r="AD80" i="115"/>
  <c r="AC55" i="115"/>
  <c r="S38" i="115"/>
  <c r="U46" i="115"/>
  <c r="AH110" i="115"/>
  <c r="V91" i="115"/>
  <c r="T20" i="115"/>
  <c r="AD127" i="115"/>
  <c r="T24" i="115"/>
  <c r="U24" i="115"/>
  <c r="R40" i="115"/>
  <c r="S15" i="115"/>
  <c r="U51" i="115"/>
  <c r="S90" i="115"/>
  <c r="T45" i="115"/>
  <c r="AD18" i="115"/>
  <c r="AE18" i="115"/>
  <c r="R21" i="115"/>
  <c r="F12" i="138" s="1"/>
  <c r="AE31" i="115"/>
  <c r="S69" i="115"/>
  <c r="T72" i="115"/>
  <c r="U72" i="115"/>
  <c r="AF16" i="115"/>
  <c r="AC26" i="115"/>
  <c r="T29" i="115"/>
  <c r="T30" i="115"/>
  <c r="T32" i="115"/>
  <c r="AE40" i="115"/>
  <c r="AB41" i="115"/>
  <c r="AE47" i="115"/>
  <c r="AC58" i="115"/>
  <c r="AD58" i="115"/>
  <c r="AC66" i="115"/>
  <c r="R73" i="115"/>
  <c r="S112" i="115"/>
  <c r="G16" i="133" s="1"/>
  <c r="AE15" i="115"/>
  <c r="T18" i="115"/>
  <c r="S19" i="115"/>
  <c r="AF24" i="115"/>
  <c r="U27" i="115"/>
  <c r="S31" i="115"/>
  <c r="V38" i="115"/>
  <c r="AE41" i="115"/>
  <c r="T47" i="115"/>
  <c r="AD49" i="115"/>
  <c r="AD50" i="115"/>
  <c r="T79" i="115"/>
  <c r="U79" i="115"/>
  <c r="AC15" i="115"/>
  <c r="R16" i="115"/>
  <c r="F12" i="133" s="1"/>
  <c r="S22" i="115"/>
  <c r="U25" i="115"/>
  <c r="V26" i="115"/>
  <c r="AD32" i="115"/>
  <c r="AD33" i="115"/>
  <c r="U40" i="115"/>
  <c r="V41" i="115"/>
  <c r="S43" i="115"/>
  <c r="R47" i="115"/>
  <c r="T55" i="115"/>
  <c r="AF71" i="115"/>
  <c r="AE82" i="115"/>
  <c r="AE32" i="115"/>
  <c r="AF127" i="115"/>
  <c r="S24" i="115"/>
  <c r="U26" i="115"/>
  <c r="T42" i="115"/>
  <c r="R46" i="115"/>
  <c r="T22" i="115"/>
  <c r="AE54" i="115"/>
  <c r="U16" i="115"/>
  <c r="U50" i="115"/>
  <c r="AC18" i="115"/>
  <c r="T21" i="115"/>
  <c r="U21" i="115"/>
  <c r="R39" i="115"/>
  <c r="V69" i="115"/>
  <c r="S72" i="115"/>
  <c r="AC14" i="115"/>
  <c r="AB16" i="115"/>
  <c r="AF26" i="115"/>
  <c r="S29" i="115"/>
  <c r="S32" i="115"/>
  <c r="R38" i="115"/>
  <c r="AD41" i="115"/>
  <c r="AC42" i="115"/>
  <c r="R50" i="115"/>
  <c r="AF58" i="115"/>
  <c r="R63" i="115"/>
  <c r="T73" i="115"/>
  <c r="U73" i="115"/>
  <c r="R127" i="115"/>
  <c r="AE16" i="115"/>
  <c r="S18" i="115"/>
  <c r="AC22" i="115"/>
  <c r="AB24" i="115"/>
  <c r="U32" i="115"/>
  <c r="AE38" i="115"/>
  <c r="U43" i="115"/>
  <c r="AE46" i="115"/>
  <c r="AE49" i="115"/>
  <c r="R65" i="115"/>
  <c r="S79" i="115"/>
  <c r="AE89" i="115"/>
  <c r="T14" i="115"/>
  <c r="T16" i="115"/>
  <c r="S17" i="115"/>
  <c r="AD22" i="115"/>
  <c r="AC25" i="115"/>
  <c r="R26" i="115"/>
  <c r="AC32" i="115"/>
  <c r="AB34" i="115"/>
  <c r="AC39" i="115"/>
  <c r="R41" i="115"/>
  <c r="V44" i="115"/>
  <c r="AF49" i="115"/>
  <c r="R64" i="115"/>
  <c r="S74" i="115"/>
  <c r="V86" i="115"/>
  <c r="U14" i="115"/>
  <c r="T17" i="115"/>
  <c r="U22" i="115"/>
  <c r="T25" i="115"/>
  <c r="U30" i="115"/>
  <c r="AE33" i="115"/>
  <c r="AD38" i="115"/>
  <c r="U42" i="115"/>
  <c r="U45" i="115"/>
  <c r="AB46" i="115"/>
  <c r="T49" i="115"/>
  <c r="V51" i="115"/>
  <c r="U53" i="115"/>
  <c r="AD54" i="115"/>
  <c r="AB55" i="115"/>
  <c r="U64" i="115"/>
  <c r="I14" i="133" s="1"/>
  <c r="S54" i="115"/>
  <c r="AC127" i="115"/>
  <c r="AB127" i="115"/>
  <c r="AF34" i="115"/>
  <c r="AB48" i="115"/>
  <c r="AC65" i="115"/>
  <c r="AC23" i="115"/>
  <c r="AB63" i="115"/>
  <c r="U23" i="115"/>
  <c r="AF162" i="115"/>
  <c r="AF18" i="115"/>
  <c r="S21" i="115"/>
  <c r="S25" i="115"/>
  <c r="U41" i="115"/>
  <c r="R69" i="115"/>
  <c r="V72" i="115"/>
  <c r="AD16" i="115"/>
  <c r="AE17" i="115"/>
  <c r="S23" i="115"/>
  <c r="AB26" i="115"/>
  <c r="V29" i="115"/>
  <c r="U31" i="115"/>
  <c r="I12" i="140" s="1"/>
  <c r="V32" i="115"/>
  <c r="V39" i="115"/>
  <c r="AC41" i="115"/>
  <c r="U44" i="115"/>
  <c r="AC54" i="115"/>
  <c r="AB58" i="115"/>
  <c r="AB62" i="115"/>
  <c r="S73" i="115"/>
  <c r="S75" i="115"/>
  <c r="S14" i="115"/>
  <c r="U17" i="115"/>
  <c r="V18" i="115"/>
  <c r="AD24" i="115"/>
  <c r="AE25" i="115"/>
  <c r="U29" i="115"/>
  <c r="AC33" i="115"/>
  <c r="AE39" i="115"/>
  <c r="AD42" i="115"/>
  <c r="R48" i="115"/>
  <c r="AC49" i="115"/>
  <c r="AF70" i="115"/>
  <c r="V79" i="115"/>
  <c r="AB96" i="115"/>
  <c r="S16" i="115"/>
  <c r="U18" i="115"/>
  <c r="AE23" i="115"/>
  <c r="T26" i="115"/>
  <c r="S27" i="115"/>
  <c r="AF32" i="115"/>
  <c r="U39" i="115"/>
  <c r="T41" i="115"/>
  <c r="AF40" i="115"/>
  <c r="S45" i="115"/>
  <c r="S52" i="115"/>
  <c r="AE64" i="115"/>
  <c r="S78" i="115"/>
  <c r="AE90" i="115"/>
  <c r="AE14" i="115"/>
  <c r="AD17" i="115"/>
  <c r="AE22" i="115"/>
  <c r="AD25" i="115"/>
  <c r="AE30" i="115"/>
  <c r="AC34" i="115"/>
  <c r="S40" i="115"/>
  <c r="T43" i="115"/>
  <c r="S46" i="115"/>
  <c r="G13" i="139" s="1"/>
  <c r="S48" i="115"/>
  <c r="V49" i="115"/>
  <c r="R51" i="115"/>
  <c r="T54" i="115"/>
  <c r="U56" i="115"/>
  <c r="AB57" i="115"/>
  <c r="AC62" i="115"/>
  <c r="U38" i="115"/>
  <c r="I13" i="131" s="1"/>
  <c r="AE78" i="115"/>
  <c r="V21" i="115"/>
  <c r="R72" i="115"/>
  <c r="T28" i="115"/>
  <c r="V40" i="115"/>
  <c r="AE58" i="115"/>
  <c r="AD14" i="115"/>
  <c r="AE26" i="115"/>
  <c r="R44" i="115"/>
  <c r="R79" i="115"/>
  <c r="AE24" i="115"/>
  <c r="AC38" i="115"/>
  <c r="T53" i="115"/>
  <c r="U97" i="115"/>
  <c r="U20" i="115"/>
  <c r="U28" i="115"/>
  <c r="S39" i="115"/>
  <c r="G13" i="132" s="1"/>
  <c r="S44" i="115"/>
  <c r="AB47" i="115"/>
  <c r="T52" i="115"/>
  <c r="AF55" i="115"/>
  <c r="AC63" i="115"/>
  <c r="AD65" i="115"/>
  <c r="AE74" i="115"/>
  <c r="AC80" i="115"/>
  <c r="T87" i="115"/>
  <c r="H15" i="132" s="1"/>
  <c r="AC86" i="115"/>
  <c r="S94" i="115"/>
  <c r="R95" i="115"/>
  <c r="R96" i="115"/>
  <c r="AE104" i="115"/>
  <c r="AC113" i="115"/>
  <c r="AD113" i="115"/>
  <c r="V14" i="115"/>
  <c r="V20" i="115"/>
  <c r="AF22" i="115"/>
  <c r="V30" i="115"/>
  <c r="AF33" i="115"/>
  <c r="T40" i="115"/>
  <c r="H13" i="133" s="1"/>
  <c r="AB42" i="115"/>
  <c r="V45" i="115"/>
  <c r="J13" i="138" s="1"/>
  <c r="AC47" i="115"/>
  <c r="AC50" i="115"/>
  <c r="S53" i="115"/>
  <c r="R55" i="115"/>
  <c r="AF56" i="115"/>
  <c r="V63" i="115"/>
  <c r="AF63" i="115"/>
  <c r="V68" i="115"/>
  <c r="V71" i="115"/>
  <c r="AD72" i="115"/>
  <c r="AC73" i="115"/>
  <c r="S77" i="115"/>
  <c r="S80" i="115"/>
  <c r="AE80" i="115"/>
  <c r="V89" i="115"/>
  <c r="AC88" i="115"/>
  <c r="R92" i="115"/>
  <c r="V96" i="115"/>
  <c r="T98" i="115"/>
  <c r="AB103" i="115"/>
  <c r="AC154" i="115"/>
  <c r="AB160" i="115"/>
  <c r="AB146" i="115"/>
  <c r="AD130" i="115"/>
  <c r="AB154" i="115"/>
  <c r="AF146" i="115"/>
  <c r="AE134" i="115"/>
  <c r="AD119" i="115"/>
  <c r="AD110" i="115"/>
  <c r="AF154" i="115"/>
  <c r="AE137" i="115"/>
  <c r="AE126" i="115"/>
  <c r="AB118" i="115"/>
  <c r="AD160" i="115"/>
  <c r="AD151" i="115"/>
  <c r="AB134" i="115"/>
  <c r="R126" i="115"/>
  <c r="V115" i="115"/>
  <c r="S110" i="115"/>
  <c r="T100" i="115"/>
  <c r="AD121" i="115"/>
  <c r="S120" i="115"/>
  <c r="AC110" i="115"/>
  <c r="AB98" i="115"/>
  <c r="AB74" i="115"/>
  <c r="R70" i="115"/>
  <c r="R67" i="115"/>
  <c r="R56" i="115"/>
  <c r="AF129" i="115"/>
  <c r="AF118" i="115"/>
  <c r="S118" i="115"/>
  <c r="S111" i="115"/>
  <c r="V100" i="115"/>
  <c r="AC146" i="115"/>
  <c r="S128" i="115"/>
  <c r="AC114" i="115"/>
  <c r="V110" i="115"/>
  <c r="S103" i="115"/>
  <c r="S100" i="115"/>
  <c r="T94" i="115"/>
  <c r="T90" i="115"/>
  <c r="AD81" i="115"/>
  <c r="AD74" i="115"/>
  <c r="AC70" i="115"/>
  <c r="T67" i="115"/>
  <c r="AF15" i="115"/>
  <c r="AF17" i="115"/>
  <c r="V23" i="115"/>
  <c r="V25" i="115"/>
  <c r="V27" i="115"/>
  <c r="AF31" i="115"/>
  <c r="AF39" i="115"/>
  <c r="V47" i="115"/>
  <c r="AD47" i="115"/>
  <c r="S50" i="115"/>
  <c r="R52" i="115"/>
  <c r="AF54" i="115"/>
  <c r="AD56" i="115"/>
  <c r="S63" i="115"/>
  <c r="G14" i="132" s="1"/>
  <c r="T65" i="115"/>
  <c r="V66" i="115"/>
  <c r="U71" i="115"/>
  <c r="U75" i="115"/>
  <c r="U78" i="115"/>
  <c r="AC82" i="115"/>
  <c r="S89" i="115"/>
  <c r="U92" i="115"/>
  <c r="AB90" i="115"/>
  <c r="U114" i="115"/>
  <c r="AE143" i="115"/>
  <c r="AE73" i="115"/>
  <c r="S97" i="115"/>
  <c r="S102" i="115"/>
  <c r="AC112" i="115"/>
  <c r="S119" i="115"/>
  <c r="V124" i="115"/>
  <c r="AE130" i="115"/>
  <c r="AF135" i="115"/>
  <c r="AD63" i="115"/>
  <c r="AD70" i="115"/>
  <c r="AB73" i="115"/>
  <c r="AE79" i="115"/>
  <c r="U89" i="115"/>
  <c r="AB87" i="115"/>
  <c r="V93" i="115"/>
  <c r="AF94" i="115"/>
  <c r="T101" i="115"/>
  <c r="V104" i="115"/>
  <c r="AC105" i="115"/>
  <c r="V120" i="115"/>
  <c r="AE120" i="115"/>
  <c r="AF142" i="115"/>
  <c r="AB158" i="115"/>
  <c r="AB79" i="115"/>
  <c r="R89" i="115"/>
  <c r="AE127" i="115"/>
  <c r="AE57" i="115"/>
  <c r="S30" i="115"/>
  <c r="S28" i="115"/>
  <c r="AC16" i="115"/>
  <c r="R29" i="115"/>
  <c r="AF41" i="115"/>
  <c r="T66" i="115"/>
  <c r="AC17" i="115"/>
  <c r="U49" i="115"/>
  <c r="R100" i="115"/>
  <c r="U15" i="115"/>
  <c r="I12" i="132" s="1"/>
  <c r="S26" i="115"/>
  <c r="S41" i="115"/>
  <c r="U68" i="115"/>
  <c r="T15" i="115"/>
  <c r="H12" i="132" s="1"/>
  <c r="T23" i="115"/>
  <c r="T31" i="115"/>
  <c r="H12" i="140" s="1"/>
  <c r="AD39" i="115"/>
  <c r="S47" i="115"/>
  <c r="AC48" i="115"/>
  <c r="U55" i="115"/>
  <c r="I13" i="140" s="1"/>
  <c r="U62" i="115"/>
  <c r="I14" i="131" s="1"/>
  <c r="U66" i="115"/>
  <c r="I14" i="135" s="1"/>
  <c r="R68" i="115"/>
  <c r="AB78" i="115"/>
  <c r="AF80" i="115"/>
  <c r="S87" i="115"/>
  <c r="AF88" i="115"/>
  <c r="U95" i="115"/>
  <c r="S96" i="115"/>
  <c r="AE95" i="115"/>
  <c r="AF105" i="115"/>
  <c r="AF113" i="115"/>
  <c r="V121" i="115"/>
  <c r="AB14" i="115"/>
  <c r="R22" i="115"/>
  <c r="R28" i="115"/>
  <c r="AB30" i="115"/>
  <c r="AD34" i="115"/>
  <c r="AD40" i="115"/>
  <c r="AF42" i="115"/>
  <c r="T46" i="115"/>
  <c r="H13" i="139" s="1"/>
  <c r="R49" i="115"/>
  <c r="AF50" i="115"/>
  <c r="V53" i="115"/>
  <c r="S56" i="115"/>
  <c r="AB56" i="115"/>
  <c r="V64" i="115"/>
  <c r="AD64" i="115"/>
  <c r="S70" i="115"/>
  <c r="G14" i="139" s="1"/>
  <c r="R71" i="115"/>
  <c r="AC72" i="115"/>
  <c r="U76" i="115"/>
  <c r="V77" i="115"/>
  <c r="V80" i="115"/>
  <c r="AF81" i="115"/>
  <c r="AD86" i="115"/>
  <c r="T92" i="115"/>
  <c r="AF89" i="115"/>
  <c r="AC94" i="115"/>
  <c r="R98" i="115"/>
  <c r="AE121" i="115"/>
  <c r="AC152" i="115"/>
  <c r="AF159" i="115"/>
  <c r="AB144" i="115"/>
  <c r="AD128" i="115"/>
  <c r="AF153" i="115"/>
  <c r="AF144" i="115"/>
  <c r="AC130" i="115"/>
  <c r="AD118" i="115"/>
  <c r="AD162" i="115"/>
  <c r="AD153" i="115"/>
  <c r="AF136" i="115"/>
  <c r="AC122" i="115"/>
  <c r="R118" i="115"/>
  <c r="F16" i="139" s="1"/>
  <c r="AB159" i="115"/>
  <c r="AD146" i="115"/>
  <c r="AF130" i="115"/>
  <c r="T120" i="115"/>
  <c r="AF110" i="115"/>
  <c r="AC104" i="115"/>
  <c r="AC150" i="115"/>
  <c r="V123" i="115"/>
  <c r="V118" i="115"/>
  <c r="J16" i="139" s="1"/>
  <c r="S114" i="115"/>
  <c r="G16" i="135" s="1"/>
  <c r="V78" i="115"/>
  <c r="V75" i="115"/>
  <c r="AF66" i="115"/>
  <c r="V62" i="115"/>
  <c r="J14" i="131" s="1"/>
  <c r="AF138" i="115"/>
  <c r="T128" i="115"/>
  <c r="U122" i="115"/>
  <c r="AF112" i="115"/>
  <c r="AF104" i="115"/>
  <c r="AE96" i="115"/>
  <c r="AD138" i="115"/>
  <c r="T125" i="115"/>
  <c r="U115" i="115"/>
  <c r="AB104" i="115"/>
  <c r="AF98" i="115"/>
  <c r="AD96" i="115"/>
  <c r="AC89" i="115"/>
  <c r="T89" i="115"/>
  <c r="H15" i="134" s="1"/>
  <c r="AD79" i="115"/>
  <c r="S76" i="115"/>
  <c r="T70" i="115"/>
  <c r="H14" i="139" s="1"/>
  <c r="R15" i="115"/>
  <c r="F12" i="132" s="1"/>
  <c r="R17" i="115"/>
  <c r="F12" i="134" s="1"/>
  <c r="R19" i="115"/>
  <c r="F12" i="136" s="1"/>
  <c r="AB23" i="115"/>
  <c r="AB25" i="115"/>
  <c r="R31" i="115"/>
  <c r="AB38" i="115"/>
  <c r="R43" i="115"/>
  <c r="AD46" i="115"/>
  <c r="S49" i="115"/>
  <c r="V50" i="115"/>
  <c r="R53" i="115"/>
  <c r="AB54" i="115"/>
  <c r="AF57" i="115"/>
  <c r="T64" i="115"/>
  <c r="H14" i="133" s="1"/>
  <c r="S65" i="115"/>
  <c r="G14" i="134" s="1"/>
  <c r="R66" i="115"/>
  <c r="AB70" i="115"/>
  <c r="AD73" i="115"/>
  <c r="U80" i="115"/>
  <c r="AF82" i="115"/>
  <c r="V90" i="115"/>
  <c r="AD90" i="115"/>
  <c r="V98" i="115"/>
  <c r="AC111" i="115"/>
  <c r="AE145" i="115"/>
  <c r="AE86" i="115"/>
  <c r="V97" i="115"/>
  <c r="V102" i="115"/>
  <c r="AE112" i="115"/>
  <c r="U119" i="115"/>
  <c r="R124" i="115"/>
  <c r="AC135" i="115"/>
  <c r="AE136" i="115"/>
  <c r="AB65" i="115"/>
  <c r="AD71" i="115"/>
  <c r="AF73" i="115"/>
  <c r="AE81" i="115"/>
  <c r="AB86" i="115"/>
  <c r="AF87" i="115"/>
  <c r="U94" i="115"/>
  <c r="AB95" i="115"/>
  <c r="S101" i="115"/>
  <c r="R104" i="115"/>
  <c r="AE105" i="115"/>
  <c r="AD120" i="115"/>
  <c r="AD142" i="115"/>
  <c r="AB142" i="115"/>
  <c r="AE158" i="115"/>
  <c r="AB81" i="115"/>
  <c r="R90" i="115"/>
  <c r="AB94" i="115"/>
  <c r="AF96" i="115"/>
  <c r="S104" i="115"/>
  <c r="AB105" i="115"/>
  <c r="T127" i="115"/>
  <c r="AE152" i="115"/>
  <c r="AF106" i="115"/>
  <c r="T114" i="115"/>
  <c r="R116" i="115"/>
  <c r="F16" i="137" s="1"/>
  <c r="T122" i="115"/>
  <c r="V126" i="115"/>
  <c r="S125" i="115"/>
  <c r="W125" i="115" s="1"/>
  <c r="T69" i="115"/>
  <c r="U19" i="115"/>
  <c r="AC31" i="115"/>
  <c r="V46" i="115"/>
  <c r="V73" i="115"/>
  <c r="R18" i="115"/>
  <c r="AE34" i="115"/>
  <c r="AB49" i="115"/>
  <c r="V16" i="115"/>
  <c r="J12" i="133" s="1"/>
  <c r="AC30" i="115"/>
  <c r="S42" i="115"/>
  <c r="AF79" i="115"/>
  <c r="AD15" i="115"/>
  <c r="AD23" i="115"/>
  <c r="AD31" i="115"/>
  <c r="AC40" i="115"/>
  <c r="AF46" i="115"/>
  <c r="T50" i="115"/>
  <c r="V55" i="115"/>
  <c r="J13" i="140" s="1"/>
  <c r="U63" i="115"/>
  <c r="I14" i="132" s="1"/>
  <c r="AF64" i="115"/>
  <c r="U70" i="115"/>
  <c r="I14" i="139" s="1"/>
  <c r="AC79" i="115"/>
  <c r="AB80" i="115"/>
  <c r="V87" i="115"/>
  <c r="J15" i="132" s="1"/>
  <c r="AB89" i="115"/>
  <c r="T95" i="115"/>
  <c r="U96" i="115"/>
  <c r="AF97" i="115"/>
  <c r="R110" i="115"/>
  <c r="AB113" i="115"/>
  <c r="AB151" i="115"/>
  <c r="AF14" i="115"/>
  <c r="V22" i="115"/>
  <c r="V28" i="115"/>
  <c r="AF30" i="115"/>
  <c r="T38" i="115"/>
  <c r="H13" i="131" s="1"/>
  <c r="R42" i="115"/>
  <c r="T44" i="115"/>
  <c r="AC46" i="115"/>
  <c r="AD48" i="115"/>
  <c r="U52" i="115"/>
  <c r="U54" i="115"/>
  <c r="AD55" i="115"/>
  <c r="AC57" i="115"/>
  <c r="AF62" i="115"/>
  <c r="AC64" i="115"/>
  <c r="T71" i="115"/>
  <c r="AE70" i="115"/>
  <c r="AG70" i="115" s="1"/>
  <c r="AF72" i="115"/>
  <c r="AC74" i="115"/>
  <c r="R77" i="115"/>
  <c r="R80" i="115"/>
  <c r="W80" i="115" s="1"/>
  <c r="U87" i="115"/>
  <c r="AC87" i="115"/>
  <c r="S92" i="115"/>
  <c r="G15" i="137" s="1"/>
  <c r="T93" i="115"/>
  <c r="S98" i="115"/>
  <c r="T99" i="115"/>
  <c r="AC162" i="115"/>
  <c r="AB162" i="115"/>
  <c r="AD154" i="115"/>
  <c r="AC138" i="115"/>
  <c r="AD161" i="115"/>
  <c r="AB152" i="115"/>
  <c r="AB138" i="115"/>
  <c r="AC128" i="115"/>
  <c r="T118" i="115"/>
  <c r="AB161" i="115"/>
  <c r="AD145" i="115"/>
  <c r="AC134" i="115"/>
  <c r="S126" i="115"/>
  <c r="T110" i="115"/>
  <c r="AB153" i="115"/>
  <c r="AC144" i="115"/>
  <c r="AB128" i="115"/>
  <c r="T117" i="115"/>
  <c r="U113" i="115"/>
  <c r="I16" i="134" s="1"/>
  <c r="U103" i="115"/>
  <c r="AD143" i="115"/>
  <c r="V122" i="115"/>
  <c r="S117" i="115"/>
  <c r="S113" i="115"/>
  <c r="R78" i="115"/>
  <c r="R75" i="115"/>
  <c r="AB66" i="115"/>
  <c r="R62" i="115"/>
  <c r="F14" i="131" s="1"/>
  <c r="AE135" i="115"/>
  <c r="AF119" i="115"/>
  <c r="V119" i="115"/>
  <c r="AB110" i="115"/>
  <c r="AE102" i="115"/>
  <c r="AD89" i="115"/>
  <c r="AF137" i="115"/>
  <c r="AC119" i="115"/>
  <c r="T112" i="115"/>
  <c r="H16" i="133" s="1"/>
  <c r="AF103" i="115"/>
  <c r="V101" i="115"/>
  <c r="U99" i="115"/>
  <c r="AD88" i="115"/>
  <c r="T88" i="115"/>
  <c r="H15" i="133" s="1"/>
  <c r="AC78" i="115"/>
  <c r="T75" i="115"/>
  <c r="AD66" i="115"/>
  <c r="V15" i="115"/>
  <c r="J12" i="132" s="1"/>
  <c r="V17" i="115"/>
  <c r="J12" i="134" s="1"/>
  <c r="V19" i="115"/>
  <c r="AF23" i="115"/>
  <c r="AF25" i="115"/>
  <c r="AG25" i="115" s="1"/>
  <c r="V31" i="115"/>
  <c r="J12" i="140" s="1"/>
  <c r="AF38" i="115"/>
  <c r="V43" i="115"/>
  <c r="U48" i="115"/>
  <c r="AE48" i="115"/>
  <c r="T51" i="115"/>
  <c r="R54" i="115"/>
  <c r="T56" i="115"/>
  <c r="W56" i="115" s="1"/>
  <c r="T62" i="115"/>
  <c r="S64" i="115"/>
  <c r="G14" i="133" s="1"/>
  <c r="AE63" i="115"/>
  <c r="AB64" i="115"/>
  <c r="AB71" i="115"/>
  <c r="R76" i="115"/>
  <c r="AC81" i="115"/>
  <c r="AB82" i="115"/>
  <c r="AG82" i="115" s="1"/>
  <c r="AD87" i="115"/>
  <c r="AC90" i="115"/>
  <c r="AC98" i="115"/>
  <c r="U116" i="115"/>
  <c r="I16" i="137" s="1"/>
  <c r="AE65" i="115"/>
  <c r="AE87" i="115"/>
  <c r="AD95" i="115"/>
  <c r="R102" i="115"/>
  <c r="W102" i="115" s="1"/>
  <c r="AB112" i="115"/>
  <c r="R119" i="115"/>
  <c r="U124" i="115"/>
  <c r="AD135" i="115"/>
  <c r="AD57" i="115"/>
  <c r="AF65" i="115"/>
  <c r="R74" i="115"/>
  <c r="T76" i="115"/>
  <c r="U86" i="115"/>
  <c r="I15" i="131" s="1"/>
  <c r="AF86" i="115"/>
  <c r="AE88" i="115"/>
  <c r="R97" i="115"/>
  <c r="W97" i="115" s="1"/>
  <c r="V99" i="115"/>
  <c r="AE98" i="115"/>
  <c r="U104" i="115"/>
  <c r="AD105" i="115"/>
  <c r="AC120" i="115"/>
  <c r="AE142" i="115"/>
  <c r="AD158" i="115"/>
  <c r="AC158" i="115"/>
  <c r="R86" i="115"/>
  <c r="F15" i="131" s="1"/>
  <c r="AB88" i="115"/>
  <c r="AC95" i="115"/>
  <c r="U100" i="115"/>
  <c r="W100" i="115" s="1"/>
  <c r="AC103" i="115"/>
  <c r="AE151" i="115"/>
  <c r="AB143" i="115"/>
  <c r="R128" i="115"/>
  <c r="AB114" i="115"/>
  <c r="AE146" i="115"/>
  <c r="AF143" i="115"/>
  <c r="U128" i="115"/>
  <c r="AE114" i="115"/>
  <c r="AF150" i="115"/>
  <c r="AE129" i="115"/>
  <c r="AF121" i="115"/>
  <c r="R122" i="115"/>
  <c r="AE111" i="115"/>
  <c r="R114" i="115"/>
  <c r="F16" i="135" s="1"/>
  <c r="V112" i="115"/>
  <c r="J16" i="133" s="1"/>
  <c r="V103" i="115"/>
  <c r="J15" i="140" s="1"/>
  <c r="AE154" i="115"/>
  <c r="AF122" i="115"/>
  <c r="AE118" i="115"/>
  <c r="AG118" i="115" s="1"/>
  <c r="U118" i="115"/>
  <c r="I16" i="139" s="1"/>
  <c r="V111" i="115"/>
  <c r="J16" i="132" s="1"/>
  <c r="AD102" i="115"/>
  <c r="S127" i="115"/>
  <c r="AD103" i="115"/>
  <c r="AC96" i="115"/>
  <c r="R88" i="115"/>
  <c r="AF120" i="115"/>
  <c r="R99" i="115"/>
  <c r="U88" i="115"/>
  <c r="I15" i="133" s="1"/>
  <c r="AD62" i="115"/>
  <c r="T119" i="115"/>
  <c r="U74" i="115"/>
  <c r="R91" i="115"/>
  <c r="AE72" i="115"/>
  <c r="T63" i="115"/>
  <c r="H14" i="132" s="1"/>
  <c r="AF48" i="115"/>
  <c r="AB31" i="115"/>
  <c r="AG31" i="115" s="1"/>
  <c r="AB17" i="115"/>
  <c r="AG17" i="115" s="1"/>
  <c r="T78" i="115"/>
  <c r="W78" i="115" s="1"/>
  <c r="AC97" i="115"/>
  <c r="AB129" i="115"/>
  <c r="AD114" i="115"/>
  <c r="V67" i="115"/>
  <c r="AB111" i="115"/>
  <c r="U112" i="115"/>
  <c r="AF152" i="115"/>
  <c r="AD144" i="115"/>
  <c r="AB136" i="115"/>
  <c r="AG136" i="115" s="1"/>
  <c r="AD152" i="115"/>
  <c r="U98" i="115"/>
  <c r="V88" i="115"/>
  <c r="J15" i="133" s="1"/>
  <c r="AB72" i="115"/>
  <c r="V65" i="115"/>
  <c r="J14" i="134" s="1"/>
  <c r="V52" i="115"/>
  <c r="V42" i="115"/>
  <c r="W42" i="115" s="1"/>
  <c r="AB22" i="115"/>
  <c r="AG22" i="115" s="1"/>
  <c r="R115" i="115"/>
  <c r="S93" i="115"/>
  <c r="T74" i="115"/>
  <c r="AE50" i="115"/>
  <c r="T27" i="115"/>
  <c r="AB32" i="115"/>
  <c r="V76" i="115"/>
  <c r="AE56" i="115"/>
  <c r="AG56" i="115" s="1"/>
  <c r="AB18" i="115"/>
  <c r="AG18" i="115" s="1"/>
  <c r="AE161" i="115"/>
  <c r="AC153" i="115"/>
  <c r="AG153" i="115" s="1"/>
  <c r="AF134" i="115"/>
  <c r="AG134" i="115" s="1"/>
  <c r="AB122" i="115"/>
  <c r="R117" i="115"/>
  <c r="AF145" i="115"/>
  <c r="AG145" i="115" s="1"/>
  <c r="AC143" i="115"/>
  <c r="AE122" i="115"/>
  <c r="U117" i="115"/>
  <c r="AD150" i="115"/>
  <c r="AC129" i="115"/>
  <c r="AC121" i="115"/>
  <c r="R121" i="115"/>
  <c r="S115" i="115"/>
  <c r="V113" i="115"/>
  <c r="J16" i="134" s="1"/>
  <c r="R111" i="115"/>
  <c r="F16" i="132" s="1"/>
  <c r="T103" i="115"/>
  <c r="H15" i="140" s="1"/>
  <c r="AB137" i="115"/>
  <c r="AG137" i="115" s="1"/>
  <c r="AE119" i="115"/>
  <c r="S122" i="115"/>
  <c r="V116" i="115"/>
  <c r="J16" i="137" s="1"/>
  <c r="T111" i="115"/>
  <c r="H16" i="132" s="1"/>
  <c r="AE97" i="115"/>
  <c r="AG97" i="115" s="1"/>
  <c r="U126" i="115"/>
  <c r="AE103" i="115"/>
  <c r="S99" i="115"/>
  <c r="AC159" i="115"/>
  <c r="AG159" i="115" s="1"/>
  <c r="V117" i="115"/>
  <c r="AD94" i="115"/>
  <c r="AG94" i="115" s="1"/>
  <c r="AD78" i="115"/>
  <c r="AB135" i="115"/>
  <c r="AD112" i="115"/>
  <c r="AE128" i="115"/>
  <c r="S88" i="115"/>
  <c r="G15" i="133" s="1"/>
  <c r="AE66" i="115"/>
  <c r="AE55" i="115"/>
  <c r="V48" i="115"/>
  <c r="R27" i="115"/>
  <c r="AB15" i="115"/>
  <c r="T86" i="115"/>
  <c r="H15" i="131" s="1"/>
  <c r="AC102" i="115"/>
  <c r="AG102" i="115" s="1"/>
  <c r="T91" i="115"/>
  <c r="U123" i="115"/>
  <c r="W123" i="115" s="1"/>
  <c r="V70" i="115"/>
  <c r="U121" i="115"/>
  <c r="AF111" i="115"/>
  <c r="AD104" i="115"/>
  <c r="AF160" i="115"/>
  <c r="AG160" i="115" s="1"/>
  <c r="AF151" i="115"/>
  <c r="AF161" i="115"/>
  <c r="V95" i="115"/>
  <c r="W95" i="115" s="1"/>
  <c r="AF78" i="115"/>
  <c r="AE71" i="115"/>
  <c r="S62" i="115"/>
  <c r="G14" i="131" s="1"/>
  <c r="S51" i="115"/>
  <c r="T39" i="115"/>
  <c r="H13" i="132" s="1"/>
  <c r="R20" i="115"/>
  <c r="U101" i="115"/>
  <c r="W101" i="115" s="1"/>
  <c r="R87" i="115"/>
  <c r="F15" i="132" s="1"/>
  <c r="U67" i="115"/>
  <c r="AF47" i="115"/>
  <c r="AG47" i="115" s="1"/>
  <c r="T19" i="115"/>
  <c r="S20" i="115"/>
  <c r="G12" i="137" s="1"/>
  <c r="AB40" i="115"/>
  <c r="R32" i="115"/>
  <c r="W32" i="115" s="1"/>
  <c r="AD30" i="115"/>
  <c r="AG30" i="115" s="1"/>
  <c r="AG104" i="115"/>
  <c r="AG73" i="115"/>
  <c r="AG42" i="115"/>
  <c r="AG126" i="115"/>
  <c r="W94" i="115"/>
  <c r="AG106" i="115"/>
  <c r="AG113" i="115"/>
  <c r="AG58" i="115"/>
  <c r="AG26" i="115"/>
  <c r="W69" i="115"/>
  <c r="AG127" i="115"/>
  <c r="AG110" i="115"/>
  <c r="W75" i="115"/>
  <c r="AG138" i="115"/>
  <c r="AG63" i="115"/>
  <c r="AG81" i="115"/>
  <c r="AG95" i="115"/>
  <c r="AG86" i="115"/>
  <c r="W66" i="115"/>
  <c r="AG54" i="115"/>
  <c r="AG38" i="115"/>
  <c r="W31" i="115"/>
  <c r="W17" i="115"/>
  <c r="W71" i="115"/>
  <c r="W49" i="115"/>
  <c r="W28" i="115"/>
  <c r="W22" i="115"/>
  <c r="AG14" i="115"/>
  <c r="W68" i="115"/>
  <c r="AG46" i="115"/>
  <c r="W41" i="115"/>
  <c r="AG34" i="115"/>
  <c r="W26" i="115"/>
  <c r="AG24" i="115"/>
  <c r="W50" i="115"/>
  <c r="W38" i="115"/>
  <c r="AG16" i="115"/>
  <c r="W46" i="115"/>
  <c r="AG90" i="115"/>
  <c r="AG74" i="115"/>
  <c r="W92" i="115"/>
  <c r="W55" i="115"/>
  <c r="W47" i="115"/>
  <c r="W16" i="115"/>
  <c r="W73" i="115"/>
  <c r="AG41" i="115"/>
  <c r="W21" i="115"/>
  <c r="W40" i="115"/>
  <c r="AG39" i="115"/>
  <c r="W25" i="115"/>
  <c r="W23" i="115"/>
  <c r="AG130" i="115"/>
  <c r="W45" i="115"/>
  <c r="AG33" i="115"/>
  <c r="W30" i="115"/>
  <c r="W14" i="115"/>
  <c r="AG32" i="115"/>
  <c r="W79" i="115"/>
  <c r="AG49" i="115"/>
  <c r="W44" i="115"/>
  <c r="W18" i="115"/>
  <c r="W29" i="115"/>
  <c r="W72" i="115"/>
  <c r="W24" i="115"/>
  <c r="AG71" i="115" l="1"/>
  <c r="I12" i="134"/>
  <c r="W114" i="115"/>
  <c r="W124" i="115"/>
  <c r="H16" i="139"/>
  <c r="W77" i="115"/>
  <c r="W96" i="115"/>
  <c r="AG80" i="115"/>
  <c r="J16" i="140"/>
  <c r="H14" i="140"/>
  <c r="AG87" i="115"/>
  <c r="W64" i="115"/>
  <c r="F14" i="139"/>
  <c r="J14" i="132"/>
  <c r="I12" i="135"/>
  <c r="F13" i="134"/>
  <c r="AG128" i="115"/>
  <c r="AG62" i="115"/>
  <c r="AG23" i="115"/>
  <c r="I13" i="134"/>
  <c r="F14" i="133"/>
  <c r="W99" i="115"/>
  <c r="AG89" i="115"/>
  <c r="H16" i="140"/>
  <c r="H15" i="137"/>
  <c r="G13" i="138"/>
  <c r="F13" i="131"/>
  <c r="G12" i="133"/>
  <c r="AH6" i="115"/>
  <c r="X6" i="115"/>
  <c r="O13" i="141" s="1"/>
  <c r="I15" i="132"/>
  <c r="J13" i="133"/>
  <c r="W74" i="115"/>
  <c r="W118" i="115"/>
  <c r="AG112" i="115"/>
  <c r="W122" i="115"/>
  <c r="AG154" i="115"/>
  <c r="F15" i="133"/>
  <c r="K15" i="133" s="1"/>
  <c r="G13" i="134"/>
  <c r="O13" i="132"/>
  <c r="S130" i="115"/>
  <c r="S10" i="115" s="1"/>
  <c r="V130" i="115"/>
  <c r="V10" i="115" s="1"/>
  <c r="T130" i="115"/>
  <c r="T10" i="115" s="1"/>
  <c r="U130" i="115"/>
  <c r="U10" i="115" s="1"/>
  <c r="R130" i="115"/>
  <c r="R10" i="115" s="1"/>
  <c r="F16" i="141" s="1"/>
  <c r="U106" i="115"/>
  <c r="U9" i="115" s="1"/>
  <c r="T106" i="115"/>
  <c r="T9" i="115" s="1"/>
  <c r="V106" i="115"/>
  <c r="V9" i="115" s="1"/>
  <c r="R106" i="115"/>
  <c r="R9" i="115" s="1"/>
  <c r="F15" i="141" s="1"/>
  <c r="S106" i="115"/>
  <c r="S9" i="115" s="1"/>
  <c r="U82" i="115"/>
  <c r="U8" i="115" s="1"/>
  <c r="H14" i="131"/>
  <c r="K14" i="131" s="1"/>
  <c r="T82" i="115"/>
  <c r="T8" i="115" s="1"/>
  <c r="V82" i="115"/>
  <c r="V8" i="115" s="1"/>
  <c r="R82" i="115"/>
  <c r="R8" i="115" s="1"/>
  <c r="F14" i="141" s="1"/>
  <c r="S82" i="115"/>
  <c r="S8" i="115" s="1"/>
  <c r="G12" i="139"/>
  <c r="V58" i="115"/>
  <c r="V7" i="115" s="1"/>
  <c r="U58" i="115"/>
  <c r="U7" i="115" s="1"/>
  <c r="R58" i="115"/>
  <c r="R7" i="115" s="1"/>
  <c r="F13" i="141" s="1"/>
  <c r="S58" i="115"/>
  <c r="S7" i="115" s="1"/>
  <c r="T58" i="115"/>
  <c r="T7" i="115" s="1"/>
  <c r="S34" i="115"/>
  <c r="S6" i="115" s="1"/>
  <c r="R34" i="115"/>
  <c r="R6" i="115" s="1"/>
  <c r="F12" i="141" s="1"/>
  <c r="U34" i="115"/>
  <c r="U6" i="115" s="1"/>
  <c r="V34" i="115"/>
  <c r="V6" i="115" s="1"/>
  <c r="T34" i="115"/>
  <c r="T6" i="115" s="1"/>
  <c r="G16" i="132"/>
  <c r="K16" i="132" s="1"/>
  <c r="G12" i="131"/>
  <c r="F14" i="140"/>
  <c r="G13" i="140"/>
  <c r="I16" i="140"/>
  <c r="I15" i="140"/>
  <c r="F12" i="140"/>
  <c r="F13" i="140"/>
  <c r="G12" i="140"/>
  <c r="O13" i="140"/>
  <c r="J14" i="140"/>
  <c r="F16" i="140"/>
  <c r="H13" i="140"/>
  <c r="I14" i="140"/>
  <c r="F15" i="140"/>
  <c r="G15" i="140"/>
  <c r="G14" i="140"/>
  <c r="I12" i="133"/>
  <c r="J13" i="136"/>
  <c r="J13" i="139"/>
  <c r="F15" i="135"/>
  <c r="I16" i="135"/>
  <c r="J14" i="135"/>
  <c r="H15" i="135"/>
  <c r="J16" i="131"/>
  <c r="J12" i="131"/>
  <c r="J12" i="138"/>
  <c r="G13" i="133"/>
  <c r="J12" i="135"/>
  <c r="I12" i="139"/>
  <c r="H12" i="133"/>
  <c r="F14" i="134"/>
  <c r="G13" i="136"/>
  <c r="J13" i="131"/>
  <c r="G12" i="136"/>
  <c r="I16" i="131"/>
  <c r="O13" i="133"/>
  <c r="O13" i="136"/>
  <c r="O13" i="139"/>
  <c r="I14" i="138"/>
  <c r="I16" i="133"/>
  <c r="G16" i="134"/>
  <c r="J14" i="133"/>
  <c r="F12" i="139"/>
  <c r="H14" i="134"/>
  <c r="H15" i="139"/>
  <c r="H13" i="134"/>
  <c r="H12" i="134"/>
  <c r="H12" i="131"/>
  <c r="F14" i="132"/>
  <c r="J14" i="138"/>
  <c r="H12" i="139"/>
  <c r="J13" i="134"/>
  <c r="H12" i="135"/>
  <c r="F13" i="138"/>
  <c r="I15" i="136"/>
  <c r="F16" i="133"/>
  <c r="O13" i="134"/>
  <c r="O13" i="137"/>
  <c r="J15" i="139"/>
  <c r="J15" i="137"/>
  <c r="H16" i="134"/>
  <c r="J12" i="139"/>
  <c r="F16" i="131"/>
  <c r="I15" i="139"/>
  <c r="G15" i="132"/>
  <c r="F15" i="134"/>
  <c r="I15" i="134"/>
  <c r="G16" i="139"/>
  <c r="F14" i="136"/>
  <c r="G16" i="131"/>
  <c r="J15" i="134"/>
  <c r="G15" i="139"/>
  <c r="I13" i="132"/>
  <c r="J13" i="132"/>
  <c r="I12" i="131"/>
  <c r="F13" i="132"/>
  <c r="F13" i="139"/>
  <c r="I13" i="133"/>
  <c r="G14" i="138"/>
  <c r="G12" i="132"/>
  <c r="K12" i="132" s="1"/>
  <c r="P13" i="132" s="1"/>
  <c r="Q13" i="132" s="1"/>
  <c r="Q60" i="132" s="1"/>
  <c r="Q63" i="132" s="1"/>
  <c r="I13" i="139"/>
  <c r="F16" i="134"/>
  <c r="H14" i="137"/>
  <c r="F15" i="139"/>
  <c r="O13" i="131"/>
  <c r="F15" i="138"/>
  <c r="F12" i="131"/>
  <c r="I14" i="134"/>
  <c r="G14" i="135"/>
  <c r="W127" i="115"/>
  <c r="G16" i="140"/>
  <c r="H16" i="131"/>
  <c r="I16" i="136"/>
  <c r="G15" i="134"/>
  <c r="J16" i="136"/>
  <c r="H13" i="136"/>
  <c r="F14" i="138"/>
  <c r="J15" i="131"/>
  <c r="J13" i="137"/>
  <c r="G12" i="134"/>
  <c r="I13" i="136"/>
  <c r="I12" i="138"/>
  <c r="H13" i="135"/>
  <c r="H13" i="138"/>
  <c r="F13" i="133"/>
  <c r="H12" i="137"/>
  <c r="G13" i="131"/>
  <c r="I15" i="135"/>
  <c r="J16" i="135"/>
  <c r="H16" i="137"/>
  <c r="G16" i="137"/>
  <c r="G15" i="136"/>
  <c r="G14" i="137"/>
  <c r="G15" i="131"/>
  <c r="K15" i="131" s="1"/>
  <c r="F12" i="128"/>
  <c r="F12" i="137"/>
  <c r="I16" i="129"/>
  <c r="I16" i="138"/>
  <c r="F16" i="129"/>
  <c r="F16" i="138"/>
  <c r="G15" i="129"/>
  <c r="G15" i="138"/>
  <c r="H16" i="126"/>
  <c r="H16" i="135"/>
  <c r="J15" i="129"/>
  <c r="J15" i="138"/>
  <c r="H14" i="127"/>
  <c r="H14" i="136"/>
  <c r="F15" i="128"/>
  <c r="F15" i="137"/>
  <c r="G13" i="128"/>
  <c r="G13" i="137"/>
  <c r="I13" i="128"/>
  <c r="I13" i="137"/>
  <c r="G12" i="126"/>
  <c r="G12" i="135"/>
  <c r="H12" i="129"/>
  <c r="H12" i="138"/>
  <c r="G15" i="126"/>
  <c r="G15" i="135"/>
  <c r="J15" i="127"/>
  <c r="J15" i="136"/>
  <c r="I14" i="127"/>
  <c r="I14" i="136"/>
  <c r="W70" i="115"/>
  <c r="J14" i="139"/>
  <c r="J16" i="129"/>
  <c r="J16" i="138"/>
  <c r="F16" i="127"/>
  <c r="F16" i="136"/>
  <c r="F15" i="127"/>
  <c r="F15" i="136"/>
  <c r="J12" i="127"/>
  <c r="J12" i="136"/>
  <c r="H13" i="128"/>
  <c r="H13" i="137"/>
  <c r="G13" i="126"/>
  <c r="G13" i="135"/>
  <c r="J15" i="126"/>
  <c r="J15" i="135"/>
  <c r="F14" i="128"/>
  <c r="F14" i="137"/>
  <c r="J14" i="128"/>
  <c r="J14" i="137"/>
  <c r="F13" i="128"/>
  <c r="F13" i="137"/>
  <c r="O13" i="129"/>
  <c r="O13" i="138"/>
  <c r="G16" i="129"/>
  <c r="G16" i="138"/>
  <c r="F13" i="126"/>
  <c r="F13" i="135"/>
  <c r="F12" i="126"/>
  <c r="F12" i="135"/>
  <c r="I12" i="127"/>
  <c r="I12" i="136"/>
  <c r="F14" i="126"/>
  <c r="F14" i="135"/>
  <c r="H14" i="126"/>
  <c r="H14" i="135"/>
  <c r="I15" i="128"/>
  <c r="I15" i="137"/>
  <c r="G12" i="129"/>
  <c r="G12" i="138"/>
  <c r="I13" i="129"/>
  <c r="I13" i="138"/>
  <c r="O13" i="126"/>
  <c r="O13" i="135"/>
  <c r="H12" i="127"/>
  <c r="H12" i="136"/>
  <c r="H15" i="127"/>
  <c r="H15" i="136"/>
  <c r="G16" i="127"/>
  <c r="G16" i="136"/>
  <c r="J13" i="126"/>
  <c r="J13" i="135"/>
  <c r="J14" i="127"/>
  <c r="J14" i="136"/>
  <c r="H16" i="129"/>
  <c r="H16" i="138"/>
  <c r="H15" i="129"/>
  <c r="H15" i="138"/>
  <c r="H14" i="129"/>
  <c r="H14" i="138"/>
  <c r="F13" i="127"/>
  <c r="F13" i="136"/>
  <c r="I14" i="128"/>
  <c r="I14" i="137"/>
  <c r="J12" i="128"/>
  <c r="J12" i="137"/>
  <c r="I12" i="128"/>
  <c r="I12" i="137"/>
  <c r="I13" i="126"/>
  <c r="I13" i="135"/>
  <c r="G14" i="127"/>
  <c r="G14" i="136"/>
  <c r="G14" i="129"/>
  <c r="F15" i="129"/>
  <c r="G13" i="129"/>
  <c r="F14" i="129"/>
  <c r="I12" i="129"/>
  <c r="H13" i="129"/>
  <c r="J12" i="129"/>
  <c r="F12" i="129"/>
  <c r="I15" i="129"/>
  <c r="I14" i="129"/>
  <c r="J13" i="129"/>
  <c r="J14" i="129"/>
  <c r="F13" i="129"/>
  <c r="J16" i="128"/>
  <c r="G15" i="128"/>
  <c r="O13" i="128"/>
  <c r="J15" i="128"/>
  <c r="H14" i="128"/>
  <c r="I16" i="128"/>
  <c r="F16" i="128"/>
  <c r="H15" i="128"/>
  <c r="J13" i="128"/>
  <c r="H12" i="128"/>
  <c r="H16" i="128"/>
  <c r="G16" i="128"/>
  <c r="G14" i="128"/>
  <c r="F12" i="127"/>
  <c r="G13" i="127"/>
  <c r="G12" i="127"/>
  <c r="O13" i="127"/>
  <c r="I15" i="127"/>
  <c r="H16" i="127"/>
  <c r="F14" i="127"/>
  <c r="G12" i="128"/>
  <c r="I16" i="127"/>
  <c r="J16" i="127"/>
  <c r="H13" i="127"/>
  <c r="I13" i="127"/>
  <c r="G15" i="127"/>
  <c r="F16" i="126"/>
  <c r="W43" i="115"/>
  <c r="J13" i="127"/>
  <c r="F15" i="126"/>
  <c r="G16" i="126"/>
  <c r="I16" i="126"/>
  <c r="J14" i="126"/>
  <c r="H15" i="126"/>
  <c r="J12" i="126"/>
  <c r="H12" i="126"/>
  <c r="I14" i="126"/>
  <c r="G14" i="126"/>
  <c r="I12" i="126"/>
  <c r="H13" i="126"/>
  <c r="I15" i="126"/>
  <c r="J16" i="126"/>
  <c r="F15" i="118"/>
  <c r="H16" i="118"/>
  <c r="I14" i="117"/>
  <c r="W90" i="115"/>
  <c r="H14" i="118"/>
  <c r="G13" i="120"/>
  <c r="G12" i="118"/>
  <c r="I13" i="120"/>
  <c r="F13" i="120"/>
  <c r="F14" i="120"/>
  <c r="F16" i="117"/>
  <c r="I16" i="118"/>
  <c r="I15" i="118"/>
  <c r="J16" i="117"/>
  <c r="G14" i="118"/>
  <c r="G16" i="120"/>
  <c r="F12" i="120"/>
  <c r="H14" i="120"/>
  <c r="G16" i="117"/>
  <c r="G13" i="117"/>
  <c r="J13" i="118"/>
  <c r="H13" i="120"/>
  <c r="I12" i="120"/>
  <c r="H12" i="120"/>
  <c r="F14" i="118"/>
  <c r="J13" i="120"/>
  <c r="O13" i="120"/>
  <c r="H16" i="120"/>
  <c r="J12" i="120"/>
  <c r="I16" i="120"/>
  <c r="F12" i="117"/>
  <c r="H15" i="120"/>
  <c r="H12" i="117"/>
  <c r="I12" i="117"/>
  <c r="F15" i="120"/>
  <c r="I15" i="120"/>
  <c r="J15" i="120"/>
  <c r="I13" i="117"/>
  <c r="F13" i="117"/>
  <c r="F16" i="120"/>
  <c r="I14" i="120"/>
  <c r="F15" i="117"/>
  <c r="G15" i="118"/>
  <c r="H16" i="117"/>
  <c r="J15" i="118"/>
  <c r="J12" i="117"/>
  <c r="H15" i="118"/>
  <c r="G14" i="120"/>
  <c r="G15" i="120"/>
  <c r="H13" i="118"/>
  <c r="I14" i="118"/>
  <c r="G12" i="120"/>
  <c r="W65" i="115"/>
  <c r="J14" i="120"/>
  <c r="W113" i="115"/>
  <c r="J16" i="120"/>
  <c r="G13" i="118"/>
  <c r="H12" i="118"/>
  <c r="F12" i="118"/>
  <c r="O13" i="118"/>
  <c r="J14" i="118"/>
  <c r="F16" i="118"/>
  <c r="O13" i="117"/>
  <c r="I13" i="118"/>
  <c r="J16" i="118"/>
  <c r="J12" i="118"/>
  <c r="I12" i="118"/>
  <c r="G16" i="118"/>
  <c r="F13" i="118"/>
  <c r="H15" i="117"/>
  <c r="I16" i="117"/>
  <c r="F14" i="117"/>
  <c r="I15" i="117"/>
  <c r="G15" i="117"/>
  <c r="G14" i="117"/>
  <c r="J13" i="117"/>
  <c r="G12" i="117"/>
  <c r="J15" i="117"/>
  <c r="J14" i="117"/>
  <c r="W39" i="115"/>
  <c r="H13" i="117"/>
  <c r="W63" i="115"/>
  <c r="H14" i="117"/>
  <c r="J14" i="116"/>
  <c r="J14" i="111"/>
  <c r="J16" i="111"/>
  <c r="J16" i="116"/>
  <c r="J12" i="116"/>
  <c r="J12" i="111"/>
  <c r="J13" i="116"/>
  <c r="J13" i="111"/>
  <c r="I16" i="116"/>
  <c r="I16" i="111"/>
  <c r="W86" i="115"/>
  <c r="H15" i="116"/>
  <c r="H15" i="111"/>
  <c r="F14" i="116"/>
  <c r="F14" i="111"/>
  <c r="H12" i="116"/>
  <c r="H12" i="111"/>
  <c r="F15" i="111"/>
  <c r="F15" i="116"/>
  <c r="I15" i="116"/>
  <c r="I15" i="111"/>
  <c r="H14" i="116"/>
  <c r="H14" i="111"/>
  <c r="F16" i="111"/>
  <c r="F16" i="116"/>
  <c r="G16" i="116"/>
  <c r="G16" i="111"/>
  <c r="I13" i="116"/>
  <c r="I13" i="111"/>
  <c r="G12" i="116"/>
  <c r="G12" i="111"/>
  <c r="I12" i="116"/>
  <c r="I12" i="111"/>
  <c r="F13" i="116"/>
  <c r="F13" i="111"/>
  <c r="O13" i="111"/>
  <c r="O13" i="116"/>
  <c r="F12" i="111"/>
  <c r="F12" i="116"/>
  <c r="W62" i="115"/>
  <c r="G14" i="111"/>
  <c r="G14" i="116"/>
  <c r="W110" i="115"/>
  <c r="H16" i="116"/>
  <c r="H16" i="111"/>
  <c r="H13" i="111"/>
  <c r="H13" i="116"/>
  <c r="I14" i="116"/>
  <c r="I14" i="111"/>
  <c r="J15" i="111"/>
  <c r="J15" i="116"/>
  <c r="G13" i="116"/>
  <c r="G13" i="111"/>
  <c r="G15" i="116"/>
  <c r="G15" i="111"/>
  <c r="W111" i="115"/>
  <c r="AG143" i="115"/>
  <c r="AG105" i="115"/>
  <c r="AG40" i="115"/>
  <c r="AG55" i="115"/>
  <c r="W126" i="115"/>
  <c r="AG96" i="115"/>
  <c r="AG111" i="115"/>
  <c r="AG150" i="115"/>
  <c r="AG146" i="115"/>
  <c r="AG142" i="115"/>
  <c r="AG98" i="115"/>
  <c r="AG65" i="115"/>
  <c r="AG66" i="115"/>
  <c r="AG162" i="115"/>
  <c r="W27" i="115"/>
  <c r="W115" i="115"/>
  <c r="AG144" i="115"/>
  <c r="W119" i="115"/>
  <c r="AG120" i="115"/>
  <c r="W112" i="115"/>
  <c r="AG121" i="115"/>
  <c r="W128" i="115"/>
  <c r="AG158" i="115"/>
  <c r="W76" i="115"/>
  <c r="AG64" i="115"/>
  <c r="AG119" i="115"/>
  <c r="AG57" i="115"/>
  <c r="AG48" i="115"/>
  <c r="AG151" i="115"/>
  <c r="W103" i="115"/>
  <c r="W54" i="115"/>
  <c r="W116" i="115"/>
  <c r="W93" i="115"/>
  <c r="W104" i="115"/>
  <c r="W19" i="115"/>
  <c r="W48" i="115"/>
  <c r="AG103" i="115"/>
  <c r="W15" i="115"/>
  <c r="W67" i="115"/>
  <c r="AG78" i="115"/>
  <c r="AG15" i="115"/>
  <c r="AG135" i="115"/>
  <c r="W87" i="115"/>
  <c r="W51" i="115"/>
  <c r="W121" i="115"/>
  <c r="W117" i="115"/>
  <c r="AG161" i="115"/>
  <c r="AG152" i="115"/>
  <c r="AG114" i="115"/>
  <c r="AG72" i="115"/>
  <c r="W88" i="115"/>
  <c r="AG122" i="115"/>
  <c r="AG129" i="115"/>
  <c r="W20" i="115"/>
  <c r="W89" i="115"/>
  <c r="W53" i="115"/>
  <c r="AG79" i="115"/>
  <c r="W98" i="115"/>
  <c r="W91" i="115"/>
  <c r="AG88" i="115"/>
  <c r="W52" i="115"/>
  <c r="AG50" i="115"/>
  <c r="W120" i="115"/>
  <c r="K16" i="139" l="1"/>
  <c r="O13" i="69"/>
  <c r="K15" i="132"/>
  <c r="K14" i="132"/>
  <c r="K14" i="139"/>
  <c r="K14" i="133"/>
  <c r="I12" i="69"/>
  <c r="I12" i="141"/>
  <c r="G13" i="69"/>
  <c r="G13" i="141"/>
  <c r="H14" i="69"/>
  <c r="H14" i="141"/>
  <c r="G16" i="69"/>
  <c r="G16" i="141"/>
  <c r="G14" i="69"/>
  <c r="G14" i="141"/>
  <c r="J15" i="69"/>
  <c r="J15" i="141"/>
  <c r="I16" i="69"/>
  <c r="I16" i="141"/>
  <c r="H12" i="69"/>
  <c r="H12" i="141"/>
  <c r="G12" i="69"/>
  <c r="G12" i="141"/>
  <c r="I13" i="69"/>
  <c r="I13" i="141"/>
  <c r="I14" i="69"/>
  <c r="I14" i="141"/>
  <c r="H15" i="69"/>
  <c r="H15" i="141"/>
  <c r="H16" i="69"/>
  <c r="H16" i="141"/>
  <c r="J12" i="69"/>
  <c r="J12" i="141"/>
  <c r="H13" i="69"/>
  <c r="H13" i="141"/>
  <c r="J13" i="69"/>
  <c r="J13" i="141"/>
  <c r="J14" i="69"/>
  <c r="J14" i="141"/>
  <c r="G15" i="69"/>
  <c r="G15" i="141"/>
  <c r="I15" i="69"/>
  <c r="I15" i="141"/>
  <c r="J16" i="69"/>
  <c r="J16" i="141"/>
  <c r="F15" i="69"/>
  <c r="W9" i="115"/>
  <c r="W10" i="115"/>
  <c r="F16" i="69"/>
  <c r="W6" i="115"/>
  <c r="F12" i="69"/>
  <c r="W7" i="115"/>
  <c r="F13" i="69"/>
  <c r="F14" i="69"/>
  <c r="W8" i="115"/>
  <c r="K13" i="131"/>
  <c r="K12" i="131"/>
  <c r="P13" i="131" s="1"/>
  <c r="Q13" i="131" s="1"/>
  <c r="Q60" i="131" s="1"/>
  <c r="Q63" i="131" s="1"/>
  <c r="K16" i="134"/>
  <c r="K13" i="132"/>
  <c r="K12" i="133"/>
  <c r="K15" i="139"/>
  <c r="K12" i="134"/>
  <c r="P13" i="134" s="1"/>
  <c r="Q13" i="134" s="1"/>
  <c r="Q60" i="134" s="1"/>
  <c r="Q63" i="134" s="1"/>
  <c r="K13" i="139"/>
  <c r="P13" i="133"/>
  <c r="Q13" i="133" s="1"/>
  <c r="Q60" i="133" s="1"/>
  <c r="Q63" i="133" s="1"/>
  <c r="K13" i="138"/>
  <c r="K14" i="138"/>
  <c r="K14" i="140"/>
  <c r="K12" i="140"/>
  <c r="P13" i="140" s="1"/>
  <c r="Q13" i="140" s="1"/>
  <c r="Q60" i="140" s="1"/>
  <c r="Q63" i="140" s="1"/>
  <c r="K14" i="127"/>
  <c r="K13" i="129"/>
  <c r="K15" i="129"/>
  <c r="K12" i="139"/>
  <c r="P13" i="139" s="1"/>
  <c r="Q13" i="139" s="1"/>
  <c r="Q60" i="139" s="1"/>
  <c r="Q63" i="139" s="1"/>
  <c r="K16" i="135"/>
  <c r="K16" i="137"/>
  <c r="K13" i="133"/>
  <c r="K16" i="131"/>
  <c r="K15" i="134"/>
  <c r="K13" i="134"/>
  <c r="K13" i="126"/>
  <c r="K13" i="128"/>
  <c r="K14" i="134"/>
  <c r="K16" i="133"/>
  <c r="K13" i="140"/>
  <c r="K13" i="136"/>
  <c r="K16" i="129"/>
  <c r="K16" i="140"/>
  <c r="K15" i="140"/>
  <c r="K12" i="129"/>
  <c r="P13" i="129" s="1"/>
  <c r="Q13" i="129" s="1"/>
  <c r="Q60" i="129" s="1"/>
  <c r="Q63" i="129" s="1"/>
  <c r="K12" i="127"/>
  <c r="P13" i="127" s="1"/>
  <c r="Q13" i="127" s="1"/>
  <c r="Q60" i="127" s="1"/>
  <c r="Q63" i="127" s="1"/>
  <c r="K12" i="135"/>
  <c r="K15" i="120"/>
  <c r="K14" i="128"/>
  <c r="K15" i="128"/>
  <c r="K15" i="135"/>
  <c r="K15" i="138"/>
  <c r="K12" i="138"/>
  <c r="P13" i="138" s="1"/>
  <c r="Q13" i="138" s="1"/>
  <c r="Q60" i="138" s="1"/>
  <c r="Q63" i="138" s="1"/>
  <c r="K13" i="137"/>
  <c r="K14" i="136"/>
  <c r="K12" i="136"/>
  <c r="P13" i="136" s="1"/>
  <c r="Q13" i="136" s="1"/>
  <c r="Q60" i="136" s="1"/>
  <c r="Q63" i="136" s="1"/>
  <c r="K14" i="129"/>
  <c r="K14" i="135"/>
  <c r="P13" i="135"/>
  <c r="Q13" i="135" s="1"/>
  <c r="Q60" i="135" s="1"/>
  <c r="Q63" i="135" s="1"/>
  <c r="K16" i="136"/>
  <c r="K15" i="137"/>
  <c r="K12" i="126"/>
  <c r="P13" i="126" s="1"/>
  <c r="Q13" i="126" s="1"/>
  <c r="Q60" i="126" s="1"/>
  <c r="Q63" i="126" s="1"/>
  <c r="K14" i="137"/>
  <c r="K15" i="136"/>
  <c r="K16" i="138"/>
  <c r="K12" i="137"/>
  <c r="P13" i="137" s="1"/>
  <c r="Q13" i="137" s="1"/>
  <c r="Q60" i="137" s="1"/>
  <c r="Q63" i="137" s="1"/>
  <c r="K13" i="120"/>
  <c r="K12" i="128"/>
  <c r="P13" i="128" s="1"/>
  <c r="Q13" i="128" s="1"/>
  <c r="Q60" i="128" s="1"/>
  <c r="Q63" i="128" s="1"/>
  <c r="K16" i="128"/>
  <c r="K13" i="135"/>
  <c r="K12" i="117"/>
  <c r="P13" i="117" s="1"/>
  <c r="Q13" i="117" s="1"/>
  <c r="Q60" i="117" s="1"/>
  <c r="Q63" i="117" s="1"/>
  <c r="K14" i="120"/>
  <c r="K16" i="117"/>
  <c r="K15" i="118"/>
  <c r="K12" i="120"/>
  <c r="P13" i="120" s="1"/>
  <c r="Q13" i="120" s="1"/>
  <c r="Q60" i="120" s="1"/>
  <c r="Q63" i="120" s="1"/>
  <c r="K14" i="118"/>
  <c r="K14" i="126"/>
  <c r="K15" i="127"/>
  <c r="K16" i="120"/>
  <c r="K16" i="127"/>
  <c r="K13" i="117"/>
  <c r="K13" i="127"/>
  <c r="K15" i="126"/>
  <c r="K13" i="118"/>
  <c r="K16" i="126"/>
  <c r="K12" i="118"/>
  <c r="P13" i="118" s="1"/>
  <c r="Q13" i="118" s="1"/>
  <c r="Q60" i="118" s="1"/>
  <c r="Q63" i="118" s="1"/>
  <c r="K14" i="117"/>
  <c r="K15" i="117"/>
  <c r="K16" i="118"/>
  <c r="K13" i="116"/>
  <c r="K12" i="116"/>
  <c r="P13" i="116" s="1"/>
  <c r="Q13" i="116" s="1"/>
  <c r="Q60" i="116" s="1"/>
  <c r="Q63" i="116" s="1"/>
  <c r="K15" i="116"/>
  <c r="K14" i="116"/>
  <c r="K16" i="116"/>
  <c r="W34" i="115"/>
  <c r="W58" i="115"/>
  <c r="W130" i="115"/>
  <c r="W82" i="115"/>
  <c r="W106" i="115"/>
  <c r="K13" i="141" l="1"/>
  <c r="K14" i="141"/>
  <c r="K12" i="141"/>
  <c r="P13" i="141" s="1"/>
  <c r="Q13" i="141" s="1"/>
  <c r="Q60" i="141" s="1"/>
  <c r="Q63" i="141" s="1"/>
  <c r="K15" i="141"/>
  <c r="K16" i="141"/>
  <c r="K16" i="111"/>
  <c r="K15" i="111"/>
  <c r="K14" i="111"/>
  <c r="K13" i="111"/>
  <c r="K12" i="111"/>
  <c r="P13" i="111" s="1"/>
  <c r="Q13" i="111" s="1"/>
  <c r="Q60" i="111" s="1"/>
  <c r="Q63" i="111" s="1"/>
  <c r="K15" i="69" l="1"/>
  <c r="K13" i="69"/>
  <c r="K12" i="69"/>
  <c r="P13" i="69" s="1"/>
  <c r="Q13" i="69" s="1"/>
  <c r="Q60" i="69" s="1"/>
  <c r="Q63" i="69" s="1"/>
  <c r="K16" i="69"/>
  <c r="K14" i="69"/>
</calcChain>
</file>

<file path=xl/sharedStrings.xml><?xml version="1.0" encoding="utf-8"?>
<sst xmlns="http://schemas.openxmlformats.org/spreadsheetml/2006/main" count="3937" uniqueCount="214">
  <si>
    <t>ATENCIÓN AL PÚBLICO</t>
  </si>
  <si>
    <t>TOTAL</t>
  </si>
  <si>
    <t>CALIFICACIÓN PROMEDIO</t>
  </si>
  <si>
    <t>Encuestas Relizadas</t>
  </si>
  <si>
    <t>Satisfacción</t>
  </si>
  <si>
    <t xml:space="preserve">ENCUESTAS CAPTURADAS </t>
  </si>
  <si>
    <t>PORCENTAJE DE ENCUESTAS GENERADAS</t>
  </si>
  <si>
    <t>Promedio</t>
  </si>
  <si>
    <t>3.¿Cómo califica la atención proporcionada por el personal del INVI durante la gestión de su solicitud?</t>
  </si>
  <si>
    <t>2.¿Cómo califica la atención recibida en la recepción de documentos?</t>
  </si>
  <si>
    <t>1.¿Cómo califica el desarrollo de los temas tratados en la Plática Informativa?</t>
  </si>
  <si>
    <t>4.¿Cómo califica la atención recibida durante la visita domiciliaria por parte del personal del INVI?</t>
  </si>
  <si>
    <t>5.¿Cómo califica la atención recibida durante la visita domiciliaria por parte del asesor técnico?</t>
  </si>
  <si>
    <t>No. ID (ID Mejoramiento)</t>
  </si>
  <si>
    <t>Número de Sesión.</t>
  </si>
  <si>
    <t>Mesa de Trámite</t>
  </si>
  <si>
    <t>Desarrollo de los Temas</t>
  </si>
  <si>
    <t>Recepción de documentos</t>
  </si>
  <si>
    <t>Atención recibida</t>
  </si>
  <si>
    <t>Visita domiciliaria del personal INVI</t>
  </si>
  <si>
    <t>Visita domiciliaria del asesor técnico</t>
  </si>
  <si>
    <t>&lt; 4</t>
  </si>
  <si>
    <t>&gt;= 4</t>
  </si>
  <si>
    <t>Muy Bien</t>
  </si>
  <si>
    <t>Bien</t>
  </si>
  <si>
    <t>Regular</t>
  </si>
  <si>
    <t>Mal</t>
  </si>
  <si>
    <t>Muy Mal</t>
  </si>
  <si>
    <t>AOB</t>
  </si>
  <si>
    <t>AZC</t>
  </si>
  <si>
    <t>BJU</t>
  </si>
  <si>
    <t>COY</t>
  </si>
  <si>
    <t>CUJ</t>
  </si>
  <si>
    <t>CUH</t>
  </si>
  <si>
    <t>ECY</t>
  </si>
  <si>
    <t>CUT</t>
  </si>
  <si>
    <t>DUQ</t>
  </si>
  <si>
    <t>SMA</t>
  </si>
  <si>
    <t>VGU</t>
  </si>
  <si>
    <t>IZC</t>
  </si>
  <si>
    <t>MCO</t>
  </si>
  <si>
    <t>MIH</t>
  </si>
  <si>
    <t>MPA</t>
  </si>
  <si>
    <t>TLH</t>
  </si>
  <si>
    <t>TLP</t>
  </si>
  <si>
    <t>VCA</t>
  </si>
  <si>
    <t>XCH</t>
  </si>
  <si>
    <t>TABLERO DE ENCUESTA DE SATISFACCIÓN DEL PROGRAMA DE  MEJORAMIENTO DE VIVIENDA (FPMV59-1)</t>
  </si>
  <si>
    <t>GRÁFICA GENERAL</t>
  </si>
  <si>
    <t>16. TLÁHUAC</t>
  </si>
  <si>
    <t>15. MILPA ALTA</t>
  </si>
  <si>
    <t>14. MIGUEL HIDALGO</t>
  </si>
  <si>
    <t>13. MAGDALENA CONTRERAS</t>
  </si>
  <si>
    <t>11. DESARROLLO URBANO</t>
  </si>
  <si>
    <t>10. VICENTE GUERRERO</t>
  </si>
  <si>
    <t>09. IZTACALCO</t>
  </si>
  <si>
    <t>08. CUAUTEPEC</t>
  </si>
  <si>
    <t>07. COYOL</t>
  </si>
  <si>
    <t>06. CUAUHTÉMOC</t>
  </si>
  <si>
    <t>05. CUAJIMALPA</t>
  </si>
  <si>
    <t>04. COYOACÁN</t>
  </si>
  <si>
    <t>03. BENITO JUÁREZ</t>
  </si>
  <si>
    <t>02. AZCAPOTZALCO</t>
  </si>
  <si>
    <t>01. ÁLVARO OBREGÓN</t>
  </si>
  <si>
    <t>12. SANTA MARTHA</t>
  </si>
  <si>
    <t>17. TLALPAN</t>
  </si>
  <si>
    <t>MESA DE TRAMITE</t>
  </si>
  <si>
    <t>SIGLAS MT</t>
  </si>
  <si>
    <t>CONS. MT.</t>
  </si>
  <si>
    <t>ÁLVARO OBREGÓN</t>
  </si>
  <si>
    <t>AZCAPOTZALCO</t>
  </si>
  <si>
    <t>BENITO JUÁREZ</t>
  </si>
  <si>
    <t>COYOACÁN</t>
  </si>
  <si>
    <t>CUAJIMALPA</t>
  </si>
  <si>
    <t>CUAUHTÉMOC</t>
  </si>
  <si>
    <t>COYOL</t>
  </si>
  <si>
    <t>CUAUTEPEC</t>
  </si>
  <si>
    <t>IZTACALCO</t>
  </si>
  <si>
    <t>VICENTE GUERRERO</t>
  </si>
  <si>
    <t>DESARROLLO URBANO</t>
  </si>
  <si>
    <t>SANTA MARTHA</t>
  </si>
  <si>
    <t>MAGDALENA CONTRERAS</t>
  </si>
  <si>
    <t>MIGUEL HIDALGO</t>
  </si>
  <si>
    <t>MILPA ALTA</t>
  </si>
  <si>
    <t>TLÁHUAC</t>
  </si>
  <si>
    <t>TLALPAN</t>
  </si>
  <si>
    <t>VENUSTIANO CARRANZA</t>
  </si>
  <si>
    <t>XOCHIMILCO</t>
  </si>
  <si>
    <t>ATENCIÓN A GRUPOS</t>
  </si>
  <si>
    <t>AGS</t>
  </si>
  <si>
    <t>ARCHIVO</t>
  </si>
  <si>
    <t>AMV</t>
  </si>
  <si>
    <t>SUBDIRECCIÓN DE INTEGRACION DE EXPEDIENTES</t>
  </si>
  <si>
    <t>SIE</t>
  </si>
  <si>
    <t>JUD DE CONTROL DE CRÉDITOS</t>
  </si>
  <si>
    <t>JCC</t>
  </si>
  <si>
    <t>COORDINACIÓN DE CRÉDITO DE LA SUBDIRECCIÓN TERRITORIAL</t>
  </si>
  <si>
    <t>CCST</t>
  </si>
  <si>
    <t>COORDINACIÓN DE CRÉDITO DE LA SUBDIRECCIÓN SEGUIMIENTO TÉCNICO</t>
  </si>
  <si>
    <t>CCSST</t>
  </si>
  <si>
    <t>SUBDIRECCIÓN TERRITORIAL</t>
  </si>
  <si>
    <t>ST</t>
  </si>
  <si>
    <t>SUBDIRECCIÓN DE SEGUIMIENTO TÉCNICO</t>
  </si>
  <si>
    <t>SST</t>
  </si>
  <si>
    <t>JUD DE MEJORAMIENTO BARRIAL</t>
  </si>
  <si>
    <t>JMB</t>
  </si>
  <si>
    <t>JUD DE SEGUIMIENTO Y PROCESOS TÉCNICOS</t>
  </si>
  <si>
    <t>JSPT</t>
  </si>
  <si>
    <t>DIRECCION DE MEJORAMIENTO DE VIVIENDA</t>
  </si>
  <si>
    <t>DMV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</si>
  <si>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</si>
  <si>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</si>
  <si>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</si>
  <si>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</si>
  <si>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</si>
  <si>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</si>
  <si>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</si>
  <si>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</si>
  <si>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</si>
  <si>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18. VENUSTIANO CARRANZA</t>
  </si>
  <si>
    <t>19. XOCHIMILCO</t>
  </si>
  <si>
    <t>20. ATENCIÓN A GRUPOS</t>
  </si>
  <si>
    <t>21. ARCHIVO</t>
  </si>
  <si>
    <t>22. SUBDIRECCIÓN DE INTEGRACION DE EXPEDIENTES</t>
  </si>
  <si>
    <t>23. JUD DE CONTROL DE CRÉDITOS</t>
  </si>
  <si>
    <t>24. COORDINACIÓN DE CRÉDITO DE LA SUBDIRECCIÓN TERRITORIAL</t>
  </si>
  <si>
    <t>25. COORDINACIÓN DE CRÉDITO DE LA SUBDIRECCIÓN SEGUIMIENTO TÉCNICO</t>
  </si>
  <si>
    <t>26. SUBDIRECCIÓN TERRITORIAL</t>
  </si>
  <si>
    <t>27. SUBDIRECCIÓN DE SEGUIMIENTO TÉCNICO</t>
  </si>
  <si>
    <t>28. JUD DE MEJORAMIENTO BARRIAL</t>
  </si>
  <si>
    <t>29. JUD DE SEGUIMIENTO Y PROCESOS TÉCNICOS</t>
  </si>
  <si>
    <t>30. DIRECCION DE MEJORAMIENTO DE VIVIENDA</t>
  </si>
  <si>
    <t>CONCATENADO</t>
  </si>
  <si>
    <t xml:space="preserve"> </t>
  </si>
  <si>
    <t>SUMA</t>
  </si>
  <si>
    <t>POR MT</t>
  </si>
  <si>
    <t>CONTEO GENERAL</t>
  </si>
  <si>
    <t>SESIÓN</t>
  </si>
  <si>
    <t>NO CAMBIAR DE LUGAR LAS COLUMNAS</t>
  </si>
  <si>
    <t>NO ELIMINAR FILAS</t>
  </si>
  <si>
    <t>0</t>
  </si>
  <si>
    <t>MesA$ de Trámite</t>
  </si>
  <si>
    <t>NO ELIMINAR COLUMNAS</t>
  </si>
  <si>
    <t>►CONTAR.SI($I:$M,CONCATENAR($P$33,$R$2))</t>
  </si>
  <si>
    <t>►CONTAR.SI($I:$M,CONCATENAR($P$33,$S$2))</t>
  </si>
  <si>
    <t>►CONTAR.SI($I:$M,CONCATENAR($P$33,$T$2))</t>
  </si>
  <si>
    <t>►CONTAR.SI($I:$M,CONCATENAR($P$33,$U$2))</t>
  </si>
  <si>
    <t>►CONTAR.SI($I:$M,CONCATENAR($P$33,$V$2))</t>
  </si>
  <si>
    <t>►SUMA($R$33:$V$33)</t>
  </si>
  <si>
    <t>►CONTAR.SI($I:$M,CONCATENAR($P$57,$R$2))</t>
  </si>
  <si>
    <t>►CONTAR.SI($I:$M,CONCATENAR($P$57,$S$2))</t>
  </si>
  <si>
    <t>►CONTAR.SI($I:$M,CONCATENAR($P$57,$T$2))</t>
  </si>
  <si>
    <t>►CONTAR.SI($I:$M,CONCATENAR($P$57,$U$2))</t>
  </si>
  <si>
    <t>►CONTAR.SI($I:$M,CONCATENAR($P$57,$V$2))</t>
  </si>
  <si>
    <t>►SUMA($R$57:$V$57)</t>
  </si>
  <si>
    <t>►CONTAR.SI($I:$M,CONCATENAR($P$81,$R$2))</t>
  </si>
  <si>
    <t>►CONTAR.SI($I:$M,CONCATENAR($P$81,$S$2))</t>
  </si>
  <si>
    <t>►CONTAR.SI($I:$M,CONCATENAR($P$81,$T$2))</t>
  </si>
  <si>
    <t>►CONTAR.SI($I:$M,CONCATENAR($P$81,$U$2))</t>
  </si>
  <si>
    <t>►CONTAR.SI($I:$M,CONCATENAR($P$81,$V$2))</t>
  </si>
  <si>
    <t>►SUMA($R$81:$V$81)</t>
  </si>
  <si>
    <t>►CONTAR.SI($I:$M,CONCATENAR($P$105,$R$2))</t>
  </si>
  <si>
    <t>►CONTAR.SI($I:$M,CONCATENAR($P$105,$S$2))</t>
  </si>
  <si>
    <t>►CONTAR.SI($I:$M,CONCATENAR($P$105,$T$2))</t>
  </si>
  <si>
    <t>►CONTAR.SI($I:$M,CONCATENAR($P$105,$U$2))</t>
  </si>
  <si>
    <t>►CONTAR.SI($I:$M,CONCATENAR($P$105,$V$2))</t>
  </si>
  <si>
    <t>►SUMA($R$105:$V$105)</t>
  </si>
  <si>
    <t>►CONTAR.SI($I:$M,CONCATENAR($P$129,$R$2))</t>
  </si>
  <si>
    <t>►CONTAR.SI($I:$M,CONCATENAR($P$129,$S$2))</t>
  </si>
  <si>
    <t>►CONTAR.SI($I:$M,CONCATENAR($P$129,$T$2))</t>
  </si>
  <si>
    <t>►CONTAR.SI($I:$M,CONCATENAR($P$129,$U$2))</t>
  </si>
  <si>
    <t>►CONTAR.SI($I:$M,CONCATENAR($P$129,$V$2))</t>
  </si>
  <si>
    <t>►SUMA($R$129:$V$129)</t>
  </si>
  <si>
    <t>►AA165</t>
  </si>
  <si>
    <t>►CONCATENAR(AA165,$C$2)</t>
  </si>
  <si>
    <t>►CONTAR.SI($I:$M,CONCATENAR($Z165,AB$5))</t>
  </si>
  <si>
    <t>►CONTAR.SI($I:$M,CONCATENAR($Z165,AC$5))</t>
  </si>
  <si>
    <t>►CONTAR.SI($I:$M,CONCATENAR($Z165,AD$5))</t>
  </si>
  <si>
    <t>►CONTAR.SI($I:$M,CONCATENAR($Z165,AE$5))</t>
  </si>
  <si>
    <t>►CONTAR.SI($I:$M,CONCATENAR($Z165,AF$5))</t>
  </si>
  <si>
    <t>►SUMA(AB165:AF165)</t>
  </si>
  <si>
    <t>►CONTAR.SI($N:$N,CONCATENAR(AA165,1))</t>
  </si>
  <si>
    <t>►CONCATENAR(AA166,$D$2)</t>
  </si>
  <si>
    <t>►CONTAR.SI($I:$M,CONCATENAR($Z166,AB$5))</t>
  </si>
  <si>
    <t>►CONTAR.SI($I:$M,CONCATENAR($Z166,AC$5))</t>
  </si>
  <si>
    <t>►CONTAR.SI($I:$M,CONCATENAR($Z166,AD$5))</t>
  </si>
  <si>
    <t>►CONTAR.SI($I:$M,CONCATENAR($Z166,AE$5))</t>
  </si>
  <si>
    <t>►CONTAR.SI($I:$M,CONCATENAR($Z166,AF$5))</t>
  </si>
  <si>
    <t>►SUMA(AB166:AF166)</t>
  </si>
  <si>
    <t>►CONCATENAR(AA167,$E$2)</t>
  </si>
  <si>
    <t>►CONTAR.SI($I:$M,CONCATENAR($Z167,AB$5))</t>
  </si>
  <si>
    <t>►CONTAR.SI($I:$M,CONCATENAR($Z167,AC$5))</t>
  </si>
  <si>
    <t>►CONTAR.SI($I:$M,CONCATENAR($Z167,AD$5))</t>
  </si>
  <si>
    <t>►CONTAR.SI($I:$M,CONCATENAR($Z167,AE$5))</t>
  </si>
  <si>
    <t>►CONTAR.SI($I:$M,CONCATENAR($Z167,AF$5))</t>
  </si>
  <si>
    <t>►SUMA(AB167:AF167)</t>
  </si>
  <si>
    <t>►CONCATENAR(AA168,$F$2)</t>
  </si>
  <si>
    <t>►CONTAR.SI($I:$M,CONCATENAR($Z168,AB$5))</t>
  </si>
  <si>
    <t>►CONTAR.SI($I:$M,CONCATENAR($Z168,AC$5))</t>
  </si>
  <si>
    <t>►CONTAR.SI($I:$M,CONCATENAR($Z168,AD$5))</t>
  </si>
  <si>
    <t>►CONTAR.SI($I:$M,CONCATENAR($Z168,AE$5))</t>
  </si>
  <si>
    <t>►CONTAR.SI($I:$M,CONCATENAR($Z168,AF$5))</t>
  </si>
  <si>
    <t>►SUMA(AB168:AF168)</t>
  </si>
  <si>
    <t>►CONCATENAR(AA169,$G$2)</t>
  </si>
  <si>
    <t>►CONTAR.SI($I:$M,CONCATENAR($Z169,AB$5))</t>
  </si>
  <si>
    <t>►CONTAR.SI($I:$M,CONCATENAR($Z169,AC$5))</t>
  </si>
  <si>
    <t>►CONTAR.SI($I:$M,CONCATENAR($Z169,AD$5))</t>
  </si>
  <si>
    <t>►CONTAR.SI($I:$M,CONCATENAR($Z169,AE$5))</t>
  </si>
  <si>
    <t>►CONTAR.SI($I:$M,CONCATENAR($Z169,AF$5))</t>
  </si>
  <si>
    <t>►SUMA(AB169:AF169)</t>
  </si>
  <si>
    <t>►CONTAR.SI($N:$N,CONCATENAR(Q33,1))</t>
  </si>
  <si>
    <t>FSGC22</t>
  </si>
  <si>
    <t>NO CORTAR Y PEGAR CELDAS, FILAS O COLUMNAS</t>
  </si>
  <si>
    <t>231 y 232 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</si>
</sst>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rgb="FF1F497D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2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2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Arial"/>
      <family val="2"/>
    </font>
    <font>
      <b/>
      <sz val="1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9900CC"/>
      <name val="Calibri"/>
      <family val="2"/>
      <scheme val="minor"/>
    </font>
    <font>
      <b/>
      <sz val="22"/>
      <color rgb="FF9900CC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27"/>
      <color theme="1"/>
      <name val="Verdana"/>
      <family val="2"/>
    </font>
    <font>
      <sz val="11"/>
      <name val="Gotham"/>
    </font>
    <font>
      <sz val="11"/>
      <color rgb="FF000000"/>
      <name val="Gotham"/>
    </font>
  </fonts>
  <fills count="2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DF2F0"/>
        <bgColor rgb="FFDDF2F0"/>
      </patternFill>
    </fill>
    <fill>
      <patternFill patternType="solid">
        <fgColor rgb="FF00AE42"/>
        <bgColor indexed="64"/>
      </patternFill>
    </fill>
    <fill>
      <patternFill patternType="solid">
        <fgColor rgb="FF008892"/>
        <bgColor indexed="64"/>
      </patternFill>
    </fill>
    <fill>
      <patternFill patternType="solid">
        <fgColor rgb="FF898D8D"/>
        <bgColor indexed="64"/>
      </patternFill>
    </fill>
    <fill>
      <patternFill patternType="solid">
        <fgColor rgb="FF91D400"/>
        <bgColor indexed="64"/>
      </patternFill>
    </fill>
    <fill>
      <patternFill patternType="solid">
        <fgColor rgb="FF9900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13" fillId="0" borderId="0"/>
    <xf numFmtId="0" fontId="8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9" fontId="0" fillId="0" borderId="0" xfId="1" applyFont="1" applyAlignment="1">
      <alignment horizontal="center"/>
    </xf>
    <xf numFmtId="0" fontId="7" fillId="0" borderId="0" xfId="0" applyFont="1" applyBorder="1"/>
    <xf numFmtId="0" fontId="0" fillId="0" borderId="0" xfId="0" applyFont="1" applyAlignment="1"/>
    <xf numFmtId="0" fontId="9" fillId="0" borderId="0" xfId="0" applyFont="1" applyAlignment="1"/>
    <xf numFmtId="0" fontId="10" fillId="0" borderId="1" xfId="0" applyFont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 shrinkToFit="1"/>
    </xf>
    <xf numFmtId="0" fontId="11" fillId="7" borderId="1" xfId="0" applyFont="1" applyFill="1" applyBorder="1" applyAlignment="1">
      <alignment horizontal="center" vertical="center" wrapText="1" shrinkToFit="1"/>
    </xf>
    <xf numFmtId="0" fontId="11" fillId="8" borderId="1" xfId="0" applyFont="1" applyFill="1" applyBorder="1" applyAlignment="1">
      <alignment horizontal="center" vertical="center" wrapText="1" shrinkToFit="1"/>
    </xf>
    <xf numFmtId="0" fontId="11" fillId="9" borderId="1" xfId="0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4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 shrinkToFit="1"/>
    </xf>
    <xf numFmtId="0" fontId="11" fillId="1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 shrinkToFit="1"/>
    </xf>
    <xf numFmtId="0" fontId="14" fillId="0" borderId="0" xfId="2" applyNumberFormat="1" applyFont="1" applyAlignment="1" applyProtection="1">
      <alignment vertical="top" wrapText="1"/>
    </xf>
    <xf numFmtId="0" fontId="15" fillId="0" borderId="0" xfId="0" applyNumberFormat="1" applyFont="1" applyAlignment="1">
      <alignment horizontal="center"/>
    </xf>
    <xf numFmtId="0" fontId="18" fillId="0" borderId="1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/>
    </xf>
    <xf numFmtId="0" fontId="22" fillId="12" borderId="1" xfId="3" applyFont="1" applyFill="1" applyBorder="1" applyAlignment="1">
      <alignment horizontal="center" vertical="center" wrapText="1"/>
    </xf>
    <xf numFmtId="0" fontId="23" fillId="12" borderId="1" xfId="3" applyFont="1" applyFill="1" applyBorder="1" applyAlignment="1">
      <alignment horizontal="center" vertical="center" wrapText="1" shrinkToFit="1"/>
    </xf>
    <xf numFmtId="0" fontId="1" fillId="0" borderId="1" xfId="3" applyFont="1" applyFill="1" applyBorder="1" applyAlignment="1">
      <alignment vertical="center" wrapText="1"/>
    </xf>
    <xf numFmtId="0" fontId="1" fillId="0" borderId="1" xfId="3" applyFont="1" applyFill="1" applyBorder="1" applyAlignment="1">
      <alignment horizontal="center" vertical="center" wrapText="1"/>
    </xf>
    <xf numFmtId="49" fontId="1" fillId="0" borderId="1" xfId="3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24" fillId="4" borderId="1" xfId="0" applyFont="1" applyFill="1" applyBorder="1" applyAlignment="1">
      <alignment horizontal="left" vertical="center" wrapText="1" shrinkToFit="1"/>
    </xf>
    <xf numFmtId="0" fontId="1" fillId="0" borderId="5" xfId="0" applyFont="1" applyBorder="1" applyAlignment="1">
      <alignment shrinkToFit="1"/>
    </xf>
    <xf numFmtId="0" fontId="25" fillId="13" borderId="0" xfId="0" applyFont="1" applyFill="1" applyAlignment="1">
      <alignment horizontal="center"/>
    </xf>
    <xf numFmtId="0" fontId="19" fillId="14" borderId="1" xfId="0" applyFont="1" applyFill="1" applyBorder="1" applyAlignment="1">
      <alignment horizontal="center" vertical="center" wrapText="1" shrinkToFit="1"/>
    </xf>
    <xf numFmtId="0" fontId="0" fillId="0" borderId="0" xfId="0" applyBorder="1"/>
    <xf numFmtId="0" fontId="11" fillId="3" borderId="0" xfId="0" applyFont="1" applyFill="1" applyBorder="1" applyAlignment="1">
      <alignment horizontal="center" vertical="center" wrapText="1" shrinkToFit="1"/>
    </xf>
    <xf numFmtId="0" fontId="11" fillId="11" borderId="0" xfId="0" applyFont="1" applyFill="1" applyBorder="1" applyAlignment="1">
      <alignment horizontal="center" vertical="center" wrapText="1" shrinkToFit="1"/>
    </xf>
    <xf numFmtId="0" fontId="11" fillId="7" borderId="0" xfId="0" applyFont="1" applyFill="1" applyBorder="1" applyAlignment="1">
      <alignment horizontal="center" vertical="center" wrapText="1" shrinkToFit="1"/>
    </xf>
    <xf numFmtId="0" fontId="11" fillId="8" borderId="0" xfId="0" applyFont="1" applyFill="1" applyBorder="1" applyAlignment="1">
      <alignment horizontal="center" vertical="center" wrapText="1" shrinkToFit="1"/>
    </xf>
    <xf numFmtId="0" fontId="11" fillId="9" borderId="0" xfId="0" applyFont="1" applyFill="1" applyBorder="1" applyAlignment="1">
      <alignment horizontal="center" vertical="center" wrapText="1" shrinkToFit="1"/>
    </xf>
    <xf numFmtId="0" fontId="26" fillId="15" borderId="0" xfId="0" applyFont="1" applyFill="1" applyAlignment="1">
      <alignment horizontal="left" vertical="center" wrapText="1"/>
    </xf>
    <xf numFmtId="0" fontId="27" fillId="0" borderId="5" xfId="0" applyFont="1" applyFill="1" applyBorder="1" applyAlignment="1">
      <alignment vertical="center"/>
    </xf>
    <xf numFmtId="0" fontId="10" fillId="14" borderId="1" xfId="0" applyFont="1" applyFill="1" applyBorder="1" applyAlignment="1">
      <alignment horizontal="center" vertical="center" wrapText="1" shrinkToFit="1"/>
    </xf>
    <xf numFmtId="0" fontId="11" fillId="4" borderId="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wrapText="1"/>
    </xf>
    <xf numFmtId="0" fontId="11" fillId="4" borderId="3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/>
    </xf>
    <xf numFmtId="0" fontId="28" fillId="16" borderId="0" xfId="0" applyFont="1" applyFill="1" applyAlignment="1">
      <alignment vertical="center"/>
    </xf>
    <xf numFmtId="0" fontId="17" fillId="16" borderId="0" xfId="0" applyFont="1" applyFill="1" applyAlignment="1">
      <alignment vertical="center"/>
    </xf>
    <xf numFmtId="0" fontId="17" fillId="0" borderId="0" xfId="0" applyFont="1"/>
    <xf numFmtId="0" fontId="29" fillId="16" borderId="0" xfId="0" applyFont="1" applyFill="1" applyAlignment="1">
      <alignment vertical="center" wrapText="1"/>
    </xf>
    <xf numFmtId="0" fontId="30" fillId="16" borderId="0" xfId="0" applyFont="1" applyFill="1" applyAlignment="1">
      <alignment horizontal="left" vertical="center"/>
    </xf>
    <xf numFmtId="0" fontId="14" fillId="16" borderId="0" xfId="2" applyNumberFormat="1" applyFont="1" applyFill="1" applyAlignment="1" applyProtection="1">
      <alignment vertical="top" wrapText="1"/>
    </xf>
    <xf numFmtId="0" fontId="31" fillId="12" borderId="0" xfId="0" applyFont="1" applyFill="1" applyBorder="1" applyAlignment="1">
      <alignment horizontal="center" vertical="center" shrinkToFit="1"/>
    </xf>
    <xf numFmtId="49" fontId="32" fillId="0" borderId="0" xfId="0" applyNumberFormat="1" applyFont="1" applyBorder="1" applyAlignment="1">
      <alignment vertical="center"/>
    </xf>
    <xf numFmtId="0" fontId="33" fillId="17" borderId="0" xfId="0" applyFont="1" applyFill="1" applyAlignment="1">
      <alignment horizontal="center" vertical="center"/>
    </xf>
    <xf numFmtId="0" fontId="33" fillId="18" borderId="0" xfId="0" applyFont="1" applyFill="1" applyAlignment="1">
      <alignment horizontal="center" vertical="center"/>
    </xf>
    <xf numFmtId="0" fontId="34" fillId="17" borderId="0" xfId="0" applyFont="1" applyFill="1" applyAlignment="1">
      <alignment horizontal="center" vertical="center"/>
    </xf>
    <xf numFmtId="0" fontId="34" fillId="18" borderId="0" xfId="0" applyFont="1" applyFill="1" applyAlignment="1">
      <alignment horizontal="center" vertical="center"/>
    </xf>
    <xf numFmtId="0" fontId="11" fillId="19" borderId="1" xfId="0" applyFont="1" applyFill="1" applyBorder="1" applyAlignment="1">
      <alignment horizontal="center" vertical="center" wrapText="1" shrinkToFit="1"/>
    </xf>
    <xf numFmtId="0" fontId="11" fillId="2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/>
    </xf>
    <xf numFmtId="0" fontId="11" fillId="21" borderId="1" xfId="0" applyFont="1" applyFill="1" applyBorder="1" applyAlignment="1">
      <alignment horizontal="center" vertical="center" wrapText="1" shrinkToFit="1"/>
    </xf>
    <xf numFmtId="0" fontId="11" fillId="22" borderId="1" xfId="0" applyFont="1" applyFill="1" applyBorder="1" applyAlignment="1">
      <alignment horizontal="center" vertical="center" wrapText="1" shrinkToFit="1"/>
    </xf>
    <xf numFmtId="0" fontId="11" fillId="23" borderId="1" xfId="0" applyFont="1" applyFill="1" applyBorder="1" applyAlignment="1">
      <alignment horizontal="center" vertical="center" wrapText="1" shrinkToFit="1"/>
    </xf>
    <xf numFmtId="0" fontId="11" fillId="19" borderId="1" xfId="0" applyFont="1" applyFill="1" applyBorder="1" applyAlignment="1">
      <alignment horizontal="center" vertical="center"/>
    </xf>
    <xf numFmtId="0" fontId="10" fillId="20" borderId="1" xfId="0" applyFont="1" applyFill="1" applyBorder="1" applyAlignment="1">
      <alignment horizontal="center" vertical="center"/>
    </xf>
    <xf numFmtId="0" fontId="10" fillId="21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3" xfId="0" applyBorder="1" applyAlignment="1"/>
    <xf numFmtId="0" fontId="16" fillId="21" borderId="2" xfId="0" applyFont="1" applyFill="1" applyBorder="1" applyAlignment="1">
      <alignment horizontal="center"/>
    </xf>
    <xf numFmtId="0" fontId="17" fillId="21" borderId="4" xfId="0" applyFont="1" applyFill="1" applyBorder="1" applyAlignment="1">
      <alignment horizontal="center"/>
    </xf>
    <xf numFmtId="0" fontId="17" fillId="21" borderId="3" xfId="0" applyFont="1" applyFill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6" fillId="5" borderId="2" xfId="0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49" fontId="32" fillId="0" borderId="0" xfId="0" applyNumberFormat="1" applyFont="1" applyBorder="1" applyAlignment="1">
      <alignment horizontal="right" vertical="center"/>
    </xf>
  </cellXfs>
  <cellStyles count="4">
    <cellStyle name="Normal" xfId="0" builtinId="0"/>
    <cellStyle name="Normal 2" xfId="2"/>
    <cellStyle name="Normal 2 2" xfId="3"/>
    <cellStyle name="Porcentaje" xfId="1" builtinId="5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898D8D"/>
      <color rgb="FF008892"/>
      <color rgb="FF00AE42"/>
      <color rgb="FF9900CC"/>
      <color rgb="FF91D4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GRÁFICA!$E$16</c:f>
              <c:strCache>
                <c:ptCount val="1"/>
                <c:pt idx="0">
                  <c:v>Visita domiciliaria del asesor técnico</c:v>
                </c:pt>
              </c:strCache>
            </c:strRef>
          </c:tx>
          <c:dPt>
            <c:idx val="0"/>
            <c:bubble3D val="0"/>
            <c:spPr>
              <a:solidFill>
                <a:srgbClr val="91D400"/>
              </a:solidFill>
            </c:spPr>
          </c:dPt>
          <c:dPt>
            <c:idx val="1"/>
            <c:bubble3D val="0"/>
            <c:spPr>
              <a:solidFill>
                <a:srgbClr val="008892"/>
              </a:solidFill>
            </c:spPr>
          </c:dPt>
          <c:dPt>
            <c:idx val="2"/>
            <c:bubble3D val="0"/>
            <c:spPr>
              <a:solidFill>
                <a:srgbClr val="898D8D"/>
              </a:solidFill>
            </c:spPr>
          </c:dPt>
          <c:dLbls>
            <c:dLbl>
              <c:idx val="0"/>
              <c:layout>
                <c:manualLayout>
                  <c:x val="-0.10027628991517321"/>
                  <c:y val="-3.24227139396540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FD-439F-97D9-8E12A3C118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318424538625463E-2"/>
                  <c:y val="-4.46837749613965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FD-439F-97D9-8E12A3C118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4595150527816661E-3"/>
                  <c:y val="-2.13372804111556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FD-439F-97D9-8E12A3C118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5378191362443411E-2"/>
                  <c:y val="-1.4791611613721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FD-439F-97D9-8E12A3C118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2000" b="1">
                    <a:latin typeface="Gotham" panose="02000504050000020004" pitchFamily="2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GRÁFICA!$F$11:$J$11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GRÁFICA!$F$16:$J$16</c:f>
              <c:numCache>
                <c:formatCode>General</c:formatCode>
                <c:ptCount val="5"/>
                <c:pt idx="0">
                  <c:v>40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FD-439F-97D9-8E12A3C118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 lang="es-ES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GRÁFICA!$E$15</c:f>
              <c:strCache>
                <c:ptCount val="1"/>
                <c:pt idx="0">
                  <c:v>Visita domiciliaria del personal INVI</c:v>
                </c:pt>
              </c:strCache>
            </c:strRef>
          </c:tx>
          <c:dPt>
            <c:idx val="0"/>
            <c:bubble3D val="0"/>
            <c:spPr>
              <a:solidFill>
                <a:srgbClr val="91D400"/>
              </a:solidFill>
            </c:spPr>
          </c:dPt>
          <c:dPt>
            <c:idx val="1"/>
            <c:bubble3D val="0"/>
            <c:spPr>
              <a:solidFill>
                <a:srgbClr val="008892"/>
              </a:solidFill>
            </c:spPr>
          </c:dPt>
          <c:dPt>
            <c:idx val="2"/>
            <c:bubble3D val="0"/>
            <c:spPr>
              <a:solidFill>
                <a:srgbClr val="898D8D"/>
              </a:solidFill>
            </c:spPr>
          </c:dPt>
          <c:dLbls>
            <c:dLbl>
              <c:idx val="0"/>
              <c:layout>
                <c:manualLayout>
                  <c:x val="-0.24563194444444444"/>
                  <c:y val="7.33666666666667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88-4537-834B-36F4620E99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630722222222301"/>
                  <c:y val="-6.6194444444444775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88-4537-834B-36F4620E99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832805555555571"/>
                  <c:y val="2.30388888888890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B88-4537-834B-36F4620E99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88-4537-834B-36F4620E99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2000" b="1">
                    <a:latin typeface="Gotham" panose="02000504050000020004" pitchFamily="2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GRÁFICA!$F$11:$J$11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GRÁFICA!$F$15:$J$15</c:f>
              <c:numCache>
                <c:formatCode>General</c:formatCode>
                <c:ptCount val="5"/>
                <c:pt idx="0">
                  <c:v>42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88-4537-834B-36F4620E99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66" l="0.70000000000000062" r="0.70000000000000062" t="0.7500000000000086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GRÁFICA!$E$14</c:f>
              <c:strCache>
                <c:ptCount val="1"/>
                <c:pt idx="0">
                  <c:v>Atención recibida</c:v>
                </c:pt>
              </c:strCache>
            </c:strRef>
          </c:tx>
          <c:dPt>
            <c:idx val="0"/>
            <c:bubble3D val="0"/>
            <c:spPr>
              <a:solidFill>
                <a:srgbClr val="91D400"/>
              </a:solidFill>
            </c:spPr>
          </c:dPt>
          <c:dPt>
            <c:idx val="1"/>
            <c:bubble3D val="0"/>
            <c:spPr>
              <a:solidFill>
                <a:srgbClr val="008892"/>
              </a:solidFill>
            </c:spPr>
          </c:dPt>
          <c:dPt>
            <c:idx val="2"/>
            <c:bubble3D val="0"/>
            <c:spPr>
              <a:solidFill>
                <a:srgbClr val="898D8D"/>
              </a:solidFill>
            </c:spPr>
          </c:dPt>
          <c:dLbls>
            <c:dLbl>
              <c:idx val="0"/>
              <c:layout>
                <c:manualLayout>
                  <c:x val="-0.14770597222222295"/>
                  <c:y val="-5.38469444444444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81-474A-BBC3-661D9B94C76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9864666666666669"/>
                  <c:y val="-1.39741666666667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81-474A-BBC3-661D9B94C76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1044954710500651E-2"/>
                  <c:y val="-3.286479401896445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81-474A-BBC3-661D9B94C76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06685703480358"/>
                  <c:y val="-2.945231115130687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81-474A-BBC3-661D9B94C76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4662555513993967E-2"/>
                  <c:y val="-1.518648113344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81-474A-BBC3-661D9B94C76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2000" b="1">
                    <a:latin typeface="Gotham" panose="02000504050000020004" pitchFamily="2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GRÁFICA!$F$11:$J$11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GRÁFICA!$F$14:$J$14</c:f>
              <c:numCache>
                <c:formatCode>General</c:formatCode>
                <c:ptCount val="5"/>
                <c:pt idx="0">
                  <c:v>37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81-474A-BBC3-661D9B94C7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GRÁFICA!$N$13</c:f>
              <c:strCache>
                <c:ptCount val="1"/>
                <c:pt idx="0">
                  <c:v>Satisfacción</c:v>
                </c:pt>
              </c:strCache>
            </c:strRef>
          </c:tx>
          <c:dPt>
            <c:idx val="0"/>
            <c:bubble3D val="0"/>
            <c:spPr>
              <a:solidFill>
                <a:srgbClr val="898D8D"/>
              </a:solidFill>
            </c:spPr>
          </c:dPt>
          <c:dPt>
            <c:idx val="1"/>
            <c:bubble3D val="0"/>
            <c:spPr>
              <a:solidFill>
                <a:srgbClr val="008892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>
                    <a:latin typeface="Gotham" panose="02000504050000020004" pitchFamily="2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GRÁFICA!$O$12:$P$12</c:f>
              <c:strCache>
                <c:ptCount val="2"/>
                <c:pt idx="0">
                  <c:v>&lt; 4</c:v>
                </c:pt>
                <c:pt idx="1">
                  <c:v>&gt;= 4</c:v>
                </c:pt>
              </c:strCache>
            </c:strRef>
          </c:cat>
          <c:val>
            <c:numRef>
              <c:f>GRÁFICA!$O$13:$P$13</c:f>
              <c:numCache>
                <c:formatCode>General</c:formatCode>
                <c:ptCount val="2"/>
                <c:pt idx="0">
                  <c:v>2</c:v>
                </c:pt>
                <c:pt idx="1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DE-43C2-B924-8E83946F8D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GRÁFICA!$E$13</c:f>
              <c:strCache>
                <c:ptCount val="1"/>
                <c:pt idx="0">
                  <c:v>Recepción de documentos</c:v>
                </c:pt>
              </c:strCache>
            </c:strRef>
          </c:tx>
          <c:dPt>
            <c:idx val="0"/>
            <c:bubble3D val="0"/>
            <c:spPr>
              <a:solidFill>
                <a:srgbClr val="91D400"/>
              </a:solidFill>
            </c:spPr>
          </c:dPt>
          <c:dPt>
            <c:idx val="1"/>
            <c:bubble3D val="0"/>
            <c:spPr>
              <a:solidFill>
                <a:srgbClr val="008892"/>
              </a:solidFill>
            </c:spPr>
          </c:dPt>
          <c:dPt>
            <c:idx val="2"/>
            <c:bubble3D val="0"/>
            <c:spPr>
              <a:solidFill>
                <a:srgbClr val="898D8D"/>
              </a:solidFill>
            </c:spPr>
          </c:dPt>
          <c:dLbls>
            <c:dLbl>
              <c:idx val="0"/>
              <c:layout>
                <c:manualLayout>
                  <c:x val="-0.1345069372021295"/>
                  <c:y val="-4.24439960215441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196050505426375E-2"/>
                  <c:y val="-3.24118298934150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6335873664646813E-3"/>
                  <c:y val="-3.65016116798862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2000" b="1">
                    <a:solidFill>
                      <a:sysClr val="windowText" lastClr="000000"/>
                    </a:solidFill>
                    <a:latin typeface="Gotham" panose="02000504050000020004" pitchFamily="2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GRÁFICA!$F$11:$J$11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GRÁFICA!$F$13:$J$13</c:f>
              <c:numCache>
                <c:formatCode>General</c:formatCode>
                <c:ptCount val="5"/>
                <c:pt idx="0">
                  <c:v>34</c:v>
                </c:pt>
                <c:pt idx="1">
                  <c:v>10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3A-41AC-BCAA-FDAC4E1482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GRÁFICA!$E$12</c:f>
              <c:strCache>
                <c:ptCount val="1"/>
                <c:pt idx="0">
                  <c:v>Desarrollo de los Temas</c:v>
                </c:pt>
              </c:strCache>
            </c:strRef>
          </c:tx>
          <c:dPt>
            <c:idx val="0"/>
            <c:bubble3D val="0"/>
            <c:spPr>
              <a:solidFill>
                <a:srgbClr val="91D400"/>
              </a:solidFill>
            </c:spPr>
          </c:dPt>
          <c:dPt>
            <c:idx val="1"/>
            <c:bubble3D val="0"/>
            <c:spPr>
              <a:solidFill>
                <a:srgbClr val="008892"/>
              </a:solidFill>
            </c:spPr>
          </c:dPt>
          <c:dPt>
            <c:idx val="2"/>
            <c:bubble3D val="0"/>
            <c:spPr>
              <a:solidFill>
                <a:srgbClr val="898D8D"/>
              </a:solidFill>
            </c:spPr>
          </c:dPt>
          <c:dLbls>
            <c:dLbl>
              <c:idx val="2"/>
              <c:layout>
                <c:manualLayout>
                  <c:x val="1.597128147444455E-2"/>
                  <c:y val="2.94097222222222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1">
                    <a:latin typeface="Gotham" panose="02000504050000020004" pitchFamily="2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GRÁFICA!$F$11:$J$11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GRÁFICA!$F$12:$J$12</c:f>
              <c:numCache>
                <c:formatCode>General</c:formatCode>
                <c:ptCount val="5"/>
                <c:pt idx="0">
                  <c:v>37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'GRÁFICA (2)'!$E$16</c:f>
              <c:strCache>
                <c:ptCount val="1"/>
                <c:pt idx="0">
                  <c:v>Visita domiciliaria del asesor técnico</c:v>
                </c:pt>
              </c:strCache>
            </c:strRef>
          </c:tx>
          <c:dLbls>
            <c:dLbl>
              <c:idx val="0"/>
              <c:layout>
                <c:manualLayout>
                  <c:x val="-0.10027628991517321"/>
                  <c:y val="-3.24227139396540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318424538625463E-2"/>
                  <c:y val="-4.46837749613965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4595150527816661E-3"/>
                  <c:y val="-2.13372804111556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378191362443411E-2"/>
                  <c:y val="-1.4791611613721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FD-439F-97D9-8E12A3C118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'GRÁFICA (2)'!$F$11:$J$11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'GRÁFICA (2)'!$F$16:$J$16</c:f>
              <c:numCache>
                <c:formatCode>General</c:formatCode>
                <c:ptCount val="5"/>
                <c:pt idx="0">
                  <c:v>40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FD-439F-97D9-8E12A3C118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'GRÁFICA (2)'!$E$15</c:f>
              <c:strCache>
                <c:ptCount val="1"/>
                <c:pt idx="0">
                  <c:v>Visita domiciliaria del personal INVI</c:v>
                </c:pt>
              </c:strCache>
            </c:strRef>
          </c:tx>
          <c:dLbls>
            <c:dLbl>
              <c:idx val="0"/>
              <c:layout>
                <c:manualLayout>
                  <c:x val="-0.24563194444444444"/>
                  <c:y val="7.33666666666667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630722222222301"/>
                  <c:y val="-6.6194444444444775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832805555555571"/>
                  <c:y val="2.30388888888890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88-4537-834B-36F4620E99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'GRÁFICA (2)'!$F$11:$J$11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'GRÁFICA (2)'!$F$15:$J$15</c:f>
              <c:numCache>
                <c:formatCode>General</c:formatCode>
                <c:ptCount val="5"/>
                <c:pt idx="0">
                  <c:v>42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88-4537-834B-36F4620E99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66" l="0.70000000000000062" r="0.70000000000000062" t="0.75000000000000866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'GRÁFICA (2)'!$E$14</c:f>
              <c:strCache>
                <c:ptCount val="1"/>
                <c:pt idx="0">
                  <c:v>Atención recibida</c:v>
                </c:pt>
              </c:strCache>
            </c:strRef>
          </c:tx>
          <c:dLbls>
            <c:dLbl>
              <c:idx val="0"/>
              <c:layout>
                <c:manualLayout>
                  <c:x val="-0.14770597222222295"/>
                  <c:y val="-5.38469444444444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9864666666666669"/>
                  <c:y val="-1.39741666666667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06305555555562"/>
                  <c:y val="9.6666666666651394E-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7167904719244413E-2"/>
                  <c:y val="-9.711650517495704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9583656607702012E-2"/>
                  <c:y val="-0.336200210525810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81-474A-BBC3-661D9B94C76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'GRÁFICA (2)'!$F$11:$J$11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'GRÁFICA (2)'!$F$14:$J$14</c:f>
              <c:numCache>
                <c:formatCode>General</c:formatCode>
                <c:ptCount val="5"/>
                <c:pt idx="0">
                  <c:v>37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81-474A-BBC3-661D9B94C7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'GRÁFICA (2)'!$N$13</c:f>
              <c:strCache>
                <c:ptCount val="1"/>
                <c:pt idx="0">
                  <c:v>Satisfacción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'GRÁFICA (2)'!$O$12:$P$12</c:f>
              <c:strCache>
                <c:ptCount val="2"/>
                <c:pt idx="0">
                  <c:v>&lt; 4</c:v>
                </c:pt>
                <c:pt idx="1">
                  <c:v>&gt;= 4</c:v>
                </c:pt>
              </c:strCache>
            </c:strRef>
          </c:cat>
          <c:val>
            <c:numRef>
              <c:f>'GRÁFICA (2)'!$O$13:$P$13</c:f>
              <c:numCache>
                <c:formatCode>General</c:formatCode>
                <c:ptCount val="2"/>
                <c:pt idx="0">
                  <c:v>2</c:v>
                </c:pt>
                <c:pt idx="1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DE-43C2-B924-8E83946F8D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'GRÁFICA (2)'!$E$13</c:f>
              <c:strCache>
                <c:ptCount val="1"/>
                <c:pt idx="0">
                  <c:v>Recepción de documentos</c:v>
                </c:pt>
              </c:strCache>
            </c:strRef>
          </c:tx>
          <c:dLbls>
            <c:dLbl>
              <c:idx val="0"/>
              <c:layout>
                <c:manualLayout>
                  <c:x val="-0.1345069372021295"/>
                  <c:y val="-4.24439960215441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196050505426375E-2"/>
                  <c:y val="-3.24118298934150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335873664646813E-3"/>
                  <c:y val="-3.65016116798862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3A-41AC-BCAA-FDAC4E1482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'GRÁFICA (2)'!$F$11:$J$11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'GRÁFICA (2)'!$F$13:$J$13</c:f>
              <c:numCache>
                <c:formatCode>General</c:formatCode>
                <c:ptCount val="5"/>
                <c:pt idx="0">
                  <c:v>34</c:v>
                </c:pt>
                <c:pt idx="1">
                  <c:v>10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3A-41AC-BCAA-FDAC4E1482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'GRÁFICA (2)'!$E$12</c:f>
              <c:strCache>
                <c:ptCount val="1"/>
                <c:pt idx="0">
                  <c:v>Desarrollo de los Temas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'GRÁFICA (2)'!$F$11:$J$11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'GRÁFICA (2)'!$F$12:$J$12</c:f>
              <c:numCache>
                <c:formatCode>General</c:formatCode>
                <c:ptCount val="5"/>
                <c:pt idx="0">
                  <c:v>37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'01.AOB'!$E$16</c:f>
              <c:strCache>
                <c:ptCount val="1"/>
                <c:pt idx="0">
                  <c:v>Visita domiciliaria del asesor técnico</c:v>
                </c:pt>
              </c:strCache>
            </c:strRef>
          </c:tx>
          <c:dLbls>
            <c:dLbl>
              <c:idx val="0"/>
              <c:layout>
                <c:manualLayout>
                  <c:x val="-0.10027628991517325"/>
                  <c:y val="-3.24227139396540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318424538625463E-2"/>
                  <c:y val="-4.46837749613965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4595150527816731E-3"/>
                  <c:y val="-2.133728041115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378191362443411E-2"/>
                  <c:y val="-1.4791611613721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FD-439F-97D9-8E12A3C118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'01.AOB'!$F$11:$J$11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'01.AOB'!$F$16:$J$16</c:f>
              <c:numCache>
                <c:formatCode>General</c:formatCode>
                <c:ptCount val="5"/>
                <c:pt idx="0">
                  <c:v>40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FD-439F-97D9-8E12A3C118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'01.AOB'!$E$15</c:f>
              <c:strCache>
                <c:ptCount val="1"/>
                <c:pt idx="0">
                  <c:v>Visita domiciliaria del personal INVI</c:v>
                </c:pt>
              </c:strCache>
            </c:strRef>
          </c:tx>
          <c:dLbls>
            <c:dLbl>
              <c:idx val="0"/>
              <c:layout>
                <c:manualLayout>
                  <c:x val="-0.24563194444444444"/>
                  <c:y val="7.33666666666667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630722222222307"/>
                  <c:y val="-6.6194444444444818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832805555555571"/>
                  <c:y val="2.30388888888890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88-4537-834B-36F4620E99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'01.AOB'!$F$11:$J$11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'01.AOB'!$F$15:$J$15</c:f>
              <c:numCache>
                <c:formatCode>General</c:formatCode>
                <c:ptCount val="5"/>
                <c:pt idx="0">
                  <c:v>42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88-4537-834B-36F4620E99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'01.AOB'!$E$14</c:f>
              <c:strCache>
                <c:ptCount val="1"/>
                <c:pt idx="0">
                  <c:v>Atención recibida</c:v>
                </c:pt>
              </c:strCache>
            </c:strRef>
          </c:tx>
          <c:dLbls>
            <c:dLbl>
              <c:idx val="0"/>
              <c:layout>
                <c:manualLayout>
                  <c:x val="-0.14770597222222301"/>
                  <c:y val="-5.38469444444444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9864666666666669"/>
                  <c:y val="-1.39741666666667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06305555555562"/>
                  <c:y val="9.6666666666651488E-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7167904719244426E-2"/>
                  <c:y val="-9.711650517495704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9583656607702012E-2"/>
                  <c:y val="-0.336200210525811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81-474A-BBC3-661D9B94C76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'01.AOB'!$F$11:$J$11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'01.AOB'!$F$14:$J$14</c:f>
              <c:numCache>
                <c:formatCode>General</c:formatCode>
                <c:ptCount val="5"/>
                <c:pt idx="0">
                  <c:v>37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81-474A-BBC3-661D9B94C7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'01.AOB'!$N$13</c:f>
              <c:strCache>
                <c:ptCount val="1"/>
                <c:pt idx="0">
                  <c:v>Satisfacción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'01.AOB'!$O$12:$P$12</c:f>
              <c:strCache>
                <c:ptCount val="2"/>
                <c:pt idx="0">
                  <c:v>&lt; 4</c:v>
                </c:pt>
                <c:pt idx="1">
                  <c:v>&gt;= 4</c:v>
                </c:pt>
              </c:strCache>
            </c:strRef>
          </c:cat>
          <c:val>
            <c:numRef>
              <c:f>'01.AOB'!$O$13:$P$13</c:f>
              <c:numCache>
                <c:formatCode>General</c:formatCode>
                <c:ptCount val="2"/>
                <c:pt idx="0">
                  <c:v>2</c:v>
                </c:pt>
                <c:pt idx="1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DE-43C2-B924-8E83946F8D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'01.AOB'!$E$13</c:f>
              <c:strCache>
                <c:ptCount val="1"/>
                <c:pt idx="0">
                  <c:v>Recepción de documentos</c:v>
                </c:pt>
              </c:strCache>
            </c:strRef>
          </c:tx>
          <c:dLbls>
            <c:dLbl>
              <c:idx val="0"/>
              <c:layout>
                <c:manualLayout>
                  <c:x val="-0.13450693720212956"/>
                  <c:y val="-4.24439960215441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196050505426375E-2"/>
                  <c:y val="-3.24118298934150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335873664646813E-3"/>
                  <c:y val="-3.65016116798862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3A-41AC-BCAA-FDAC4E1482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'01.AOB'!$F$11:$J$11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'01.AOB'!$F$13:$J$13</c:f>
              <c:numCache>
                <c:formatCode>General</c:formatCode>
                <c:ptCount val="5"/>
                <c:pt idx="0">
                  <c:v>34</c:v>
                </c:pt>
                <c:pt idx="1">
                  <c:v>10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3A-41AC-BCAA-FDAC4E1482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'01.AOB'!$E$12</c:f>
              <c:strCache>
                <c:ptCount val="1"/>
                <c:pt idx="0">
                  <c:v>Desarrollo de los Temas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'01.AOB'!$F$11:$J$11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'01.AOB'!$F$12:$J$12</c:f>
              <c:numCache>
                <c:formatCode>General</c:formatCode>
                <c:ptCount val="5"/>
                <c:pt idx="0">
                  <c:v>37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'02.AZC'!$E$16</c:f>
              <c:strCache>
                <c:ptCount val="1"/>
                <c:pt idx="0">
                  <c:v>Visita domiciliaria del asesor técnico</c:v>
                </c:pt>
              </c:strCache>
            </c:strRef>
          </c:tx>
          <c:dLbls>
            <c:dLbl>
              <c:idx val="0"/>
              <c:layout>
                <c:manualLayout>
                  <c:x val="-0.10027628991517325"/>
                  <c:y val="-3.24227139396540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318424538625463E-2"/>
                  <c:y val="-4.46837749613965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4595150527816731E-3"/>
                  <c:y val="-2.133728041115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378191362443411E-2"/>
                  <c:y val="-1.4791611613721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FD-439F-97D9-8E12A3C118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'02.AZC'!$F$11:$J$11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'02.AZC'!$F$16:$J$16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FD-439F-97D9-8E12A3C118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'02.AZC'!$E$15</c:f>
              <c:strCache>
                <c:ptCount val="1"/>
                <c:pt idx="0">
                  <c:v>Visita domiciliaria del personal INVI</c:v>
                </c:pt>
              </c:strCache>
            </c:strRef>
          </c:tx>
          <c:dLbls>
            <c:dLbl>
              <c:idx val="0"/>
              <c:layout>
                <c:manualLayout>
                  <c:x val="-0.24563194444444444"/>
                  <c:y val="7.33666666666667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630722222222307"/>
                  <c:y val="-6.6194444444444818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832805555555571"/>
                  <c:y val="2.30388888888890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88-4537-834B-36F4620E99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'02.AZC'!$F$11:$J$11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'02.AZC'!$F$15:$J$15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88-4537-834B-36F4620E99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'02.AZC'!$E$14</c:f>
              <c:strCache>
                <c:ptCount val="1"/>
                <c:pt idx="0">
                  <c:v>Atención recibida</c:v>
                </c:pt>
              </c:strCache>
            </c:strRef>
          </c:tx>
          <c:dLbls>
            <c:dLbl>
              <c:idx val="0"/>
              <c:layout>
                <c:manualLayout>
                  <c:x val="-0.14770597222222301"/>
                  <c:y val="-5.38469444444444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9864666666666669"/>
                  <c:y val="-1.39741666666667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06305555555562"/>
                  <c:y val="9.6666666666651488E-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7167904719244426E-2"/>
                  <c:y val="-9.711650517495704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9583656607702012E-2"/>
                  <c:y val="-0.336200210525811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81-474A-BBC3-661D9B94C76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'02.AZC'!$F$11:$J$11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'02.AZC'!$F$14:$J$14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81-474A-BBC3-661D9B94C7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'02.AZC'!$N$13</c:f>
              <c:strCache>
                <c:ptCount val="1"/>
                <c:pt idx="0">
                  <c:v>Satisfacción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'02.AZC'!$O$12:$P$12</c:f>
              <c:strCache>
                <c:ptCount val="2"/>
                <c:pt idx="0">
                  <c:v>&lt; 4</c:v>
                </c:pt>
                <c:pt idx="1">
                  <c:v>&gt;= 4</c:v>
                </c:pt>
              </c:strCache>
            </c:strRef>
          </c:cat>
          <c:val>
            <c:numRef>
              <c:f>'02.AZC'!$O$13:$P$13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DE-43C2-B924-8E83946F8D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'02.AZC'!$E$13</c:f>
              <c:strCache>
                <c:ptCount val="1"/>
                <c:pt idx="0">
                  <c:v>Recepción de documentos</c:v>
                </c:pt>
              </c:strCache>
            </c:strRef>
          </c:tx>
          <c:dLbls>
            <c:dLbl>
              <c:idx val="0"/>
              <c:layout>
                <c:manualLayout>
                  <c:x val="-0.13450693720212956"/>
                  <c:y val="-4.24439960215441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196050505426375E-2"/>
                  <c:y val="-3.24118298934150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335873664646813E-3"/>
                  <c:y val="-3.65016116798862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3A-41AC-BCAA-FDAC4E1482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'02.AZC'!$F$11:$J$11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'02.AZC'!$F$13:$J$13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3A-41AC-BCAA-FDAC4E1482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'02.AZC'!$E$12</c:f>
              <c:strCache>
                <c:ptCount val="1"/>
                <c:pt idx="0">
                  <c:v>Desarrollo de los Temas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'02.AZC'!$F$11:$J$11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'02.AZC'!$F$12:$J$12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'03.BJU'!$E$16</c:f>
              <c:strCache>
                <c:ptCount val="1"/>
                <c:pt idx="0">
                  <c:v>Visita domiciliaria del asesor técnico</c:v>
                </c:pt>
              </c:strCache>
            </c:strRef>
          </c:tx>
          <c:dLbls>
            <c:dLbl>
              <c:idx val="0"/>
              <c:layout>
                <c:manualLayout>
                  <c:x val="-0.10027628991517325"/>
                  <c:y val="-3.24227139396540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318424538625463E-2"/>
                  <c:y val="-4.46837749613965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4595150527816731E-3"/>
                  <c:y val="-2.133728041115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378191362443411E-2"/>
                  <c:y val="-1.4791611613721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FD-439F-97D9-8E12A3C118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'03.BJU'!$F$11:$J$11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'03.BJU'!$F$16:$J$16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FD-439F-97D9-8E12A3C118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'03.BJU'!$E$15</c:f>
              <c:strCache>
                <c:ptCount val="1"/>
                <c:pt idx="0">
                  <c:v>Visita domiciliaria del personal INVI</c:v>
                </c:pt>
              </c:strCache>
            </c:strRef>
          </c:tx>
          <c:dLbls>
            <c:dLbl>
              <c:idx val="0"/>
              <c:layout>
                <c:manualLayout>
                  <c:x val="-0.24563194444444444"/>
                  <c:y val="7.33666666666667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630722222222307"/>
                  <c:y val="-6.6194444444444818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832805555555571"/>
                  <c:y val="2.30388888888890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88-4537-834B-36F4620E99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'03.BJU'!$F$11:$J$11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'03.BJU'!$F$15:$J$15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88-4537-834B-36F4620E99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'03.BJU'!$E$14</c:f>
              <c:strCache>
                <c:ptCount val="1"/>
                <c:pt idx="0">
                  <c:v>Atención recibida</c:v>
                </c:pt>
              </c:strCache>
            </c:strRef>
          </c:tx>
          <c:dLbls>
            <c:dLbl>
              <c:idx val="0"/>
              <c:layout>
                <c:manualLayout>
                  <c:x val="-0.14770597222222301"/>
                  <c:y val="-5.38469444444444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9864666666666669"/>
                  <c:y val="-1.39741666666667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06305555555562"/>
                  <c:y val="9.6666666666651488E-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7167904719244426E-2"/>
                  <c:y val="-9.711650517495704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9583656607702012E-2"/>
                  <c:y val="-0.336200210525811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81-474A-BBC3-661D9B94C76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'03.BJU'!$F$11:$J$11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'03.BJU'!$F$14:$J$14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81-474A-BBC3-661D9B94C7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'03.BJU'!$N$13</c:f>
              <c:strCache>
                <c:ptCount val="1"/>
                <c:pt idx="0">
                  <c:v>Satisfacción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'03.BJU'!$O$12:$P$12</c:f>
              <c:strCache>
                <c:ptCount val="2"/>
                <c:pt idx="0">
                  <c:v>&lt; 4</c:v>
                </c:pt>
                <c:pt idx="1">
                  <c:v>&gt;= 4</c:v>
                </c:pt>
              </c:strCache>
            </c:strRef>
          </c:cat>
          <c:val>
            <c:numRef>
              <c:f>'03.BJU'!$O$13:$P$13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DE-43C2-B924-8E83946F8D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'03.BJU'!$E$13</c:f>
              <c:strCache>
                <c:ptCount val="1"/>
                <c:pt idx="0">
                  <c:v>Recepción de documentos</c:v>
                </c:pt>
              </c:strCache>
            </c:strRef>
          </c:tx>
          <c:dLbls>
            <c:dLbl>
              <c:idx val="0"/>
              <c:layout>
                <c:manualLayout>
                  <c:x val="-0.13450693720212956"/>
                  <c:y val="-4.24439960215441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196050505426375E-2"/>
                  <c:y val="-3.24118298934150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335873664646813E-3"/>
                  <c:y val="-3.65016116798862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3A-41AC-BCAA-FDAC4E1482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'03.BJU'!$F$11:$J$11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'03.BJU'!$F$13:$J$13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3A-41AC-BCAA-FDAC4E1482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'03.BJU'!$E$12</c:f>
              <c:strCache>
                <c:ptCount val="1"/>
                <c:pt idx="0">
                  <c:v>Desarrollo de los Temas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'03.BJU'!$F$11:$J$11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'03.BJU'!$F$12:$J$12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'04.COY'!$E$16</c:f>
              <c:strCache>
                <c:ptCount val="1"/>
                <c:pt idx="0">
                  <c:v>Visita domiciliaria del asesor técnico</c:v>
                </c:pt>
              </c:strCache>
            </c:strRef>
          </c:tx>
          <c:dLbls>
            <c:dLbl>
              <c:idx val="0"/>
              <c:layout>
                <c:manualLayout>
                  <c:x val="-0.10027628991517325"/>
                  <c:y val="-3.24227139396540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318424538625463E-2"/>
                  <c:y val="-4.46837749613965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4595150527816731E-3"/>
                  <c:y val="-2.133728041115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378191362443411E-2"/>
                  <c:y val="-1.4791611613721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FD-439F-97D9-8E12A3C118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'04.COY'!$F$11:$J$11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'04.COY'!$F$16:$J$16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FD-439F-97D9-8E12A3C118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'04.COY'!$E$15</c:f>
              <c:strCache>
                <c:ptCount val="1"/>
                <c:pt idx="0">
                  <c:v>Visita domiciliaria del personal INVI</c:v>
                </c:pt>
              </c:strCache>
            </c:strRef>
          </c:tx>
          <c:dLbls>
            <c:dLbl>
              <c:idx val="0"/>
              <c:layout>
                <c:manualLayout>
                  <c:x val="-0.24563194444444444"/>
                  <c:y val="7.33666666666667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630722222222307"/>
                  <c:y val="-6.6194444444444818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832805555555571"/>
                  <c:y val="2.30388888888890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88-4537-834B-36F4620E99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'04.COY'!$F$11:$J$11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'04.COY'!$F$15:$J$15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88-4537-834B-36F4620E99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'04.COY'!$E$14</c:f>
              <c:strCache>
                <c:ptCount val="1"/>
                <c:pt idx="0">
                  <c:v>Atención recibida</c:v>
                </c:pt>
              </c:strCache>
            </c:strRef>
          </c:tx>
          <c:dLbls>
            <c:dLbl>
              <c:idx val="0"/>
              <c:layout>
                <c:manualLayout>
                  <c:x val="-0.14770597222222301"/>
                  <c:y val="-5.38469444444444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9864666666666669"/>
                  <c:y val="-1.39741666666667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06305555555562"/>
                  <c:y val="9.6666666666651488E-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7167904719244426E-2"/>
                  <c:y val="-9.711650517495704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9583656607702012E-2"/>
                  <c:y val="-0.336200210525811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81-474A-BBC3-661D9B94C76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'04.COY'!$F$11:$J$11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'04.COY'!$F$14:$J$14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81-474A-BBC3-661D9B94C7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'04.COY'!$N$13</c:f>
              <c:strCache>
                <c:ptCount val="1"/>
                <c:pt idx="0">
                  <c:v>Satisfacción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'04.COY'!$O$12:$P$12</c:f>
              <c:strCache>
                <c:ptCount val="2"/>
                <c:pt idx="0">
                  <c:v>&lt; 4</c:v>
                </c:pt>
                <c:pt idx="1">
                  <c:v>&gt;= 4</c:v>
                </c:pt>
              </c:strCache>
            </c:strRef>
          </c:cat>
          <c:val>
            <c:numRef>
              <c:f>'04.COY'!$O$13:$P$13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DE-43C2-B924-8E83946F8D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'04.COY'!$E$13</c:f>
              <c:strCache>
                <c:ptCount val="1"/>
                <c:pt idx="0">
                  <c:v>Recepción de documentos</c:v>
                </c:pt>
              </c:strCache>
            </c:strRef>
          </c:tx>
          <c:dLbls>
            <c:dLbl>
              <c:idx val="0"/>
              <c:layout>
                <c:manualLayout>
                  <c:x val="-0.13450693720212956"/>
                  <c:y val="-4.24439960215441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196050505426375E-2"/>
                  <c:y val="-3.24118298934150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335873664646813E-3"/>
                  <c:y val="-3.65016116798862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3A-41AC-BCAA-FDAC4E1482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'04.COY'!$F$11:$J$11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'04.COY'!$F$13:$J$13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3A-41AC-BCAA-FDAC4E1482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'04.COY'!$E$12</c:f>
              <c:strCache>
                <c:ptCount val="1"/>
                <c:pt idx="0">
                  <c:v>Desarrollo de los Temas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'04.COY'!$F$11:$J$11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'04.COY'!$F$12:$J$12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'05.CUJ'!$E$16</c:f>
              <c:strCache>
                <c:ptCount val="1"/>
                <c:pt idx="0">
                  <c:v>Visita domiciliaria del asesor técnico</c:v>
                </c:pt>
              </c:strCache>
            </c:strRef>
          </c:tx>
          <c:dLbls>
            <c:dLbl>
              <c:idx val="0"/>
              <c:layout>
                <c:manualLayout>
                  <c:x val="-0.10027628991517325"/>
                  <c:y val="-3.24227139396540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318424538625463E-2"/>
                  <c:y val="-4.46837749613965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4595150527816731E-3"/>
                  <c:y val="-2.133728041115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378191362443411E-2"/>
                  <c:y val="-1.4791611613721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FD-439F-97D9-8E12A3C118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'05.CUJ'!$F$11:$J$11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'05.CUJ'!$F$16:$J$16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FD-439F-97D9-8E12A3C118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'05.CUJ'!$E$15</c:f>
              <c:strCache>
                <c:ptCount val="1"/>
                <c:pt idx="0">
                  <c:v>Visita domiciliaria del personal INVI</c:v>
                </c:pt>
              </c:strCache>
            </c:strRef>
          </c:tx>
          <c:dLbls>
            <c:dLbl>
              <c:idx val="0"/>
              <c:layout>
                <c:manualLayout>
                  <c:x val="-0.24563194444444444"/>
                  <c:y val="7.33666666666667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630722222222307"/>
                  <c:y val="-6.6194444444444818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832805555555571"/>
                  <c:y val="2.30388888888890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88-4537-834B-36F4620E99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'05.CUJ'!$F$11:$J$11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'05.CUJ'!$F$15:$J$15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88-4537-834B-36F4620E99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'05.CUJ'!$E$14</c:f>
              <c:strCache>
                <c:ptCount val="1"/>
                <c:pt idx="0">
                  <c:v>Atención recibida</c:v>
                </c:pt>
              </c:strCache>
            </c:strRef>
          </c:tx>
          <c:dLbls>
            <c:dLbl>
              <c:idx val="0"/>
              <c:layout>
                <c:manualLayout>
                  <c:x val="-0.14770597222222301"/>
                  <c:y val="-5.38469444444444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9864666666666669"/>
                  <c:y val="-1.39741666666667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06305555555562"/>
                  <c:y val="9.6666666666651488E-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7167904719244426E-2"/>
                  <c:y val="-9.711650517495704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9583656607702012E-2"/>
                  <c:y val="-0.336200210525811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81-474A-BBC3-661D9B94C76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'05.CUJ'!$F$11:$J$11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'05.CUJ'!$F$14:$J$14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81-474A-BBC3-661D9B94C7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'05.CUJ'!$N$13</c:f>
              <c:strCache>
                <c:ptCount val="1"/>
                <c:pt idx="0">
                  <c:v>Satisfacción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'05.CUJ'!$O$12:$P$12</c:f>
              <c:strCache>
                <c:ptCount val="2"/>
                <c:pt idx="0">
                  <c:v>&lt; 4</c:v>
                </c:pt>
                <c:pt idx="1">
                  <c:v>&gt;= 4</c:v>
                </c:pt>
              </c:strCache>
            </c:strRef>
          </c:cat>
          <c:val>
            <c:numRef>
              <c:f>'05.CUJ'!$O$13:$P$13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DE-43C2-B924-8E83946F8D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'05.CUJ'!$E$13</c:f>
              <c:strCache>
                <c:ptCount val="1"/>
                <c:pt idx="0">
                  <c:v>Recepción de documentos</c:v>
                </c:pt>
              </c:strCache>
            </c:strRef>
          </c:tx>
          <c:dLbls>
            <c:dLbl>
              <c:idx val="0"/>
              <c:layout>
                <c:manualLayout>
                  <c:x val="-0.13450693720212956"/>
                  <c:y val="-4.24439960215441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196050505426375E-2"/>
                  <c:y val="-3.24118298934150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335873664646813E-3"/>
                  <c:y val="-3.65016116798862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3A-41AC-BCAA-FDAC4E1482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'05.CUJ'!$F$11:$J$11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'05.CUJ'!$F$13:$J$13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3A-41AC-BCAA-FDAC4E1482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'05.CUJ'!$E$12</c:f>
              <c:strCache>
                <c:ptCount val="1"/>
                <c:pt idx="0">
                  <c:v>Desarrollo de los Temas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'05.CUJ'!$F$11:$J$11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'05.CUJ'!$F$12:$J$12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'06.CUH'!$E$16</c:f>
              <c:strCache>
                <c:ptCount val="1"/>
                <c:pt idx="0">
                  <c:v>Visita domiciliaria del asesor técnico</c:v>
                </c:pt>
              </c:strCache>
            </c:strRef>
          </c:tx>
          <c:dLbls>
            <c:dLbl>
              <c:idx val="0"/>
              <c:layout>
                <c:manualLayout>
                  <c:x val="-0.10027628991517325"/>
                  <c:y val="-3.24227139396540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318424538625463E-2"/>
                  <c:y val="-4.46837749613965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4595150527816731E-3"/>
                  <c:y val="-2.133728041115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378191362443411E-2"/>
                  <c:y val="-1.4791611613721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FD-439F-97D9-8E12A3C118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'06.CUH'!$F$11:$J$11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'06.CUH'!$F$16:$J$16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FD-439F-97D9-8E12A3C118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'06.CUH'!$E$15</c:f>
              <c:strCache>
                <c:ptCount val="1"/>
                <c:pt idx="0">
                  <c:v>Visita domiciliaria del personal INVI</c:v>
                </c:pt>
              </c:strCache>
            </c:strRef>
          </c:tx>
          <c:dLbls>
            <c:dLbl>
              <c:idx val="0"/>
              <c:layout>
                <c:manualLayout>
                  <c:x val="-0.24563194444444444"/>
                  <c:y val="7.33666666666667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630722222222307"/>
                  <c:y val="-6.6194444444444818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832805555555571"/>
                  <c:y val="2.30388888888890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88-4537-834B-36F4620E99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'06.CUH'!$F$11:$J$11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'06.CUH'!$F$15:$J$15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88-4537-834B-36F4620E99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'06.CUH'!$E$14</c:f>
              <c:strCache>
                <c:ptCount val="1"/>
                <c:pt idx="0">
                  <c:v>Atención recibida</c:v>
                </c:pt>
              </c:strCache>
            </c:strRef>
          </c:tx>
          <c:dLbls>
            <c:dLbl>
              <c:idx val="0"/>
              <c:layout>
                <c:manualLayout>
                  <c:x val="-0.14770597222222301"/>
                  <c:y val="-5.38469444444444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9864666666666669"/>
                  <c:y val="-1.39741666666667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06305555555562"/>
                  <c:y val="9.6666666666651488E-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7167904719244426E-2"/>
                  <c:y val="-9.711650517495704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9583656607702012E-2"/>
                  <c:y val="-0.336200210525811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81-474A-BBC3-661D9B94C76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'06.CUH'!$F$11:$J$11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'06.CUH'!$F$14:$J$14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81-474A-BBC3-661D9B94C7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'06.CUH'!$N$13</c:f>
              <c:strCache>
                <c:ptCount val="1"/>
                <c:pt idx="0">
                  <c:v>Satisfacción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'06.CUH'!$O$12:$P$12</c:f>
              <c:strCache>
                <c:ptCount val="2"/>
                <c:pt idx="0">
                  <c:v>&lt; 4</c:v>
                </c:pt>
                <c:pt idx="1">
                  <c:v>&gt;= 4</c:v>
                </c:pt>
              </c:strCache>
            </c:strRef>
          </c:cat>
          <c:val>
            <c:numRef>
              <c:f>'06.CUH'!$O$13:$P$13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DE-43C2-B924-8E83946F8D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'06.CUH'!$E$13</c:f>
              <c:strCache>
                <c:ptCount val="1"/>
                <c:pt idx="0">
                  <c:v>Recepción de documentos</c:v>
                </c:pt>
              </c:strCache>
            </c:strRef>
          </c:tx>
          <c:dLbls>
            <c:dLbl>
              <c:idx val="0"/>
              <c:layout>
                <c:manualLayout>
                  <c:x val="-0.13450693720212956"/>
                  <c:y val="-4.24439960215441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196050505426375E-2"/>
                  <c:y val="-3.24118298934150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335873664646813E-3"/>
                  <c:y val="-3.65016116798862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3A-41AC-BCAA-FDAC4E1482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'06.CUH'!$F$11:$J$11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'06.CUH'!$F$13:$J$13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3A-41AC-BCAA-FDAC4E1482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'06.CUH'!$E$12</c:f>
              <c:strCache>
                <c:ptCount val="1"/>
                <c:pt idx="0">
                  <c:v>Desarrollo de los Temas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'06.CUH'!$F$11:$J$11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'06.CUH'!$F$12:$J$12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'07.ECY'!$E$16</c:f>
              <c:strCache>
                <c:ptCount val="1"/>
                <c:pt idx="0">
                  <c:v>Visita domiciliaria del asesor técnico</c:v>
                </c:pt>
              </c:strCache>
            </c:strRef>
          </c:tx>
          <c:dLbls>
            <c:dLbl>
              <c:idx val="0"/>
              <c:layout>
                <c:manualLayout>
                  <c:x val="-0.10027628991517325"/>
                  <c:y val="-3.24227139396540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318424538625463E-2"/>
                  <c:y val="-4.46837749613965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4595150527816731E-3"/>
                  <c:y val="-2.133728041115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378191362443411E-2"/>
                  <c:y val="-1.4791611613721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FD-439F-97D9-8E12A3C118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'07.ECY'!$F$11:$J$11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'07.ECY'!$F$16:$J$16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FD-439F-97D9-8E12A3C118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'07.ECY'!$E$15</c:f>
              <c:strCache>
                <c:ptCount val="1"/>
                <c:pt idx="0">
                  <c:v>Visita domiciliaria del personal INVI</c:v>
                </c:pt>
              </c:strCache>
            </c:strRef>
          </c:tx>
          <c:dLbls>
            <c:dLbl>
              <c:idx val="0"/>
              <c:layout>
                <c:manualLayout>
                  <c:x val="-0.24563194444444444"/>
                  <c:y val="7.33666666666667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630722222222307"/>
                  <c:y val="-6.6194444444444818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832805555555571"/>
                  <c:y val="2.30388888888890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88-4537-834B-36F4620E99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'07.ECY'!$F$11:$J$11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'07.ECY'!$F$15:$J$15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88-4537-834B-36F4620E99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'07.ECY'!$E$14</c:f>
              <c:strCache>
                <c:ptCount val="1"/>
                <c:pt idx="0">
                  <c:v>Atención recibida</c:v>
                </c:pt>
              </c:strCache>
            </c:strRef>
          </c:tx>
          <c:dLbls>
            <c:dLbl>
              <c:idx val="0"/>
              <c:layout>
                <c:manualLayout>
                  <c:x val="-0.14770597222222301"/>
                  <c:y val="-5.38469444444444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9864666666666669"/>
                  <c:y val="-1.39741666666667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06305555555562"/>
                  <c:y val="9.6666666666651488E-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7167904719244426E-2"/>
                  <c:y val="-9.711650517495704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9583656607702012E-2"/>
                  <c:y val="-0.336200210525811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81-474A-BBC3-661D9B94C76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'07.ECY'!$F$11:$J$11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'07.ECY'!$F$14:$J$14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81-474A-BBC3-661D9B94C7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'07.ECY'!$N$13</c:f>
              <c:strCache>
                <c:ptCount val="1"/>
                <c:pt idx="0">
                  <c:v>Satisfacción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'07.ECY'!$O$12:$P$12</c:f>
              <c:strCache>
                <c:ptCount val="2"/>
                <c:pt idx="0">
                  <c:v>&lt; 4</c:v>
                </c:pt>
                <c:pt idx="1">
                  <c:v>&gt;= 4</c:v>
                </c:pt>
              </c:strCache>
            </c:strRef>
          </c:cat>
          <c:val>
            <c:numRef>
              <c:f>'07.ECY'!$O$13:$P$13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DE-43C2-B924-8E83946F8D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'07.ECY'!$E$13</c:f>
              <c:strCache>
                <c:ptCount val="1"/>
                <c:pt idx="0">
                  <c:v>Recepción de documentos</c:v>
                </c:pt>
              </c:strCache>
            </c:strRef>
          </c:tx>
          <c:dLbls>
            <c:dLbl>
              <c:idx val="0"/>
              <c:layout>
                <c:manualLayout>
                  <c:x val="-0.13450693720212956"/>
                  <c:y val="-4.24439960215441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196050505426375E-2"/>
                  <c:y val="-3.24118298934150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335873664646813E-3"/>
                  <c:y val="-3.65016116798862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3A-41AC-BCAA-FDAC4E1482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'07.ECY'!$F$11:$J$11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'07.ECY'!$F$13:$J$13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3A-41AC-BCAA-FDAC4E1482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'07.ECY'!$E$12</c:f>
              <c:strCache>
                <c:ptCount val="1"/>
                <c:pt idx="0">
                  <c:v>Desarrollo de los Temas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'07.ECY'!$F$11:$J$11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'07.ECY'!$F$12:$J$12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'08.CUT'!$E$16</c:f>
              <c:strCache>
                <c:ptCount val="1"/>
                <c:pt idx="0">
                  <c:v>Visita domiciliaria del asesor técnico</c:v>
                </c:pt>
              </c:strCache>
            </c:strRef>
          </c:tx>
          <c:dLbls>
            <c:dLbl>
              <c:idx val="0"/>
              <c:layout>
                <c:manualLayout>
                  <c:x val="-0.10027628991517325"/>
                  <c:y val="-3.24227139396540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318424538625463E-2"/>
                  <c:y val="-4.46837749613965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4595150527816731E-3"/>
                  <c:y val="-2.133728041115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378191362443411E-2"/>
                  <c:y val="-1.4791611613721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FD-439F-97D9-8E12A3C118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'08.CUT'!$F$11:$J$11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'08.CUT'!$F$16:$J$16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FD-439F-97D9-8E12A3C118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'08.CUT'!$E$15</c:f>
              <c:strCache>
                <c:ptCount val="1"/>
                <c:pt idx="0">
                  <c:v>Visita domiciliaria del personal INVI</c:v>
                </c:pt>
              </c:strCache>
            </c:strRef>
          </c:tx>
          <c:dLbls>
            <c:dLbl>
              <c:idx val="0"/>
              <c:layout>
                <c:manualLayout>
                  <c:x val="-0.24563194444444444"/>
                  <c:y val="7.33666666666667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630722222222307"/>
                  <c:y val="-6.6194444444444818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832805555555571"/>
                  <c:y val="2.30388888888890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88-4537-834B-36F4620E99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'08.CUT'!$F$11:$J$11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'08.CUT'!$F$15:$J$15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88-4537-834B-36F4620E99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'08.CUT'!$E$14</c:f>
              <c:strCache>
                <c:ptCount val="1"/>
                <c:pt idx="0">
                  <c:v>Atención recibida</c:v>
                </c:pt>
              </c:strCache>
            </c:strRef>
          </c:tx>
          <c:dLbls>
            <c:dLbl>
              <c:idx val="0"/>
              <c:layout>
                <c:manualLayout>
                  <c:x val="-0.14770597222222301"/>
                  <c:y val="-5.38469444444444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9864666666666669"/>
                  <c:y val="-1.39741666666667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06305555555562"/>
                  <c:y val="9.6666666666651488E-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7167904719244426E-2"/>
                  <c:y val="-9.711650517495704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9583656607702012E-2"/>
                  <c:y val="-0.336200210525811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81-474A-BBC3-661D9B94C76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'08.CUT'!$F$11:$J$11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'08.CUT'!$F$14:$J$14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81-474A-BBC3-661D9B94C7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'08.CUT'!$N$13</c:f>
              <c:strCache>
                <c:ptCount val="1"/>
                <c:pt idx="0">
                  <c:v>Satisfacción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'08.CUT'!$O$12:$P$12</c:f>
              <c:strCache>
                <c:ptCount val="2"/>
                <c:pt idx="0">
                  <c:v>&lt; 4</c:v>
                </c:pt>
                <c:pt idx="1">
                  <c:v>&gt;= 4</c:v>
                </c:pt>
              </c:strCache>
            </c:strRef>
          </c:cat>
          <c:val>
            <c:numRef>
              <c:f>'08.CUT'!$O$13:$P$13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DE-43C2-B924-8E83946F8D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'08.CUT'!$E$13</c:f>
              <c:strCache>
                <c:ptCount val="1"/>
                <c:pt idx="0">
                  <c:v>Recepción de documentos</c:v>
                </c:pt>
              </c:strCache>
            </c:strRef>
          </c:tx>
          <c:dLbls>
            <c:dLbl>
              <c:idx val="0"/>
              <c:layout>
                <c:manualLayout>
                  <c:x val="-0.13450693720212956"/>
                  <c:y val="-4.24439960215441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196050505426375E-2"/>
                  <c:y val="-3.24118298934150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335873664646813E-3"/>
                  <c:y val="-3.65016116798862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3A-41AC-BCAA-FDAC4E1482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'08.CUT'!$F$11:$J$11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'08.CUT'!$F$13:$J$13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3A-41AC-BCAA-FDAC4E1482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'08.CUT'!$E$12</c:f>
              <c:strCache>
                <c:ptCount val="1"/>
                <c:pt idx="0">
                  <c:v>Desarrollo de los Temas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'08.CUT'!$F$11:$J$11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'08.CUT'!$F$12:$J$12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'09.IZC'!$E$16</c:f>
              <c:strCache>
                <c:ptCount val="1"/>
                <c:pt idx="0">
                  <c:v>Visita domiciliaria del asesor técnico</c:v>
                </c:pt>
              </c:strCache>
            </c:strRef>
          </c:tx>
          <c:dLbls>
            <c:dLbl>
              <c:idx val="0"/>
              <c:layout>
                <c:manualLayout>
                  <c:x val="-0.10027628991517325"/>
                  <c:y val="-3.24227139396540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318424538625463E-2"/>
                  <c:y val="-4.46837749613965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4595150527816731E-3"/>
                  <c:y val="-2.133728041115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378191362443411E-2"/>
                  <c:y val="-1.4791611613721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FD-439F-97D9-8E12A3C118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'09.IZC'!$F$11:$J$11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'09.IZC'!$F$16:$J$16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FD-439F-97D9-8E12A3C118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'09.IZC'!$E$15</c:f>
              <c:strCache>
                <c:ptCount val="1"/>
                <c:pt idx="0">
                  <c:v>Visita domiciliaria del personal INVI</c:v>
                </c:pt>
              </c:strCache>
            </c:strRef>
          </c:tx>
          <c:dLbls>
            <c:dLbl>
              <c:idx val="0"/>
              <c:layout>
                <c:manualLayout>
                  <c:x val="-0.24563194444444444"/>
                  <c:y val="7.33666666666667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630722222222307"/>
                  <c:y val="-6.6194444444444818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832805555555571"/>
                  <c:y val="2.30388888888890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88-4537-834B-36F4620E99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'09.IZC'!$F$11:$J$11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'09.IZC'!$F$15:$J$15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88-4537-834B-36F4620E99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'09.IZC'!$E$14</c:f>
              <c:strCache>
                <c:ptCount val="1"/>
                <c:pt idx="0">
                  <c:v>Atención recibida</c:v>
                </c:pt>
              </c:strCache>
            </c:strRef>
          </c:tx>
          <c:dLbls>
            <c:dLbl>
              <c:idx val="0"/>
              <c:layout>
                <c:manualLayout>
                  <c:x val="-0.14770597222222301"/>
                  <c:y val="-5.38469444444444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9864666666666669"/>
                  <c:y val="-1.39741666666667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06305555555562"/>
                  <c:y val="9.6666666666651488E-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7167904719244426E-2"/>
                  <c:y val="-9.711650517495704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9583656607702012E-2"/>
                  <c:y val="-0.336200210525811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81-474A-BBC3-661D9B94C76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'09.IZC'!$F$11:$J$11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'09.IZC'!$F$14:$J$14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81-474A-BBC3-661D9B94C7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'09.IZC'!$N$13</c:f>
              <c:strCache>
                <c:ptCount val="1"/>
                <c:pt idx="0">
                  <c:v>Satisfacción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'09.IZC'!$O$12:$P$12</c:f>
              <c:strCache>
                <c:ptCount val="2"/>
                <c:pt idx="0">
                  <c:v>&lt; 4</c:v>
                </c:pt>
                <c:pt idx="1">
                  <c:v>&gt;= 4</c:v>
                </c:pt>
              </c:strCache>
            </c:strRef>
          </c:cat>
          <c:val>
            <c:numRef>
              <c:f>'09.IZC'!$O$13:$P$13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DE-43C2-B924-8E83946F8D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'09.IZC'!$E$13</c:f>
              <c:strCache>
                <c:ptCount val="1"/>
                <c:pt idx="0">
                  <c:v>Recepción de documentos</c:v>
                </c:pt>
              </c:strCache>
            </c:strRef>
          </c:tx>
          <c:dLbls>
            <c:dLbl>
              <c:idx val="0"/>
              <c:layout>
                <c:manualLayout>
                  <c:x val="-0.13450693720212956"/>
                  <c:y val="-4.24439960215441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196050505426375E-2"/>
                  <c:y val="-3.24118298934150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335873664646813E-3"/>
                  <c:y val="-3.65016116798862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3A-41AC-BCAA-FDAC4E1482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'09.IZC'!$F$11:$J$11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'09.IZC'!$F$13:$J$13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3A-41AC-BCAA-FDAC4E1482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'09.IZC'!$E$12</c:f>
              <c:strCache>
                <c:ptCount val="1"/>
                <c:pt idx="0">
                  <c:v>Desarrollo de los Temas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'09.IZC'!$F$11:$J$11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'09.IZC'!$F$12:$J$12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'10. VGU'!$E$16</c:f>
              <c:strCache>
                <c:ptCount val="1"/>
                <c:pt idx="0">
                  <c:v>Visita domiciliaria del asesor técnico</c:v>
                </c:pt>
              </c:strCache>
            </c:strRef>
          </c:tx>
          <c:dLbls>
            <c:dLbl>
              <c:idx val="0"/>
              <c:layout>
                <c:manualLayout>
                  <c:x val="-0.10027628991517325"/>
                  <c:y val="-3.24227139396540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318424538625463E-2"/>
                  <c:y val="-4.46837749613965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4595150527816731E-3"/>
                  <c:y val="-2.133728041115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378191362443411E-2"/>
                  <c:y val="-1.4791611613721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FD-439F-97D9-8E12A3C118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'10. VGU'!$F$11:$J$11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'10. VGU'!$F$16:$J$16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FD-439F-97D9-8E12A3C118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'10. VGU'!$E$15</c:f>
              <c:strCache>
                <c:ptCount val="1"/>
                <c:pt idx="0">
                  <c:v>Visita domiciliaria del personal INVI</c:v>
                </c:pt>
              </c:strCache>
            </c:strRef>
          </c:tx>
          <c:dLbls>
            <c:dLbl>
              <c:idx val="0"/>
              <c:layout>
                <c:manualLayout>
                  <c:x val="-0.24563194444444444"/>
                  <c:y val="7.33666666666667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630722222222307"/>
                  <c:y val="-6.6194444444444818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832805555555571"/>
                  <c:y val="2.30388888888890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88-4537-834B-36F4620E99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'10. VGU'!$F$11:$J$11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'10. VGU'!$F$15:$J$15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88-4537-834B-36F4620E99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'10. VGU'!$E$14</c:f>
              <c:strCache>
                <c:ptCount val="1"/>
                <c:pt idx="0">
                  <c:v>Atención recibida</c:v>
                </c:pt>
              </c:strCache>
            </c:strRef>
          </c:tx>
          <c:dLbls>
            <c:dLbl>
              <c:idx val="0"/>
              <c:layout>
                <c:manualLayout>
                  <c:x val="-0.14770597222222301"/>
                  <c:y val="-5.38469444444444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9864666666666669"/>
                  <c:y val="-1.39741666666667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06305555555562"/>
                  <c:y val="9.6666666666651488E-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7167904719244426E-2"/>
                  <c:y val="-9.711650517495704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9583656607702012E-2"/>
                  <c:y val="-0.336200210525811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81-474A-BBC3-661D9B94C76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'10. VGU'!$F$11:$J$11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'10. VGU'!$F$14:$J$14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81-474A-BBC3-661D9B94C7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'10. VGU'!$N$13</c:f>
              <c:strCache>
                <c:ptCount val="1"/>
                <c:pt idx="0">
                  <c:v>Satisfacción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'10. VGU'!$O$12:$P$12</c:f>
              <c:strCache>
                <c:ptCount val="2"/>
                <c:pt idx="0">
                  <c:v>&lt; 4</c:v>
                </c:pt>
                <c:pt idx="1">
                  <c:v>&gt;= 4</c:v>
                </c:pt>
              </c:strCache>
            </c:strRef>
          </c:cat>
          <c:val>
            <c:numRef>
              <c:f>'10. VGU'!$O$13:$P$13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DE-43C2-B924-8E83946F8D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'10. VGU'!$E$13</c:f>
              <c:strCache>
                <c:ptCount val="1"/>
                <c:pt idx="0">
                  <c:v>Recepción de documentos</c:v>
                </c:pt>
              </c:strCache>
            </c:strRef>
          </c:tx>
          <c:dLbls>
            <c:dLbl>
              <c:idx val="0"/>
              <c:layout>
                <c:manualLayout>
                  <c:x val="-0.13450693720212956"/>
                  <c:y val="-4.24439960215441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196050505426375E-2"/>
                  <c:y val="-3.24118298934150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335873664646813E-3"/>
                  <c:y val="-3.65016116798862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3A-41AC-BCAA-FDAC4E1482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'10. VGU'!$F$11:$J$11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'10. VGU'!$F$13:$J$13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3A-41AC-BCAA-FDAC4E1482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'10. VGU'!$E$12</c:f>
              <c:strCache>
                <c:ptCount val="1"/>
                <c:pt idx="0">
                  <c:v>Desarrollo de los Temas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'10. VGU'!$F$11:$J$11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'10. VGU'!$F$12:$J$12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'11.DUQ'!$E$16</c:f>
              <c:strCache>
                <c:ptCount val="1"/>
                <c:pt idx="0">
                  <c:v>Visita domiciliaria del asesor técnico</c:v>
                </c:pt>
              </c:strCache>
            </c:strRef>
          </c:tx>
          <c:dLbls>
            <c:dLbl>
              <c:idx val="0"/>
              <c:layout>
                <c:manualLayout>
                  <c:x val="-0.10027628991517325"/>
                  <c:y val="-3.24227139396540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318424538625463E-2"/>
                  <c:y val="-4.46837749613965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4595150527816731E-3"/>
                  <c:y val="-2.133728041115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378191362443411E-2"/>
                  <c:y val="-1.4791611613721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FD-439F-97D9-8E12A3C118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'11.DUQ'!$F$11:$J$11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'11.DUQ'!$F$16:$J$16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FD-439F-97D9-8E12A3C118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'11.DUQ'!$E$15</c:f>
              <c:strCache>
                <c:ptCount val="1"/>
                <c:pt idx="0">
                  <c:v>Visita domiciliaria del personal INVI</c:v>
                </c:pt>
              </c:strCache>
            </c:strRef>
          </c:tx>
          <c:dLbls>
            <c:dLbl>
              <c:idx val="0"/>
              <c:layout>
                <c:manualLayout>
                  <c:x val="-0.24563194444444444"/>
                  <c:y val="7.33666666666667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630722222222307"/>
                  <c:y val="-6.6194444444444818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832805555555571"/>
                  <c:y val="2.30388888888890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88-4537-834B-36F4620E99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'11.DUQ'!$F$11:$J$11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'11.DUQ'!$F$15:$J$15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88-4537-834B-36F4620E99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'11.DUQ'!$E$14</c:f>
              <c:strCache>
                <c:ptCount val="1"/>
                <c:pt idx="0">
                  <c:v>Atención recibida</c:v>
                </c:pt>
              </c:strCache>
            </c:strRef>
          </c:tx>
          <c:dLbls>
            <c:dLbl>
              <c:idx val="0"/>
              <c:layout>
                <c:manualLayout>
                  <c:x val="-0.14770597222222301"/>
                  <c:y val="-5.38469444444444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9864666666666669"/>
                  <c:y val="-1.39741666666667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06305555555562"/>
                  <c:y val="9.6666666666651488E-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7167904719244426E-2"/>
                  <c:y val="-9.711650517495704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9583656607702012E-2"/>
                  <c:y val="-0.336200210525811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81-474A-BBC3-661D9B94C76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'11.DUQ'!$F$11:$J$11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'11.DUQ'!$F$14:$J$14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81-474A-BBC3-661D9B94C7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'11.DUQ'!$N$13</c:f>
              <c:strCache>
                <c:ptCount val="1"/>
                <c:pt idx="0">
                  <c:v>Satisfacción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'11.DUQ'!$O$12:$P$12</c:f>
              <c:strCache>
                <c:ptCount val="2"/>
                <c:pt idx="0">
                  <c:v>&lt; 4</c:v>
                </c:pt>
                <c:pt idx="1">
                  <c:v>&gt;= 4</c:v>
                </c:pt>
              </c:strCache>
            </c:strRef>
          </c:cat>
          <c:val>
            <c:numRef>
              <c:f>'11.DUQ'!$O$13:$P$13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DE-43C2-B924-8E83946F8D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'11.DUQ'!$E$13</c:f>
              <c:strCache>
                <c:ptCount val="1"/>
                <c:pt idx="0">
                  <c:v>Recepción de documentos</c:v>
                </c:pt>
              </c:strCache>
            </c:strRef>
          </c:tx>
          <c:dLbls>
            <c:dLbl>
              <c:idx val="0"/>
              <c:layout>
                <c:manualLayout>
                  <c:x val="-0.13450693720212956"/>
                  <c:y val="-4.24439960215441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196050505426375E-2"/>
                  <c:y val="-3.24118298934150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335873664646813E-3"/>
                  <c:y val="-3.65016116798862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3A-41AC-BCAA-FDAC4E1482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'11.DUQ'!$F$11:$J$11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'11.DUQ'!$F$13:$J$13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3A-41AC-BCAA-FDAC4E1482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'11.DUQ'!$E$12</c:f>
              <c:strCache>
                <c:ptCount val="1"/>
                <c:pt idx="0">
                  <c:v>Desarrollo de los Temas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'11.DUQ'!$F$11:$J$11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'11.DUQ'!$F$12:$J$12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'12.SMA'!$E$16</c:f>
              <c:strCache>
                <c:ptCount val="1"/>
                <c:pt idx="0">
                  <c:v>Visita domiciliaria del asesor técnico</c:v>
                </c:pt>
              </c:strCache>
            </c:strRef>
          </c:tx>
          <c:dLbls>
            <c:dLbl>
              <c:idx val="0"/>
              <c:layout>
                <c:manualLayout>
                  <c:x val="-0.10027628991517325"/>
                  <c:y val="-3.24227139396540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318424538625463E-2"/>
                  <c:y val="-4.46837749613965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4595150527816731E-3"/>
                  <c:y val="-2.133728041115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378191362443411E-2"/>
                  <c:y val="-1.4791611613721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FD-439F-97D9-8E12A3C118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'12.SMA'!$F$11:$J$11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'12.SMA'!$F$16:$J$16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FD-439F-97D9-8E12A3C118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'12.SMA'!$E$15</c:f>
              <c:strCache>
                <c:ptCount val="1"/>
                <c:pt idx="0">
                  <c:v>Visita domiciliaria del personal INVI</c:v>
                </c:pt>
              </c:strCache>
            </c:strRef>
          </c:tx>
          <c:dLbls>
            <c:dLbl>
              <c:idx val="0"/>
              <c:layout>
                <c:manualLayout>
                  <c:x val="-0.24563194444444444"/>
                  <c:y val="7.33666666666667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630722222222307"/>
                  <c:y val="-6.6194444444444818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832805555555571"/>
                  <c:y val="2.30388888888890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88-4537-834B-36F4620E99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'12.SMA'!$F$11:$J$11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'12.SMA'!$F$15:$J$15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88-4537-834B-36F4620E99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'12.SMA'!$E$14</c:f>
              <c:strCache>
                <c:ptCount val="1"/>
                <c:pt idx="0">
                  <c:v>Atención recibida</c:v>
                </c:pt>
              </c:strCache>
            </c:strRef>
          </c:tx>
          <c:dLbls>
            <c:dLbl>
              <c:idx val="0"/>
              <c:layout>
                <c:manualLayout>
                  <c:x val="-0.14770597222222301"/>
                  <c:y val="-5.38469444444444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9864666666666669"/>
                  <c:y val="-1.39741666666667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06305555555562"/>
                  <c:y val="9.6666666666651488E-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7167904719244426E-2"/>
                  <c:y val="-9.711650517495704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9583656607702012E-2"/>
                  <c:y val="-0.336200210525811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81-474A-BBC3-661D9B94C76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'12.SMA'!$F$11:$J$11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'12.SMA'!$F$14:$J$14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81-474A-BBC3-661D9B94C7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'12.SMA'!$N$13</c:f>
              <c:strCache>
                <c:ptCount val="1"/>
                <c:pt idx="0">
                  <c:v>Satisfacción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'12.SMA'!$O$12:$P$12</c:f>
              <c:strCache>
                <c:ptCount val="2"/>
                <c:pt idx="0">
                  <c:v>&lt; 4</c:v>
                </c:pt>
                <c:pt idx="1">
                  <c:v>&gt;= 4</c:v>
                </c:pt>
              </c:strCache>
            </c:strRef>
          </c:cat>
          <c:val>
            <c:numRef>
              <c:f>'12.SMA'!$O$13:$P$13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DE-43C2-B924-8E83946F8D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'12.SMA'!$E$13</c:f>
              <c:strCache>
                <c:ptCount val="1"/>
                <c:pt idx="0">
                  <c:v>Recepción de documentos</c:v>
                </c:pt>
              </c:strCache>
            </c:strRef>
          </c:tx>
          <c:dLbls>
            <c:dLbl>
              <c:idx val="0"/>
              <c:layout>
                <c:manualLayout>
                  <c:x val="-0.13450693720212956"/>
                  <c:y val="-4.24439960215441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196050505426375E-2"/>
                  <c:y val="-3.24118298934150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335873664646813E-3"/>
                  <c:y val="-3.65016116798862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3A-41AC-BCAA-FDAC4E1482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'12.SMA'!$F$11:$J$11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'12.SMA'!$F$13:$J$13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3A-41AC-BCAA-FDAC4E1482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'12.SMA'!$E$12</c:f>
              <c:strCache>
                <c:ptCount val="1"/>
                <c:pt idx="0">
                  <c:v>Desarrollo de los Temas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'12.SMA'!$F$11:$J$11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'12.SMA'!$F$12:$J$12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'13.MCO'!$E$16</c:f>
              <c:strCache>
                <c:ptCount val="1"/>
                <c:pt idx="0">
                  <c:v>Visita domiciliaria del asesor técnico</c:v>
                </c:pt>
              </c:strCache>
            </c:strRef>
          </c:tx>
          <c:dLbls>
            <c:dLbl>
              <c:idx val="0"/>
              <c:layout>
                <c:manualLayout>
                  <c:x val="-0.10027628991517325"/>
                  <c:y val="-3.24227139396540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318424538625463E-2"/>
                  <c:y val="-4.46837749613965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4595150527816731E-3"/>
                  <c:y val="-2.133728041115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378191362443411E-2"/>
                  <c:y val="-1.4791611613721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FD-439F-97D9-8E12A3C118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'13.MCO'!$F$11:$J$11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'13.MCO'!$F$16:$J$16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FD-439F-97D9-8E12A3C118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'13.MCO'!$E$15</c:f>
              <c:strCache>
                <c:ptCount val="1"/>
                <c:pt idx="0">
                  <c:v>Visita domiciliaria del personal INVI</c:v>
                </c:pt>
              </c:strCache>
            </c:strRef>
          </c:tx>
          <c:dLbls>
            <c:dLbl>
              <c:idx val="0"/>
              <c:layout>
                <c:manualLayout>
                  <c:x val="-0.24563194444444444"/>
                  <c:y val="7.33666666666667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630722222222307"/>
                  <c:y val="-6.6194444444444818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832805555555571"/>
                  <c:y val="2.30388888888890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88-4537-834B-36F4620E99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'13.MCO'!$F$11:$J$11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'13.MCO'!$F$15:$J$15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88-4537-834B-36F4620E99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'13.MCO'!$E$14</c:f>
              <c:strCache>
                <c:ptCount val="1"/>
                <c:pt idx="0">
                  <c:v>Atención recibida</c:v>
                </c:pt>
              </c:strCache>
            </c:strRef>
          </c:tx>
          <c:dLbls>
            <c:dLbl>
              <c:idx val="0"/>
              <c:layout>
                <c:manualLayout>
                  <c:x val="-0.14770597222222301"/>
                  <c:y val="-5.38469444444444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9864666666666669"/>
                  <c:y val="-1.39741666666667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06305555555562"/>
                  <c:y val="9.6666666666651488E-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7167904719244426E-2"/>
                  <c:y val="-9.711650517495704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9583656607702012E-2"/>
                  <c:y val="-0.336200210525811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81-474A-BBC3-661D9B94C76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'13.MCO'!$F$11:$J$11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'13.MCO'!$F$14:$J$14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81-474A-BBC3-661D9B94C7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'13.MCO'!$N$13</c:f>
              <c:strCache>
                <c:ptCount val="1"/>
                <c:pt idx="0">
                  <c:v>Satisfacción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'13.MCO'!$O$12:$P$12</c:f>
              <c:strCache>
                <c:ptCount val="2"/>
                <c:pt idx="0">
                  <c:v>&lt; 4</c:v>
                </c:pt>
                <c:pt idx="1">
                  <c:v>&gt;= 4</c:v>
                </c:pt>
              </c:strCache>
            </c:strRef>
          </c:cat>
          <c:val>
            <c:numRef>
              <c:f>'13.MCO'!$O$13:$P$13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DE-43C2-B924-8E83946F8D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'13.MCO'!$E$13</c:f>
              <c:strCache>
                <c:ptCount val="1"/>
                <c:pt idx="0">
                  <c:v>Recepción de documentos</c:v>
                </c:pt>
              </c:strCache>
            </c:strRef>
          </c:tx>
          <c:dLbls>
            <c:dLbl>
              <c:idx val="0"/>
              <c:layout>
                <c:manualLayout>
                  <c:x val="-0.13450693720212956"/>
                  <c:y val="-4.24439960215441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196050505426375E-2"/>
                  <c:y val="-3.24118298934150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335873664646813E-3"/>
                  <c:y val="-3.65016116798862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3A-41AC-BCAA-FDAC4E1482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'13.MCO'!$F$11:$J$11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'13.MCO'!$F$13:$J$13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3A-41AC-BCAA-FDAC4E1482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'13.MCO'!$E$12</c:f>
              <c:strCache>
                <c:ptCount val="1"/>
                <c:pt idx="0">
                  <c:v>Desarrollo de los Temas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'13.MCO'!$F$11:$J$11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'13.MCO'!$F$12:$J$12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'14.MIH'!$E$16</c:f>
              <c:strCache>
                <c:ptCount val="1"/>
                <c:pt idx="0">
                  <c:v>Visita domiciliaria del asesor técnico</c:v>
                </c:pt>
              </c:strCache>
            </c:strRef>
          </c:tx>
          <c:dLbls>
            <c:dLbl>
              <c:idx val="0"/>
              <c:layout>
                <c:manualLayout>
                  <c:x val="-0.10027628991517325"/>
                  <c:y val="-3.24227139396540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318424538625463E-2"/>
                  <c:y val="-4.46837749613965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4595150527816731E-3"/>
                  <c:y val="-2.133728041115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378191362443411E-2"/>
                  <c:y val="-1.4791611613721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FD-439F-97D9-8E12A3C118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'14.MIH'!$F$11:$J$11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'14.MIH'!$F$16:$J$16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FD-439F-97D9-8E12A3C118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'14.MIH'!$E$15</c:f>
              <c:strCache>
                <c:ptCount val="1"/>
                <c:pt idx="0">
                  <c:v>Visita domiciliaria del personal INVI</c:v>
                </c:pt>
              </c:strCache>
            </c:strRef>
          </c:tx>
          <c:dLbls>
            <c:dLbl>
              <c:idx val="0"/>
              <c:layout>
                <c:manualLayout>
                  <c:x val="-0.24563194444444444"/>
                  <c:y val="7.33666666666667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630722222222307"/>
                  <c:y val="-6.6194444444444818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832805555555571"/>
                  <c:y val="2.30388888888890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88-4537-834B-36F4620E99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'14.MIH'!$F$11:$J$11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'14.MIH'!$F$15:$J$15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88-4537-834B-36F4620E99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'14.MIH'!$E$14</c:f>
              <c:strCache>
                <c:ptCount val="1"/>
                <c:pt idx="0">
                  <c:v>Atención recibida</c:v>
                </c:pt>
              </c:strCache>
            </c:strRef>
          </c:tx>
          <c:dLbls>
            <c:dLbl>
              <c:idx val="0"/>
              <c:layout>
                <c:manualLayout>
                  <c:x val="-0.14770597222222301"/>
                  <c:y val="-5.38469444444444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9864666666666669"/>
                  <c:y val="-1.39741666666667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06305555555562"/>
                  <c:y val="9.6666666666651488E-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7167904719244426E-2"/>
                  <c:y val="-9.711650517495704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9583656607702012E-2"/>
                  <c:y val="-0.336200210525811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81-474A-BBC3-661D9B94C76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'14.MIH'!$F$11:$J$11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'14.MIH'!$F$14:$J$14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81-474A-BBC3-661D9B94C7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'14.MIH'!$N$13</c:f>
              <c:strCache>
                <c:ptCount val="1"/>
                <c:pt idx="0">
                  <c:v>Satisfacción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'14.MIH'!$O$12:$P$12</c:f>
              <c:strCache>
                <c:ptCount val="2"/>
                <c:pt idx="0">
                  <c:v>&lt; 4</c:v>
                </c:pt>
                <c:pt idx="1">
                  <c:v>&gt;= 4</c:v>
                </c:pt>
              </c:strCache>
            </c:strRef>
          </c:cat>
          <c:val>
            <c:numRef>
              <c:f>'14.MIH'!$O$13:$P$13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DE-43C2-B924-8E83946F8D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'14.MIH'!$E$13</c:f>
              <c:strCache>
                <c:ptCount val="1"/>
                <c:pt idx="0">
                  <c:v>Recepción de documentos</c:v>
                </c:pt>
              </c:strCache>
            </c:strRef>
          </c:tx>
          <c:dLbls>
            <c:dLbl>
              <c:idx val="0"/>
              <c:layout>
                <c:manualLayout>
                  <c:x val="-0.13450693720212956"/>
                  <c:y val="-4.24439960215441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196050505426375E-2"/>
                  <c:y val="-3.24118298934150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335873664646813E-3"/>
                  <c:y val="-3.65016116798862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3A-41AC-BCAA-FDAC4E1482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'14.MIH'!$F$11:$J$11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'14.MIH'!$F$13:$J$13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3A-41AC-BCAA-FDAC4E1482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'14.MIH'!$E$12</c:f>
              <c:strCache>
                <c:ptCount val="1"/>
                <c:pt idx="0">
                  <c:v>Desarrollo de los Temas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'14.MIH'!$F$11:$J$11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'14.MIH'!$F$12:$J$12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'15.MPA'!$E$16</c:f>
              <c:strCache>
                <c:ptCount val="1"/>
                <c:pt idx="0">
                  <c:v>Visita domiciliaria del asesor técnico</c:v>
                </c:pt>
              </c:strCache>
            </c:strRef>
          </c:tx>
          <c:dLbls>
            <c:dLbl>
              <c:idx val="0"/>
              <c:layout>
                <c:manualLayout>
                  <c:x val="-0.10027628991517325"/>
                  <c:y val="-3.24227139396540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318424538625463E-2"/>
                  <c:y val="-4.46837749613965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4595150527816731E-3"/>
                  <c:y val="-2.133728041115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378191362443411E-2"/>
                  <c:y val="-1.4791611613721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FD-439F-97D9-8E12A3C118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'15.MPA'!$F$11:$J$11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'15.MPA'!$F$16:$J$16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FD-439F-97D9-8E12A3C118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'15.MPA'!$E$15</c:f>
              <c:strCache>
                <c:ptCount val="1"/>
                <c:pt idx="0">
                  <c:v>Visita domiciliaria del personal INVI</c:v>
                </c:pt>
              </c:strCache>
            </c:strRef>
          </c:tx>
          <c:dLbls>
            <c:dLbl>
              <c:idx val="0"/>
              <c:layout>
                <c:manualLayout>
                  <c:x val="-0.24563194444444444"/>
                  <c:y val="7.33666666666667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630722222222307"/>
                  <c:y val="-6.6194444444444818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832805555555571"/>
                  <c:y val="2.30388888888890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88-4537-834B-36F4620E99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'15.MPA'!$F$11:$J$11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'15.MPA'!$F$15:$J$15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88-4537-834B-36F4620E99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'15.MPA'!$E$14</c:f>
              <c:strCache>
                <c:ptCount val="1"/>
                <c:pt idx="0">
                  <c:v>Atención recibida</c:v>
                </c:pt>
              </c:strCache>
            </c:strRef>
          </c:tx>
          <c:dLbls>
            <c:dLbl>
              <c:idx val="0"/>
              <c:layout>
                <c:manualLayout>
                  <c:x val="-0.14770597222222301"/>
                  <c:y val="-5.38469444444444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9864666666666669"/>
                  <c:y val="-1.39741666666667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06305555555562"/>
                  <c:y val="9.6666666666651488E-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7167904719244426E-2"/>
                  <c:y val="-9.711650517495704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9583656607702012E-2"/>
                  <c:y val="-0.336200210525811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81-474A-BBC3-661D9B94C76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'15.MPA'!$F$11:$J$11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'15.MPA'!$F$14:$J$14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81-474A-BBC3-661D9B94C7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'15.MPA'!$N$13</c:f>
              <c:strCache>
                <c:ptCount val="1"/>
                <c:pt idx="0">
                  <c:v>Satisfacción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'15.MPA'!$O$12:$P$12</c:f>
              <c:strCache>
                <c:ptCount val="2"/>
                <c:pt idx="0">
                  <c:v>&lt; 4</c:v>
                </c:pt>
                <c:pt idx="1">
                  <c:v>&gt;= 4</c:v>
                </c:pt>
              </c:strCache>
            </c:strRef>
          </c:cat>
          <c:val>
            <c:numRef>
              <c:f>'15.MPA'!$O$13:$P$13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DE-43C2-B924-8E83946F8D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'15.MPA'!$E$13</c:f>
              <c:strCache>
                <c:ptCount val="1"/>
                <c:pt idx="0">
                  <c:v>Recepción de documentos</c:v>
                </c:pt>
              </c:strCache>
            </c:strRef>
          </c:tx>
          <c:dLbls>
            <c:dLbl>
              <c:idx val="0"/>
              <c:layout>
                <c:manualLayout>
                  <c:x val="-0.13450693720212956"/>
                  <c:y val="-4.24439960215441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196050505426375E-2"/>
                  <c:y val="-3.24118298934150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335873664646813E-3"/>
                  <c:y val="-3.65016116798862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3A-41AC-BCAA-FDAC4E1482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'15.MPA'!$F$11:$J$11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'15.MPA'!$F$13:$J$13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3A-41AC-BCAA-FDAC4E1482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'15.MPA'!$E$12</c:f>
              <c:strCache>
                <c:ptCount val="1"/>
                <c:pt idx="0">
                  <c:v>Desarrollo de los Temas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'15.MPA'!$F$11:$J$11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'15.MPA'!$F$12:$J$12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'16.TLH'!$E$16</c:f>
              <c:strCache>
                <c:ptCount val="1"/>
                <c:pt idx="0">
                  <c:v>Visita domiciliaria del asesor técnico</c:v>
                </c:pt>
              </c:strCache>
            </c:strRef>
          </c:tx>
          <c:dLbls>
            <c:dLbl>
              <c:idx val="0"/>
              <c:layout>
                <c:manualLayout>
                  <c:x val="-0.10027628991517325"/>
                  <c:y val="-3.24227139396540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318424538625463E-2"/>
                  <c:y val="-4.46837749613965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4595150527816731E-3"/>
                  <c:y val="-2.133728041115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378191362443411E-2"/>
                  <c:y val="-1.4791611613721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FD-439F-97D9-8E12A3C118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'16.TLH'!$F$11:$J$11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'16.TLH'!$F$16:$J$16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FD-439F-97D9-8E12A3C118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'16.TLH'!$E$15</c:f>
              <c:strCache>
                <c:ptCount val="1"/>
                <c:pt idx="0">
                  <c:v>Visita domiciliaria del personal INVI</c:v>
                </c:pt>
              </c:strCache>
            </c:strRef>
          </c:tx>
          <c:dLbls>
            <c:dLbl>
              <c:idx val="0"/>
              <c:layout>
                <c:manualLayout>
                  <c:x val="-0.24563194444444444"/>
                  <c:y val="7.33666666666667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630722222222307"/>
                  <c:y val="-6.6194444444444818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832805555555571"/>
                  <c:y val="2.30388888888890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88-4537-834B-36F4620E99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'16.TLH'!$F$11:$J$11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'16.TLH'!$F$15:$J$15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88-4537-834B-36F4620E99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'16.TLH'!$E$14</c:f>
              <c:strCache>
                <c:ptCount val="1"/>
                <c:pt idx="0">
                  <c:v>Atención recibida</c:v>
                </c:pt>
              </c:strCache>
            </c:strRef>
          </c:tx>
          <c:dLbls>
            <c:dLbl>
              <c:idx val="0"/>
              <c:layout>
                <c:manualLayout>
                  <c:x val="-0.14770597222222301"/>
                  <c:y val="-5.38469444444444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9864666666666669"/>
                  <c:y val="-1.39741666666667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06305555555562"/>
                  <c:y val="9.6666666666651488E-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7167904719244426E-2"/>
                  <c:y val="-9.711650517495704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9583656607702012E-2"/>
                  <c:y val="-0.336200210525811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81-474A-BBC3-661D9B94C76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'16.TLH'!$F$11:$J$11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'16.TLH'!$F$14:$J$14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81-474A-BBC3-661D9B94C7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'16.TLH'!$N$13</c:f>
              <c:strCache>
                <c:ptCount val="1"/>
                <c:pt idx="0">
                  <c:v>Satisfacción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'16.TLH'!$O$12:$P$12</c:f>
              <c:strCache>
                <c:ptCount val="2"/>
                <c:pt idx="0">
                  <c:v>&lt; 4</c:v>
                </c:pt>
                <c:pt idx="1">
                  <c:v>&gt;= 4</c:v>
                </c:pt>
              </c:strCache>
            </c:strRef>
          </c:cat>
          <c:val>
            <c:numRef>
              <c:f>'16.TLH'!$O$13:$P$13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DE-43C2-B924-8E83946F8D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'16.TLH'!$E$13</c:f>
              <c:strCache>
                <c:ptCount val="1"/>
                <c:pt idx="0">
                  <c:v>Recepción de documentos</c:v>
                </c:pt>
              </c:strCache>
            </c:strRef>
          </c:tx>
          <c:dLbls>
            <c:dLbl>
              <c:idx val="0"/>
              <c:layout>
                <c:manualLayout>
                  <c:x val="-0.13450693720212956"/>
                  <c:y val="-4.24439960215441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196050505426375E-2"/>
                  <c:y val="-3.24118298934150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335873664646813E-3"/>
                  <c:y val="-3.65016116798862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3A-41AC-BCAA-FDAC4E1482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'16.TLH'!$F$11:$J$11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'16.TLH'!$F$13:$J$13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3A-41AC-BCAA-FDAC4E1482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'16.TLH'!$E$12</c:f>
              <c:strCache>
                <c:ptCount val="1"/>
                <c:pt idx="0">
                  <c:v>Desarrollo de los Temas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'16.TLH'!$F$11:$J$11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'16.TLH'!$F$12:$J$12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'17.TLP'!$E$16</c:f>
              <c:strCache>
                <c:ptCount val="1"/>
                <c:pt idx="0">
                  <c:v>Visita domiciliaria del asesor técnico</c:v>
                </c:pt>
              </c:strCache>
            </c:strRef>
          </c:tx>
          <c:dLbls>
            <c:dLbl>
              <c:idx val="0"/>
              <c:layout>
                <c:manualLayout>
                  <c:x val="-0.10027628991517325"/>
                  <c:y val="-3.24227139396540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318424538625463E-2"/>
                  <c:y val="-4.46837749613965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4595150527816731E-3"/>
                  <c:y val="-2.133728041115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378191362443411E-2"/>
                  <c:y val="-1.4791611613721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FD-439F-97D9-8E12A3C118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'17.TLP'!$F$11:$J$11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'17.TLP'!$F$16:$J$16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FD-439F-97D9-8E12A3C118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'17.TLP'!$E$15</c:f>
              <c:strCache>
                <c:ptCount val="1"/>
                <c:pt idx="0">
                  <c:v>Visita domiciliaria del personal INVI</c:v>
                </c:pt>
              </c:strCache>
            </c:strRef>
          </c:tx>
          <c:dLbls>
            <c:dLbl>
              <c:idx val="0"/>
              <c:layout>
                <c:manualLayout>
                  <c:x val="-0.24563194444444444"/>
                  <c:y val="7.33666666666667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630722222222307"/>
                  <c:y val="-6.6194444444444818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832805555555571"/>
                  <c:y val="2.30388888888890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88-4537-834B-36F4620E99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'17.TLP'!$F$11:$J$11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'17.TLP'!$F$15:$J$15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88-4537-834B-36F4620E99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'17.TLP'!$E$14</c:f>
              <c:strCache>
                <c:ptCount val="1"/>
                <c:pt idx="0">
                  <c:v>Atención recibida</c:v>
                </c:pt>
              </c:strCache>
            </c:strRef>
          </c:tx>
          <c:dLbls>
            <c:dLbl>
              <c:idx val="0"/>
              <c:layout>
                <c:manualLayout>
                  <c:x val="-0.14770597222222301"/>
                  <c:y val="-5.38469444444444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9864666666666669"/>
                  <c:y val="-1.39741666666667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06305555555562"/>
                  <c:y val="9.6666666666651488E-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7167904719244426E-2"/>
                  <c:y val="-9.711650517495704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9583656607702012E-2"/>
                  <c:y val="-0.336200210525811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81-474A-BBC3-661D9B94C76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'17.TLP'!$F$11:$J$11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'17.TLP'!$F$14:$J$14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81-474A-BBC3-661D9B94C7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'17.TLP'!$N$13</c:f>
              <c:strCache>
                <c:ptCount val="1"/>
                <c:pt idx="0">
                  <c:v>Satisfacción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'17.TLP'!$O$12:$P$12</c:f>
              <c:strCache>
                <c:ptCount val="2"/>
                <c:pt idx="0">
                  <c:v>&lt; 4</c:v>
                </c:pt>
                <c:pt idx="1">
                  <c:v>&gt;= 4</c:v>
                </c:pt>
              </c:strCache>
            </c:strRef>
          </c:cat>
          <c:val>
            <c:numRef>
              <c:f>'17.TLP'!$O$13:$P$13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DE-43C2-B924-8E83946F8D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'17.TLP'!$E$13</c:f>
              <c:strCache>
                <c:ptCount val="1"/>
                <c:pt idx="0">
                  <c:v>Recepción de documentos</c:v>
                </c:pt>
              </c:strCache>
            </c:strRef>
          </c:tx>
          <c:dLbls>
            <c:dLbl>
              <c:idx val="0"/>
              <c:layout>
                <c:manualLayout>
                  <c:x val="-0.13450693720212956"/>
                  <c:y val="-4.24439960215441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196050505426375E-2"/>
                  <c:y val="-3.24118298934150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335873664646813E-3"/>
                  <c:y val="-3.65016116798862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3A-41AC-BCAA-FDAC4E1482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'17.TLP'!$F$11:$J$11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'17.TLP'!$F$13:$J$13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3A-41AC-BCAA-FDAC4E1482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'17.TLP'!$E$12</c:f>
              <c:strCache>
                <c:ptCount val="1"/>
                <c:pt idx="0">
                  <c:v>Desarrollo de los Temas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'17.TLP'!$F$11:$J$11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'17.TLP'!$F$12:$J$12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'18.VCA'!$E$16</c:f>
              <c:strCache>
                <c:ptCount val="1"/>
                <c:pt idx="0">
                  <c:v>Visita domiciliaria del asesor técnico</c:v>
                </c:pt>
              </c:strCache>
            </c:strRef>
          </c:tx>
          <c:dLbls>
            <c:dLbl>
              <c:idx val="0"/>
              <c:layout>
                <c:manualLayout>
                  <c:x val="-0.10027628991517325"/>
                  <c:y val="-3.24227139396540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318424538625463E-2"/>
                  <c:y val="-4.46837749613965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4595150527816731E-3"/>
                  <c:y val="-2.133728041115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378191362443411E-2"/>
                  <c:y val="-1.4791611613721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FD-439F-97D9-8E12A3C118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'18.VCA'!$F$11:$J$11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'18.VCA'!$F$16:$J$16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FD-439F-97D9-8E12A3C118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'18.VCA'!$E$15</c:f>
              <c:strCache>
                <c:ptCount val="1"/>
                <c:pt idx="0">
                  <c:v>Visita domiciliaria del personal INVI</c:v>
                </c:pt>
              </c:strCache>
            </c:strRef>
          </c:tx>
          <c:dLbls>
            <c:dLbl>
              <c:idx val="0"/>
              <c:layout>
                <c:manualLayout>
                  <c:x val="-0.24563194444444444"/>
                  <c:y val="7.33666666666667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630722222222307"/>
                  <c:y val="-6.6194444444444818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832805555555571"/>
                  <c:y val="2.30388888888890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88-4537-834B-36F4620E99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'18.VCA'!$F$11:$J$11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'18.VCA'!$F$15:$J$15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88-4537-834B-36F4620E99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'18.VCA'!$E$14</c:f>
              <c:strCache>
                <c:ptCount val="1"/>
                <c:pt idx="0">
                  <c:v>Atención recibida</c:v>
                </c:pt>
              </c:strCache>
            </c:strRef>
          </c:tx>
          <c:dLbls>
            <c:dLbl>
              <c:idx val="0"/>
              <c:layout>
                <c:manualLayout>
                  <c:x val="-0.14770597222222301"/>
                  <c:y val="-5.38469444444444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9864666666666669"/>
                  <c:y val="-1.39741666666667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06305555555562"/>
                  <c:y val="9.6666666666651488E-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7167904719244426E-2"/>
                  <c:y val="-9.711650517495704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9583656607702012E-2"/>
                  <c:y val="-0.336200210525811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81-474A-BBC3-661D9B94C76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'18.VCA'!$F$11:$J$11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'18.VCA'!$F$14:$J$14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81-474A-BBC3-661D9B94C7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'18.VCA'!$N$13</c:f>
              <c:strCache>
                <c:ptCount val="1"/>
                <c:pt idx="0">
                  <c:v>Satisfacción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'18.VCA'!$O$12:$P$12</c:f>
              <c:strCache>
                <c:ptCount val="2"/>
                <c:pt idx="0">
                  <c:v>&lt; 4</c:v>
                </c:pt>
                <c:pt idx="1">
                  <c:v>&gt;= 4</c:v>
                </c:pt>
              </c:strCache>
            </c:strRef>
          </c:cat>
          <c:val>
            <c:numRef>
              <c:f>'18.VCA'!$O$13:$P$13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DE-43C2-B924-8E83946F8D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'18.VCA'!$E$13</c:f>
              <c:strCache>
                <c:ptCount val="1"/>
                <c:pt idx="0">
                  <c:v>Recepción de documentos</c:v>
                </c:pt>
              </c:strCache>
            </c:strRef>
          </c:tx>
          <c:dLbls>
            <c:dLbl>
              <c:idx val="0"/>
              <c:layout>
                <c:manualLayout>
                  <c:x val="-0.13450693720212956"/>
                  <c:y val="-4.24439960215441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196050505426375E-2"/>
                  <c:y val="-3.24118298934150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335873664646813E-3"/>
                  <c:y val="-3.65016116798862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3A-41AC-BCAA-FDAC4E1482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'18.VCA'!$F$11:$J$11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'18.VCA'!$F$13:$J$13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3A-41AC-BCAA-FDAC4E1482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'18.VCA'!$E$12</c:f>
              <c:strCache>
                <c:ptCount val="1"/>
                <c:pt idx="0">
                  <c:v>Desarrollo de los Temas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'18.VCA'!$F$11:$J$11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'18.VCA'!$F$12:$J$12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'19.XCH'!$E$16</c:f>
              <c:strCache>
                <c:ptCount val="1"/>
                <c:pt idx="0">
                  <c:v>Visita domiciliaria del asesor técnico</c:v>
                </c:pt>
              </c:strCache>
            </c:strRef>
          </c:tx>
          <c:dLbls>
            <c:dLbl>
              <c:idx val="0"/>
              <c:layout>
                <c:manualLayout>
                  <c:x val="-0.10027628991517325"/>
                  <c:y val="-3.24227139396540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318424538625463E-2"/>
                  <c:y val="-4.46837749613965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4595150527816731E-3"/>
                  <c:y val="-2.133728041115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FD-439F-97D9-8E12A3C118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378191362443411E-2"/>
                  <c:y val="-1.4791611613721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FD-439F-97D9-8E12A3C118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'19.XCH'!$F$11:$J$11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'19.XCH'!$F$16:$J$16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FD-439F-97D9-8E12A3C118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'19.XCH'!$E$15</c:f>
              <c:strCache>
                <c:ptCount val="1"/>
                <c:pt idx="0">
                  <c:v>Visita domiciliaria del personal INVI</c:v>
                </c:pt>
              </c:strCache>
            </c:strRef>
          </c:tx>
          <c:dLbls>
            <c:dLbl>
              <c:idx val="0"/>
              <c:layout>
                <c:manualLayout>
                  <c:x val="-0.24563194444444444"/>
                  <c:y val="7.33666666666667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630722222222307"/>
                  <c:y val="-6.6194444444444818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832805555555571"/>
                  <c:y val="2.30388888888890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B88-4537-834B-36F4620E99C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88-4537-834B-36F4620E99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'19.XCH'!$F$11:$J$11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'19.XCH'!$F$15:$J$15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88-4537-834B-36F4620E99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'19.XCH'!$E$14</c:f>
              <c:strCache>
                <c:ptCount val="1"/>
                <c:pt idx="0">
                  <c:v>Atención recibida</c:v>
                </c:pt>
              </c:strCache>
            </c:strRef>
          </c:tx>
          <c:dLbls>
            <c:dLbl>
              <c:idx val="0"/>
              <c:layout>
                <c:manualLayout>
                  <c:x val="-0.14770597222222301"/>
                  <c:y val="-5.38469444444444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9864666666666669"/>
                  <c:y val="-1.39741666666667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06305555555562"/>
                  <c:y val="9.6666666666651488E-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7167904719244426E-2"/>
                  <c:y val="-9.711650517495704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81-474A-BBC3-661D9B94C76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9583656607702012E-2"/>
                  <c:y val="-0.336200210525811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81-474A-BBC3-661D9B94C76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'19.XCH'!$F$11:$J$11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'19.XCH'!$F$14:$J$14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81-474A-BBC3-661D9B94C7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'19.XCH'!$N$13</c:f>
              <c:strCache>
                <c:ptCount val="1"/>
                <c:pt idx="0">
                  <c:v>Satisfacción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'19.XCH'!$O$12:$P$12</c:f>
              <c:strCache>
                <c:ptCount val="2"/>
                <c:pt idx="0">
                  <c:v>&lt; 4</c:v>
                </c:pt>
                <c:pt idx="1">
                  <c:v>&gt;= 4</c:v>
                </c:pt>
              </c:strCache>
            </c:strRef>
          </c:cat>
          <c:val>
            <c:numRef>
              <c:f>'19.XCH'!$O$13:$P$13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DE-43C2-B924-8E83946F8D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'19.XCH'!$E$13</c:f>
              <c:strCache>
                <c:ptCount val="1"/>
                <c:pt idx="0">
                  <c:v>Recepción de documentos</c:v>
                </c:pt>
              </c:strCache>
            </c:strRef>
          </c:tx>
          <c:dLbls>
            <c:dLbl>
              <c:idx val="0"/>
              <c:layout>
                <c:manualLayout>
                  <c:x val="-0.13450693720212956"/>
                  <c:y val="-4.24439960215441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196050505426375E-2"/>
                  <c:y val="-3.24118298934150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335873664646813E-3"/>
                  <c:y val="-3.65016116798862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3A-41AC-BCAA-FDAC4E14824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503789092458822E-2"/>
                  <c:y val="-2.1058946496051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3A-41AC-BCAA-FDAC4E1482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8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'19.XCH'!$F$11:$J$11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'19.XCH'!$F$13:$J$13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3A-41AC-BCAA-FDAC4E1482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'19.XCH'!$E$12</c:f>
              <c:strCache>
                <c:ptCount val="1"/>
                <c:pt idx="0">
                  <c:v>Desarrollo de los Temas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'19.XCH'!$F$11:$J$11</c:f>
              <c:strCache>
                <c:ptCount val="5"/>
                <c:pt idx="0">
                  <c:v>Muy Bien</c:v>
                </c:pt>
                <c:pt idx="1">
                  <c:v>Bien</c:v>
                </c:pt>
                <c:pt idx="2">
                  <c:v>Regular</c:v>
                </c:pt>
                <c:pt idx="3">
                  <c:v>Mal</c:v>
                </c:pt>
                <c:pt idx="4">
                  <c:v>Muy Mal</c:v>
                </c:pt>
              </c:strCache>
            </c:strRef>
          </c:cat>
          <c:val>
            <c:numRef>
              <c:f>'19.XCH'!$F$12:$J$12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 lang="es-ES" sz="1600"/>
          </a:pPr>
          <a:endParaRPr lang="es-MX"/>
        </a:p>
      </c:txPr>
    </c:legend>
    <c:plotVisOnly val="1"/>
    <c:dispBlanksAs val="zero"/>
    <c:showDLblsOverMax val="0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7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7" Type="http://schemas.openxmlformats.org/officeDocument/2006/relationships/image" Target="../media/image2.png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7" Type="http://schemas.openxmlformats.org/officeDocument/2006/relationships/image" Target="../media/image2.png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7" Type="http://schemas.openxmlformats.org/officeDocument/2006/relationships/image" Target="../media/image2.png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7" Type="http://schemas.openxmlformats.org/officeDocument/2006/relationships/image" Target="../media/image2.png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7" Type="http://schemas.openxmlformats.org/officeDocument/2006/relationships/image" Target="../media/image2.png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7" Type="http://schemas.openxmlformats.org/officeDocument/2006/relationships/image" Target="../media/image2.png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7" Type="http://schemas.openxmlformats.org/officeDocument/2006/relationships/image" Target="../media/image2.png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7" Type="http://schemas.openxmlformats.org/officeDocument/2006/relationships/image" Target="../media/image2.png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7" Type="http://schemas.openxmlformats.org/officeDocument/2006/relationships/image" Target="../media/image2.png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7" Type="http://schemas.openxmlformats.org/officeDocument/2006/relationships/image" Target="../media/image2.png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7" Type="http://schemas.openxmlformats.org/officeDocument/2006/relationships/image" Target="../media/image2.png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5" Type="http://schemas.openxmlformats.org/officeDocument/2006/relationships/chart" Target="../charts/chart83.xml"/><Relationship Id="rId4" Type="http://schemas.openxmlformats.org/officeDocument/2006/relationships/chart" Target="../charts/chart8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7" Type="http://schemas.openxmlformats.org/officeDocument/2006/relationships/image" Target="../media/image2.png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3.xml"/><Relationship Id="rId7" Type="http://schemas.openxmlformats.org/officeDocument/2006/relationships/image" Target="../media/image2.png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4" Type="http://schemas.openxmlformats.org/officeDocument/2006/relationships/chart" Target="../charts/chart9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7" Type="http://schemas.openxmlformats.org/officeDocument/2006/relationships/image" Target="../media/image2.png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6" Type="http://schemas.openxmlformats.org/officeDocument/2006/relationships/chart" Target="../charts/chart102.xml"/><Relationship Id="rId5" Type="http://schemas.openxmlformats.org/officeDocument/2006/relationships/chart" Target="../charts/chart101.xml"/><Relationship Id="rId4" Type="http://schemas.openxmlformats.org/officeDocument/2006/relationships/chart" Target="../charts/chart10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5.xml"/><Relationship Id="rId7" Type="http://schemas.openxmlformats.org/officeDocument/2006/relationships/image" Target="../media/image2.png"/><Relationship Id="rId2" Type="http://schemas.openxmlformats.org/officeDocument/2006/relationships/chart" Target="../charts/chart104.xml"/><Relationship Id="rId1" Type="http://schemas.openxmlformats.org/officeDocument/2006/relationships/chart" Target="../charts/chart103.xml"/><Relationship Id="rId6" Type="http://schemas.openxmlformats.org/officeDocument/2006/relationships/chart" Target="../charts/chart108.xml"/><Relationship Id="rId5" Type="http://schemas.openxmlformats.org/officeDocument/2006/relationships/chart" Target="../charts/chart107.xml"/><Relationship Id="rId4" Type="http://schemas.openxmlformats.org/officeDocument/2006/relationships/chart" Target="../charts/chart10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1.xml"/><Relationship Id="rId7" Type="http://schemas.openxmlformats.org/officeDocument/2006/relationships/image" Target="../media/image2.png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6" Type="http://schemas.openxmlformats.org/officeDocument/2006/relationships/chart" Target="../charts/chart114.xml"/><Relationship Id="rId5" Type="http://schemas.openxmlformats.org/officeDocument/2006/relationships/chart" Target="../charts/chart113.xml"/><Relationship Id="rId4" Type="http://schemas.openxmlformats.org/officeDocument/2006/relationships/chart" Target="../charts/chart112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7.xml"/><Relationship Id="rId7" Type="http://schemas.openxmlformats.org/officeDocument/2006/relationships/image" Target="../media/image2.png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Relationship Id="rId6" Type="http://schemas.openxmlformats.org/officeDocument/2006/relationships/chart" Target="../charts/chart120.xml"/><Relationship Id="rId5" Type="http://schemas.openxmlformats.org/officeDocument/2006/relationships/chart" Target="../charts/chart119.xml"/><Relationship Id="rId4" Type="http://schemas.openxmlformats.org/officeDocument/2006/relationships/chart" Target="../charts/chart118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7" Type="http://schemas.openxmlformats.org/officeDocument/2006/relationships/image" Target="../media/image2.png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6" Type="http://schemas.openxmlformats.org/officeDocument/2006/relationships/chart" Target="../charts/chart126.xml"/><Relationship Id="rId5" Type="http://schemas.openxmlformats.org/officeDocument/2006/relationships/chart" Target="../charts/chart125.xml"/><Relationship Id="rId4" Type="http://schemas.openxmlformats.org/officeDocument/2006/relationships/chart" Target="../charts/chart1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27440</xdr:colOff>
      <xdr:row>39</xdr:row>
      <xdr:rowOff>35378</xdr:rowOff>
    </xdr:from>
    <xdr:to>
      <xdr:col>18</xdr:col>
      <xdr:colOff>1274315</xdr:colOff>
      <xdr:row>54</xdr:row>
      <xdr:rowOff>177803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14740</xdr:colOff>
      <xdr:row>39</xdr:row>
      <xdr:rowOff>23131</xdr:rowOff>
    </xdr:from>
    <xdr:to>
      <xdr:col>13</xdr:col>
      <xdr:colOff>309115</xdr:colOff>
      <xdr:row>54</xdr:row>
      <xdr:rowOff>165556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38</xdr:row>
      <xdr:rowOff>240165</xdr:rowOff>
    </xdr:from>
    <xdr:to>
      <xdr:col>7</xdr:col>
      <xdr:colOff>75300</xdr:colOff>
      <xdr:row>54</xdr:row>
      <xdr:rowOff>125415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40552</xdr:colOff>
      <xdr:row>14</xdr:row>
      <xdr:rowOff>6350</xdr:rowOff>
    </xdr:from>
    <xdr:to>
      <xdr:col>18</xdr:col>
      <xdr:colOff>1287427</xdr:colOff>
      <xdr:row>31</xdr:row>
      <xdr:rowOff>93350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14286</xdr:colOff>
      <xdr:row>18</xdr:row>
      <xdr:rowOff>15875</xdr:rowOff>
    </xdr:from>
    <xdr:to>
      <xdr:col>13</xdr:col>
      <xdr:colOff>308661</xdr:colOff>
      <xdr:row>33</xdr:row>
      <xdr:rowOff>44000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18</xdr:row>
      <xdr:rowOff>19050</xdr:rowOff>
    </xdr:from>
    <xdr:to>
      <xdr:col>7</xdr:col>
      <xdr:colOff>65775</xdr:colOff>
      <xdr:row>33</xdr:row>
      <xdr:rowOff>47175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23813</xdr:colOff>
      <xdr:row>1</xdr:row>
      <xdr:rowOff>642936</xdr:rowOff>
    </xdr:from>
    <xdr:to>
      <xdr:col>16</xdr:col>
      <xdr:colOff>1633539</xdr:colOff>
      <xdr:row>2</xdr:row>
      <xdr:rowOff>4762</xdr:rowOff>
    </xdr:to>
    <xdr:sp macro="" textlink="">
      <xdr:nvSpPr>
        <xdr:cNvPr id="12" name="CuadroTexto 11"/>
        <xdr:cNvSpPr txBox="1"/>
      </xdr:nvSpPr>
      <xdr:spPr>
        <a:xfrm>
          <a:off x="20978813" y="1738311"/>
          <a:ext cx="1609726" cy="457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2800" b="1">
              <a:latin typeface="Source Sans Pro Black" panose="020B0803030403020204" pitchFamily="34" charset="0"/>
              <a:ea typeface="Source Sans Pro Black" panose="020B0803030403020204" pitchFamily="34" charset="0"/>
            </a:rPr>
            <a:t>FSGC22</a:t>
          </a:r>
        </a:p>
      </xdr:txBody>
    </xdr:sp>
    <xdr:clientData/>
  </xdr:twoCellAnchor>
  <xdr:twoCellAnchor editAs="oneCell">
    <xdr:from>
      <xdr:col>1</xdr:col>
      <xdr:colOff>357187</xdr:colOff>
      <xdr:row>0</xdr:row>
      <xdr:rowOff>476249</xdr:rowOff>
    </xdr:from>
    <xdr:to>
      <xdr:col>14</xdr:col>
      <xdr:colOff>404437</xdr:colOff>
      <xdr:row>2</xdr:row>
      <xdr:rowOff>-1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" y="476249"/>
          <a:ext cx="18049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27440</xdr:colOff>
      <xdr:row>39</xdr:row>
      <xdr:rowOff>35378</xdr:rowOff>
    </xdr:from>
    <xdr:to>
      <xdr:col>18</xdr:col>
      <xdr:colOff>1274315</xdr:colOff>
      <xdr:row>54</xdr:row>
      <xdr:rowOff>177803</xdr:rowOff>
    </xdr:to>
    <xdr:graphicFrame macro="">
      <xdr:nvGraphicFramePr>
        <xdr:cNvPr id="2" name="5 Gráfico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14740</xdr:colOff>
      <xdr:row>39</xdr:row>
      <xdr:rowOff>23131</xdr:rowOff>
    </xdr:from>
    <xdr:to>
      <xdr:col>13</xdr:col>
      <xdr:colOff>309115</xdr:colOff>
      <xdr:row>54</xdr:row>
      <xdr:rowOff>165556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38</xdr:row>
      <xdr:rowOff>240165</xdr:rowOff>
    </xdr:from>
    <xdr:to>
      <xdr:col>7</xdr:col>
      <xdr:colOff>75300</xdr:colOff>
      <xdr:row>54</xdr:row>
      <xdr:rowOff>125415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40552</xdr:colOff>
      <xdr:row>14</xdr:row>
      <xdr:rowOff>6350</xdr:rowOff>
    </xdr:from>
    <xdr:to>
      <xdr:col>18</xdr:col>
      <xdr:colOff>1287427</xdr:colOff>
      <xdr:row>31</xdr:row>
      <xdr:rowOff>93350</xdr:rowOff>
    </xdr:to>
    <xdr:graphicFrame macro="">
      <xdr:nvGraphicFramePr>
        <xdr:cNvPr id="5" name="9 Gráfico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14286</xdr:colOff>
      <xdr:row>18</xdr:row>
      <xdr:rowOff>15875</xdr:rowOff>
    </xdr:from>
    <xdr:to>
      <xdr:col>13</xdr:col>
      <xdr:colOff>308661</xdr:colOff>
      <xdr:row>33</xdr:row>
      <xdr:rowOff>44000</xdr:rowOff>
    </xdr:to>
    <xdr:graphicFrame macro="">
      <xdr:nvGraphicFramePr>
        <xdr:cNvPr id="6" name="10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18</xdr:row>
      <xdr:rowOff>19050</xdr:rowOff>
    </xdr:from>
    <xdr:to>
      <xdr:col>7</xdr:col>
      <xdr:colOff>65775</xdr:colOff>
      <xdr:row>33</xdr:row>
      <xdr:rowOff>47175</xdr:rowOff>
    </xdr:to>
    <xdr:graphicFrame macro="">
      <xdr:nvGraphicFramePr>
        <xdr:cNvPr id="7" name="12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57150</xdr:colOff>
      <xdr:row>0</xdr:row>
      <xdr:rowOff>57150</xdr:rowOff>
    </xdr:from>
    <xdr:to>
      <xdr:col>10</xdr:col>
      <xdr:colOff>1112837</xdr:colOff>
      <xdr:row>4</xdr:row>
      <xdr:rowOff>247649</xdr:rowOff>
    </xdr:to>
    <xdr:grpSp>
      <xdr:nvGrpSpPr>
        <xdr:cNvPr id="8" name="Grupo 7"/>
        <xdr:cNvGrpSpPr>
          <a:grpSpLocks noChangeAspect="1"/>
        </xdr:cNvGrpSpPr>
      </xdr:nvGrpSpPr>
      <xdr:grpSpPr>
        <a:xfrm>
          <a:off x="57150" y="57150"/>
          <a:ext cx="12409487" cy="1181099"/>
          <a:chOff x="76200" y="1571625"/>
          <a:chExt cx="5682558" cy="566635"/>
        </a:xfrm>
      </xdr:grpSpPr>
      <xdr:pic>
        <xdr:nvPicPr>
          <xdr:cNvPr id="9" name="Imagen 8" descr="Pleca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" y="1571625"/>
            <a:ext cx="2382131" cy="5083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Text Box 18"/>
          <xdr:cNvSpPr txBox="1">
            <a:spLocks noChangeArrowheads="1"/>
          </xdr:cNvSpPr>
        </xdr:nvSpPr>
        <xdr:spPr bwMode="auto">
          <a:xfrm>
            <a:off x="2608441" y="1600384"/>
            <a:ext cx="3036891" cy="5378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INSTITUTO DE VIVIENDA DE LA CIUDAD DE MÉXICO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GENERAL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EJECUTIVA DE OPERACIÓN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MEJORAMIENTO DE VIVIENDA</a:t>
            </a:r>
          </a:p>
          <a:p>
            <a:pPr algn="l" rtl="0">
              <a:defRPr sz="1000"/>
            </a:pPr>
            <a:endParaRPr lang="es-MX" sz="14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1" name="Cuadro de texto 2"/>
          <xdr:cNvSpPr txBox="1">
            <a:spLocks noChangeArrowheads="1"/>
          </xdr:cNvSpPr>
        </xdr:nvSpPr>
        <xdr:spPr bwMode="auto">
          <a:xfrm>
            <a:off x="4956639" y="1803319"/>
            <a:ext cx="802119" cy="2977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27440</xdr:colOff>
      <xdr:row>39</xdr:row>
      <xdr:rowOff>35378</xdr:rowOff>
    </xdr:from>
    <xdr:to>
      <xdr:col>18</xdr:col>
      <xdr:colOff>1274315</xdr:colOff>
      <xdr:row>54</xdr:row>
      <xdr:rowOff>177803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14740</xdr:colOff>
      <xdr:row>39</xdr:row>
      <xdr:rowOff>23131</xdr:rowOff>
    </xdr:from>
    <xdr:to>
      <xdr:col>13</xdr:col>
      <xdr:colOff>309115</xdr:colOff>
      <xdr:row>54</xdr:row>
      <xdr:rowOff>165556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38</xdr:row>
      <xdr:rowOff>240165</xdr:rowOff>
    </xdr:from>
    <xdr:to>
      <xdr:col>7</xdr:col>
      <xdr:colOff>75300</xdr:colOff>
      <xdr:row>54</xdr:row>
      <xdr:rowOff>125415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40552</xdr:colOff>
      <xdr:row>14</xdr:row>
      <xdr:rowOff>6350</xdr:rowOff>
    </xdr:from>
    <xdr:to>
      <xdr:col>18</xdr:col>
      <xdr:colOff>1287427</xdr:colOff>
      <xdr:row>31</xdr:row>
      <xdr:rowOff>93350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14286</xdr:colOff>
      <xdr:row>18</xdr:row>
      <xdr:rowOff>15875</xdr:rowOff>
    </xdr:from>
    <xdr:to>
      <xdr:col>13</xdr:col>
      <xdr:colOff>308661</xdr:colOff>
      <xdr:row>33</xdr:row>
      <xdr:rowOff>44000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18</xdr:row>
      <xdr:rowOff>0</xdr:rowOff>
    </xdr:from>
    <xdr:to>
      <xdr:col>7</xdr:col>
      <xdr:colOff>84825</xdr:colOff>
      <xdr:row>33</xdr:row>
      <xdr:rowOff>28125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57150</xdr:colOff>
      <xdr:row>0</xdr:row>
      <xdr:rowOff>57150</xdr:rowOff>
    </xdr:from>
    <xdr:to>
      <xdr:col>10</xdr:col>
      <xdr:colOff>1112837</xdr:colOff>
      <xdr:row>4</xdr:row>
      <xdr:rowOff>247649</xdr:rowOff>
    </xdr:to>
    <xdr:grpSp>
      <xdr:nvGrpSpPr>
        <xdr:cNvPr id="12" name="Grupo 11"/>
        <xdr:cNvGrpSpPr>
          <a:grpSpLocks noChangeAspect="1"/>
        </xdr:cNvGrpSpPr>
      </xdr:nvGrpSpPr>
      <xdr:grpSpPr>
        <a:xfrm>
          <a:off x="57150" y="57150"/>
          <a:ext cx="12409487" cy="1181099"/>
          <a:chOff x="76200" y="1571625"/>
          <a:chExt cx="5682558" cy="566635"/>
        </a:xfrm>
      </xdr:grpSpPr>
      <xdr:pic>
        <xdr:nvPicPr>
          <xdr:cNvPr id="14" name="Imagen 13" descr="Pleca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" y="1571625"/>
            <a:ext cx="2382131" cy="5083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2608441" y="1600384"/>
            <a:ext cx="3036891" cy="5378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INSTITUTO DE VIVIENDA DE LA CIUDAD DE MÉXICO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GENERAL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EJECUTIVA DE OPERACIÓN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MEJORAMIENTO DE VIVIENDA</a:t>
            </a:r>
          </a:p>
          <a:p>
            <a:pPr algn="l" rtl="0">
              <a:defRPr sz="1000"/>
            </a:pPr>
            <a:endParaRPr lang="es-MX" sz="14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0" name="Cuadro de texto 2"/>
          <xdr:cNvSpPr txBox="1">
            <a:spLocks noChangeArrowheads="1"/>
          </xdr:cNvSpPr>
        </xdr:nvSpPr>
        <xdr:spPr bwMode="auto">
          <a:xfrm>
            <a:off x="4956639" y="1803319"/>
            <a:ext cx="802119" cy="2977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27440</xdr:colOff>
      <xdr:row>39</xdr:row>
      <xdr:rowOff>35378</xdr:rowOff>
    </xdr:from>
    <xdr:to>
      <xdr:col>18</xdr:col>
      <xdr:colOff>1274315</xdr:colOff>
      <xdr:row>54</xdr:row>
      <xdr:rowOff>177803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14740</xdr:colOff>
      <xdr:row>39</xdr:row>
      <xdr:rowOff>23131</xdr:rowOff>
    </xdr:from>
    <xdr:to>
      <xdr:col>13</xdr:col>
      <xdr:colOff>309115</xdr:colOff>
      <xdr:row>54</xdr:row>
      <xdr:rowOff>165556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38</xdr:row>
      <xdr:rowOff>240165</xdr:rowOff>
    </xdr:from>
    <xdr:to>
      <xdr:col>7</xdr:col>
      <xdr:colOff>75300</xdr:colOff>
      <xdr:row>54</xdr:row>
      <xdr:rowOff>125415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40552</xdr:colOff>
      <xdr:row>14</xdr:row>
      <xdr:rowOff>6350</xdr:rowOff>
    </xdr:from>
    <xdr:to>
      <xdr:col>18</xdr:col>
      <xdr:colOff>1287427</xdr:colOff>
      <xdr:row>31</xdr:row>
      <xdr:rowOff>93350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14286</xdr:colOff>
      <xdr:row>18</xdr:row>
      <xdr:rowOff>15875</xdr:rowOff>
    </xdr:from>
    <xdr:to>
      <xdr:col>13</xdr:col>
      <xdr:colOff>308661</xdr:colOff>
      <xdr:row>33</xdr:row>
      <xdr:rowOff>44000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18</xdr:row>
      <xdr:rowOff>0</xdr:rowOff>
    </xdr:from>
    <xdr:to>
      <xdr:col>7</xdr:col>
      <xdr:colOff>84825</xdr:colOff>
      <xdr:row>33</xdr:row>
      <xdr:rowOff>28125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57150</xdr:colOff>
      <xdr:row>0</xdr:row>
      <xdr:rowOff>57150</xdr:rowOff>
    </xdr:from>
    <xdr:to>
      <xdr:col>10</xdr:col>
      <xdr:colOff>1112837</xdr:colOff>
      <xdr:row>4</xdr:row>
      <xdr:rowOff>247649</xdr:rowOff>
    </xdr:to>
    <xdr:grpSp>
      <xdr:nvGrpSpPr>
        <xdr:cNvPr id="12" name="Grupo 11"/>
        <xdr:cNvGrpSpPr>
          <a:grpSpLocks noChangeAspect="1"/>
        </xdr:cNvGrpSpPr>
      </xdr:nvGrpSpPr>
      <xdr:grpSpPr>
        <a:xfrm>
          <a:off x="57150" y="57150"/>
          <a:ext cx="12409487" cy="1181099"/>
          <a:chOff x="76200" y="1571625"/>
          <a:chExt cx="5682558" cy="566635"/>
        </a:xfrm>
      </xdr:grpSpPr>
      <xdr:pic>
        <xdr:nvPicPr>
          <xdr:cNvPr id="13" name="Imagen 12" descr="Pleca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" y="1571625"/>
            <a:ext cx="2382131" cy="5083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Text Box 18"/>
          <xdr:cNvSpPr txBox="1">
            <a:spLocks noChangeArrowheads="1"/>
          </xdr:cNvSpPr>
        </xdr:nvSpPr>
        <xdr:spPr bwMode="auto">
          <a:xfrm>
            <a:off x="2608441" y="1600384"/>
            <a:ext cx="3036891" cy="5378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INSTITUTO DE VIVIENDA DE LA CIUDAD DE MÉXICO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GENERAL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EJECUTIVA DE OPERACIÓN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MEJORAMIENTO DE VIVIENDA</a:t>
            </a:r>
          </a:p>
          <a:p>
            <a:pPr algn="l" rtl="0">
              <a:defRPr sz="1000"/>
            </a:pPr>
            <a:endParaRPr lang="es-MX" sz="14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Cuadro de texto 2"/>
          <xdr:cNvSpPr txBox="1">
            <a:spLocks noChangeArrowheads="1"/>
          </xdr:cNvSpPr>
        </xdr:nvSpPr>
        <xdr:spPr bwMode="auto">
          <a:xfrm>
            <a:off x="4956639" y="1803319"/>
            <a:ext cx="802119" cy="2977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27440</xdr:colOff>
      <xdr:row>39</xdr:row>
      <xdr:rowOff>35378</xdr:rowOff>
    </xdr:from>
    <xdr:to>
      <xdr:col>18</xdr:col>
      <xdr:colOff>1274315</xdr:colOff>
      <xdr:row>54</xdr:row>
      <xdr:rowOff>177803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14740</xdr:colOff>
      <xdr:row>39</xdr:row>
      <xdr:rowOff>23131</xdr:rowOff>
    </xdr:from>
    <xdr:to>
      <xdr:col>13</xdr:col>
      <xdr:colOff>309115</xdr:colOff>
      <xdr:row>54</xdr:row>
      <xdr:rowOff>165556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38</xdr:row>
      <xdr:rowOff>240165</xdr:rowOff>
    </xdr:from>
    <xdr:to>
      <xdr:col>7</xdr:col>
      <xdr:colOff>75300</xdr:colOff>
      <xdr:row>54</xdr:row>
      <xdr:rowOff>125415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40552</xdr:colOff>
      <xdr:row>14</xdr:row>
      <xdr:rowOff>6350</xdr:rowOff>
    </xdr:from>
    <xdr:to>
      <xdr:col>18</xdr:col>
      <xdr:colOff>1287427</xdr:colOff>
      <xdr:row>31</xdr:row>
      <xdr:rowOff>93350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14286</xdr:colOff>
      <xdr:row>18</xdr:row>
      <xdr:rowOff>15875</xdr:rowOff>
    </xdr:from>
    <xdr:to>
      <xdr:col>13</xdr:col>
      <xdr:colOff>308661</xdr:colOff>
      <xdr:row>33</xdr:row>
      <xdr:rowOff>44000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18</xdr:row>
      <xdr:rowOff>0</xdr:rowOff>
    </xdr:from>
    <xdr:to>
      <xdr:col>7</xdr:col>
      <xdr:colOff>84825</xdr:colOff>
      <xdr:row>33</xdr:row>
      <xdr:rowOff>28125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57150</xdr:colOff>
      <xdr:row>0</xdr:row>
      <xdr:rowOff>57150</xdr:rowOff>
    </xdr:from>
    <xdr:to>
      <xdr:col>10</xdr:col>
      <xdr:colOff>1112837</xdr:colOff>
      <xdr:row>4</xdr:row>
      <xdr:rowOff>247649</xdr:rowOff>
    </xdr:to>
    <xdr:grpSp>
      <xdr:nvGrpSpPr>
        <xdr:cNvPr id="12" name="Grupo 11"/>
        <xdr:cNvGrpSpPr>
          <a:grpSpLocks noChangeAspect="1"/>
        </xdr:cNvGrpSpPr>
      </xdr:nvGrpSpPr>
      <xdr:grpSpPr>
        <a:xfrm>
          <a:off x="57150" y="57150"/>
          <a:ext cx="12409487" cy="1181099"/>
          <a:chOff x="76200" y="1571625"/>
          <a:chExt cx="5682558" cy="566635"/>
        </a:xfrm>
      </xdr:grpSpPr>
      <xdr:pic>
        <xdr:nvPicPr>
          <xdr:cNvPr id="13" name="Imagen 12" descr="Pleca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" y="1571625"/>
            <a:ext cx="2382131" cy="5083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Text Box 18"/>
          <xdr:cNvSpPr txBox="1">
            <a:spLocks noChangeArrowheads="1"/>
          </xdr:cNvSpPr>
        </xdr:nvSpPr>
        <xdr:spPr bwMode="auto">
          <a:xfrm>
            <a:off x="2608441" y="1600384"/>
            <a:ext cx="3036891" cy="5378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INSTITUTO DE VIVIENDA DE LA CIUDAD DE MÉXICO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GENERAL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EJECUTIVA DE OPERACIÓN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MEJORAMIENTO DE VIVIENDA</a:t>
            </a:r>
          </a:p>
          <a:p>
            <a:pPr algn="l" rtl="0">
              <a:defRPr sz="1000"/>
            </a:pPr>
            <a:endParaRPr lang="es-MX" sz="14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Cuadro de texto 2"/>
          <xdr:cNvSpPr txBox="1">
            <a:spLocks noChangeArrowheads="1"/>
          </xdr:cNvSpPr>
        </xdr:nvSpPr>
        <xdr:spPr bwMode="auto">
          <a:xfrm>
            <a:off x="4956639" y="1803319"/>
            <a:ext cx="802119" cy="2977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27440</xdr:colOff>
      <xdr:row>39</xdr:row>
      <xdr:rowOff>35378</xdr:rowOff>
    </xdr:from>
    <xdr:to>
      <xdr:col>18</xdr:col>
      <xdr:colOff>1274315</xdr:colOff>
      <xdr:row>54</xdr:row>
      <xdr:rowOff>177803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14740</xdr:colOff>
      <xdr:row>39</xdr:row>
      <xdr:rowOff>23131</xdr:rowOff>
    </xdr:from>
    <xdr:to>
      <xdr:col>13</xdr:col>
      <xdr:colOff>309115</xdr:colOff>
      <xdr:row>54</xdr:row>
      <xdr:rowOff>165556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38</xdr:row>
      <xdr:rowOff>240165</xdr:rowOff>
    </xdr:from>
    <xdr:to>
      <xdr:col>7</xdr:col>
      <xdr:colOff>75300</xdr:colOff>
      <xdr:row>54</xdr:row>
      <xdr:rowOff>125415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40552</xdr:colOff>
      <xdr:row>14</xdr:row>
      <xdr:rowOff>6350</xdr:rowOff>
    </xdr:from>
    <xdr:to>
      <xdr:col>18</xdr:col>
      <xdr:colOff>1287427</xdr:colOff>
      <xdr:row>31</xdr:row>
      <xdr:rowOff>93350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14286</xdr:colOff>
      <xdr:row>18</xdr:row>
      <xdr:rowOff>15875</xdr:rowOff>
    </xdr:from>
    <xdr:to>
      <xdr:col>13</xdr:col>
      <xdr:colOff>308661</xdr:colOff>
      <xdr:row>33</xdr:row>
      <xdr:rowOff>44000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18</xdr:row>
      <xdr:rowOff>0</xdr:rowOff>
    </xdr:from>
    <xdr:to>
      <xdr:col>7</xdr:col>
      <xdr:colOff>84825</xdr:colOff>
      <xdr:row>33</xdr:row>
      <xdr:rowOff>28125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57150</xdr:colOff>
      <xdr:row>0</xdr:row>
      <xdr:rowOff>57150</xdr:rowOff>
    </xdr:from>
    <xdr:to>
      <xdr:col>10</xdr:col>
      <xdr:colOff>1112837</xdr:colOff>
      <xdr:row>4</xdr:row>
      <xdr:rowOff>247649</xdr:rowOff>
    </xdr:to>
    <xdr:grpSp>
      <xdr:nvGrpSpPr>
        <xdr:cNvPr id="12" name="Grupo 11"/>
        <xdr:cNvGrpSpPr>
          <a:grpSpLocks noChangeAspect="1"/>
        </xdr:cNvGrpSpPr>
      </xdr:nvGrpSpPr>
      <xdr:grpSpPr>
        <a:xfrm>
          <a:off x="57150" y="57150"/>
          <a:ext cx="12409487" cy="1181099"/>
          <a:chOff x="76200" y="1571625"/>
          <a:chExt cx="5682558" cy="566635"/>
        </a:xfrm>
      </xdr:grpSpPr>
      <xdr:pic>
        <xdr:nvPicPr>
          <xdr:cNvPr id="13" name="Imagen 12" descr="Pleca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" y="1571625"/>
            <a:ext cx="2382131" cy="5083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Text Box 18"/>
          <xdr:cNvSpPr txBox="1">
            <a:spLocks noChangeArrowheads="1"/>
          </xdr:cNvSpPr>
        </xdr:nvSpPr>
        <xdr:spPr bwMode="auto">
          <a:xfrm>
            <a:off x="2608441" y="1600384"/>
            <a:ext cx="3036891" cy="5378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INSTITUTO DE VIVIENDA DE LA CIUDAD DE MÉXICO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GENERAL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EJECUTIVA DE OPERACIÓN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MEJORAMIENTO DE VIVIENDA</a:t>
            </a:r>
          </a:p>
          <a:p>
            <a:pPr algn="l" rtl="0">
              <a:defRPr sz="1000"/>
            </a:pPr>
            <a:endParaRPr lang="es-MX" sz="14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Cuadro de texto 2"/>
          <xdr:cNvSpPr txBox="1">
            <a:spLocks noChangeArrowheads="1"/>
          </xdr:cNvSpPr>
        </xdr:nvSpPr>
        <xdr:spPr bwMode="auto">
          <a:xfrm>
            <a:off x="4956639" y="1803319"/>
            <a:ext cx="802119" cy="2977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27440</xdr:colOff>
      <xdr:row>39</xdr:row>
      <xdr:rowOff>35378</xdr:rowOff>
    </xdr:from>
    <xdr:to>
      <xdr:col>18</xdr:col>
      <xdr:colOff>1274315</xdr:colOff>
      <xdr:row>54</xdr:row>
      <xdr:rowOff>177803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14740</xdr:colOff>
      <xdr:row>39</xdr:row>
      <xdr:rowOff>23131</xdr:rowOff>
    </xdr:from>
    <xdr:to>
      <xdr:col>13</xdr:col>
      <xdr:colOff>309115</xdr:colOff>
      <xdr:row>54</xdr:row>
      <xdr:rowOff>165556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38</xdr:row>
      <xdr:rowOff>240165</xdr:rowOff>
    </xdr:from>
    <xdr:to>
      <xdr:col>7</xdr:col>
      <xdr:colOff>75300</xdr:colOff>
      <xdr:row>54</xdr:row>
      <xdr:rowOff>125415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40552</xdr:colOff>
      <xdr:row>14</xdr:row>
      <xdr:rowOff>6350</xdr:rowOff>
    </xdr:from>
    <xdr:to>
      <xdr:col>18</xdr:col>
      <xdr:colOff>1287427</xdr:colOff>
      <xdr:row>31</xdr:row>
      <xdr:rowOff>93350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14286</xdr:colOff>
      <xdr:row>18</xdr:row>
      <xdr:rowOff>15875</xdr:rowOff>
    </xdr:from>
    <xdr:to>
      <xdr:col>13</xdr:col>
      <xdr:colOff>308661</xdr:colOff>
      <xdr:row>33</xdr:row>
      <xdr:rowOff>44000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18</xdr:row>
      <xdr:rowOff>0</xdr:rowOff>
    </xdr:from>
    <xdr:to>
      <xdr:col>7</xdr:col>
      <xdr:colOff>84825</xdr:colOff>
      <xdr:row>33</xdr:row>
      <xdr:rowOff>28125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57150</xdr:colOff>
      <xdr:row>0</xdr:row>
      <xdr:rowOff>57150</xdr:rowOff>
    </xdr:from>
    <xdr:to>
      <xdr:col>10</xdr:col>
      <xdr:colOff>1112837</xdr:colOff>
      <xdr:row>4</xdr:row>
      <xdr:rowOff>247649</xdr:rowOff>
    </xdr:to>
    <xdr:grpSp>
      <xdr:nvGrpSpPr>
        <xdr:cNvPr id="12" name="Grupo 11"/>
        <xdr:cNvGrpSpPr>
          <a:grpSpLocks noChangeAspect="1"/>
        </xdr:cNvGrpSpPr>
      </xdr:nvGrpSpPr>
      <xdr:grpSpPr>
        <a:xfrm>
          <a:off x="57150" y="57150"/>
          <a:ext cx="12409487" cy="1181099"/>
          <a:chOff x="76200" y="1571625"/>
          <a:chExt cx="5682558" cy="566635"/>
        </a:xfrm>
      </xdr:grpSpPr>
      <xdr:pic>
        <xdr:nvPicPr>
          <xdr:cNvPr id="13" name="Imagen 12" descr="Pleca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" y="1571625"/>
            <a:ext cx="2382131" cy="5083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Text Box 18"/>
          <xdr:cNvSpPr txBox="1">
            <a:spLocks noChangeArrowheads="1"/>
          </xdr:cNvSpPr>
        </xdr:nvSpPr>
        <xdr:spPr bwMode="auto">
          <a:xfrm>
            <a:off x="2608441" y="1600384"/>
            <a:ext cx="3036891" cy="5378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INSTITUTO DE VIVIENDA DE LA CIUDAD DE MÉXICO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GENERAL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EJECUTIVA DE OPERACIÓN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MEJORAMIENTO DE VIVIENDA</a:t>
            </a:r>
          </a:p>
          <a:p>
            <a:pPr algn="l" rtl="0">
              <a:defRPr sz="1000"/>
            </a:pPr>
            <a:endParaRPr lang="es-MX" sz="14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Cuadro de texto 2"/>
          <xdr:cNvSpPr txBox="1">
            <a:spLocks noChangeArrowheads="1"/>
          </xdr:cNvSpPr>
        </xdr:nvSpPr>
        <xdr:spPr bwMode="auto">
          <a:xfrm>
            <a:off x="4956639" y="1803319"/>
            <a:ext cx="802119" cy="2977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27440</xdr:colOff>
      <xdr:row>39</xdr:row>
      <xdr:rowOff>35378</xdr:rowOff>
    </xdr:from>
    <xdr:to>
      <xdr:col>18</xdr:col>
      <xdr:colOff>1274315</xdr:colOff>
      <xdr:row>54</xdr:row>
      <xdr:rowOff>177803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14740</xdr:colOff>
      <xdr:row>39</xdr:row>
      <xdr:rowOff>23131</xdr:rowOff>
    </xdr:from>
    <xdr:to>
      <xdr:col>13</xdr:col>
      <xdr:colOff>309115</xdr:colOff>
      <xdr:row>54</xdr:row>
      <xdr:rowOff>165556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38</xdr:row>
      <xdr:rowOff>240165</xdr:rowOff>
    </xdr:from>
    <xdr:to>
      <xdr:col>7</xdr:col>
      <xdr:colOff>75300</xdr:colOff>
      <xdr:row>54</xdr:row>
      <xdr:rowOff>125415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40552</xdr:colOff>
      <xdr:row>14</xdr:row>
      <xdr:rowOff>6350</xdr:rowOff>
    </xdr:from>
    <xdr:to>
      <xdr:col>18</xdr:col>
      <xdr:colOff>1287427</xdr:colOff>
      <xdr:row>31</xdr:row>
      <xdr:rowOff>93350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14286</xdr:colOff>
      <xdr:row>18</xdr:row>
      <xdr:rowOff>15875</xdr:rowOff>
    </xdr:from>
    <xdr:to>
      <xdr:col>13</xdr:col>
      <xdr:colOff>308661</xdr:colOff>
      <xdr:row>33</xdr:row>
      <xdr:rowOff>44000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18</xdr:row>
      <xdr:rowOff>0</xdr:rowOff>
    </xdr:from>
    <xdr:to>
      <xdr:col>7</xdr:col>
      <xdr:colOff>84825</xdr:colOff>
      <xdr:row>33</xdr:row>
      <xdr:rowOff>28125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57150</xdr:colOff>
      <xdr:row>0</xdr:row>
      <xdr:rowOff>57150</xdr:rowOff>
    </xdr:from>
    <xdr:to>
      <xdr:col>10</xdr:col>
      <xdr:colOff>1112837</xdr:colOff>
      <xdr:row>4</xdr:row>
      <xdr:rowOff>247649</xdr:rowOff>
    </xdr:to>
    <xdr:grpSp>
      <xdr:nvGrpSpPr>
        <xdr:cNvPr id="12" name="Grupo 11"/>
        <xdr:cNvGrpSpPr>
          <a:grpSpLocks noChangeAspect="1"/>
        </xdr:cNvGrpSpPr>
      </xdr:nvGrpSpPr>
      <xdr:grpSpPr>
        <a:xfrm>
          <a:off x="57150" y="57150"/>
          <a:ext cx="12409487" cy="1181099"/>
          <a:chOff x="76200" y="1571625"/>
          <a:chExt cx="5682558" cy="566635"/>
        </a:xfrm>
      </xdr:grpSpPr>
      <xdr:pic>
        <xdr:nvPicPr>
          <xdr:cNvPr id="13" name="Imagen 12" descr="Pleca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" y="1571625"/>
            <a:ext cx="2382131" cy="5083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Text Box 18"/>
          <xdr:cNvSpPr txBox="1">
            <a:spLocks noChangeArrowheads="1"/>
          </xdr:cNvSpPr>
        </xdr:nvSpPr>
        <xdr:spPr bwMode="auto">
          <a:xfrm>
            <a:off x="2608441" y="1600384"/>
            <a:ext cx="3036891" cy="5378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INSTITUTO DE VIVIENDA DE LA CIUDAD DE MÉXICO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GENERAL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EJECUTIVA DE OPERACIÓN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MEJORAMIENTO DE VIVIENDA</a:t>
            </a:r>
          </a:p>
          <a:p>
            <a:pPr algn="l" rtl="0">
              <a:defRPr sz="1000"/>
            </a:pPr>
            <a:endParaRPr lang="es-MX" sz="14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Cuadro de texto 2"/>
          <xdr:cNvSpPr txBox="1">
            <a:spLocks noChangeArrowheads="1"/>
          </xdr:cNvSpPr>
        </xdr:nvSpPr>
        <xdr:spPr bwMode="auto">
          <a:xfrm>
            <a:off x="4956639" y="1803319"/>
            <a:ext cx="802119" cy="2977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27440</xdr:colOff>
      <xdr:row>39</xdr:row>
      <xdr:rowOff>35378</xdr:rowOff>
    </xdr:from>
    <xdr:to>
      <xdr:col>18</xdr:col>
      <xdr:colOff>1274315</xdr:colOff>
      <xdr:row>54</xdr:row>
      <xdr:rowOff>177803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14740</xdr:colOff>
      <xdr:row>39</xdr:row>
      <xdr:rowOff>23131</xdr:rowOff>
    </xdr:from>
    <xdr:to>
      <xdr:col>13</xdr:col>
      <xdr:colOff>309115</xdr:colOff>
      <xdr:row>54</xdr:row>
      <xdr:rowOff>165556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38</xdr:row>
      <xdr:rowOff>240165</xdr:rowOff>
    </xdr:from>
    <xdr:to>
      <xdr:col>7</xdr:col>
      <xdr:colOff>75300</xdr:colOff>
      <xdr:row>54</xdr:row>
      <xdr:rowOff>125415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40552</xdr:colOff>
      <xdr:row>14</xdr:row>
      <xdr:rowOff>6350</xdr:rowOff>
    </xdr:from>
    <xdr:to>
      <xdr:col>18</xdr:col>
      <xdr:colOff>1287427</xdr:colOff>
      <xdr:row>31</xdr:row>
      <xdr:rowOff>93350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14286</xdr:colOff>
      <xdr:row>18</xdr:row>
      <xdr:rowOff>15875</xdr:rowOff>
    </xdr:from>
    <xdr:to>
      <xdr:col>13</xdr:col>
      <xdr:colOff>308661</xdr:colOff>
      <xdr:row>33</xdr:row>
      <xdr:rowOff>44000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18</xdr:row>
      <xdr:rowOff>0</xdr:rowOff>
    </xdr:from>
    <xdr:to>
      <xdr:col>7</xdr:col>
      <xdr:colOff>84825</xdr:colOff>
      <xdr:row>33</xdr:row>
      <xdr:rowOff>28125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57150</xdr:colOff>
      <xdr:row>0</xdr:row>
      <xdr:rowOff>57150</xdr:rowOff>
    </xdr:from>
    <xdr:to>
      <xdr:col>10</xdr:col>
      <xdr:colOff>1112837</xdr:colOff>
      <xdr:row>4</xdr:row>
      <xdr:rowOff>247649</xdr:rowOff>
    </xdr:to>
    <xdr:grpSp>
      <xdr:nvGrpSpPr>
        <xdr:cNvPr id="12" name="Grupo 11"/>
        <xdr:cNvGrpSpPr>
          <a:grpSpLocks noChangeAspect="1"/>
        </xdr:cNvGrpSpPr>
      </xdr:nvGrpSpPr>
      <xdr:grpSpPr>
        <a:xfrm>
          <a:off x="57150" y="57150"/>
          <a:ext cx="12409487" cy="1181099"/>
          <a:chOff x="76200" y="1571625"/>
          <a:chExt cx="5682558" cy="566635"/>
        </a:xfrm>
      </xdr:grpSpPr>
      <xdr:pic>
        <xdr:nvPicPr>
          <xdr:cNvPr id="13" name="Imagen 12" descr="Pleca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" y="1571625"/>
            <a:ext cx="2382131" cy="5083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Text Box 18"/>
          <xdr:cNvSpPr txBox="1">
            <a:spLocks noChangeArrowheads="1"/>
          </xdr:cNvSpPr>
        </xdr:nvSpPr>
        <xdr:spPr bwMode="auto">
          <a:xfrm>
            <a:off x="2608441" y="1600384"/>
            <a:ext cx="3036891" cy="5378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INSTITUTO DE VIVIENDA DE LA CIUDAD DE MÉXICO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GENERAL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EJECUTIVA DE OPERACIÓN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MEJORAMIENTO DE VIVIENDA</a:t>
            </a:r>
          </a:p>
          <a:p>
            <a:pPr algn="l" rtl="0">
              <a:defRPr sz="1000"/>
            </a:pPr>
            <a:endParaRPr lang="es-MX" sz="14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Cuadro de texto 2"/>
          <xdr:cNvSpPr txBox="1">
            <a:spLocks noChangeArrowheads="1"/>
          </xdr:cNvSpPr>
        </xdr:nvSpPr>
        <xdr:spPr bwMode="auto">
          <a:xfrm>
            <a:off x="4956639" y="1803319"/>
            <a:ext cx="802119" cy="2977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27440</xdr:colOff>
      <xdr:row>39</xdr:row>
      <xdr:rowOff>35378</xdr:rowOff>
    </xdr:from>
    <xdr:to>
      <xdr:col>18</xdr:col>
      <xdr:colOff>1274315</xdr:colOff>
      <xdr:row>54</xdr:row>
      <xdr:rowOff>177803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14740</xdr:colOff>
      <xdr:row>39</xdr:row>
      <xdr:rowOff>23131</xdr:rowOff>
    </xdr:from>
    <xdr:to>
      <xdr:col>13</xdr:col>
      <xdr:colOff>309115</xdr:colOff>
      <xdr:row>54</xdr:row>
      <xdr:rowOff>165556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38</xdr:row>
      <xdr:rowOff>240165</xdr:rowOff>
    </xdr:from>
    <xdr:to>
      <xdr:col>7</xdr:col>
      <xdr:colOff>75300</xdr:colOff>
      <xdr:row>54</xdr:row>
      <xdr:rowOff>125415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40552</xdr:colOff>
      <xdr:row>14</xdr:row>
      <xdr:rowOff>6350</xdr:rowOff>
    </xdr:from>
    <xdr:to>
      <xdr:col>18</xdr:col>
      <xdr:colOff>1287427</xdr:colOff>
      <xdr:row>31</xdr:row>
      <xdr:rowOff>93350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14286</xdr:colOff>
      <xdr:row>18</xdr:row>
      <xdr:rowOff>15875</xdr:rowOff>
    </xdr:from>
    <xdr:to>
      <xdr:col>13</xdr:col>
      <xdr:colOff>308661</xdr:colOff>
      <xdr:row>33</xdr:row>
      <xdr:rowOff>44000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18</xdr:row>
      <xdr:rowOff>0</xdr:rowOff>
    </xdr:from>
    <xdr:to>
      <xdr:col>7</xdr:col>
      <xdr:colOff>84825</xdr:colOff>
      <xdr:row>33</xdr:row>
      <xdr:rowOff>28125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57150</xdr:colOff>
      <xdr:row>0</xdr:row>
      <xdr:rowOff>57150</xdr:rowOff>
    </xdr:from>
    <xdr:to>
      <xdr:col>10</xdr:col>
      <xdr:colOff>1112837</xdr:colOff>
      <xdr:row>4</xdr:row>
      <xdr:rowOff>247649</xdr:rowOff>
    </xdr:to>
    <xdr:grpSp>
      <xdr:nvGrpSpPr>
        <xdr:cNvPr id="12" name="Grupo 11"/>
        <xdr:cNvGrpSpPr>
          <a:grpSpLocks noChangeAspect="1"/>
        </xdr:cNvGrpSpPr>
      </xdr:nvGrpSpPr>
      <xdr:grpSpPr>
        <a:xfrm>
          <a:off x="57150" y="57150"/>
          <a:ext cx="12409487" cy="1181099"/>
          <a:chOff x="76200" y="1571625"/>
          <a:chExt cx="5682558" cy="566635"/>
        </a:xfrm>
      </xdr:grpSpPr>
      <xdr:pic>
        <xdr:nvPicPr>
          <xdr:cNvPr id="13" name="Imagen 12" descr="Pleca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" y="1571625"/>
            <a:ext cx="2382131" cy="5083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Text Box 18"/>
          <xdr:cNvSpPr txBox="1">
            <a:spLocks noChangeArrowheads="1"/>
          </xdr:cNvSpPr>
        </xdr:nvSpPr>
        <xdr:spPr bwMode="auto">
          <a:xfrm>
            <a:off x="2608441" y="1600384"/>
            <a:ext cx="3036891" cy="5378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INSTITUTO DE VIVIENDA DE LA CIUDAD DE MÉXICO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GENERAL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EJECUTIVA DE OPERACIÓN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MEJORAMIENTO DE VIVIENDA</a:t>
            </a:r>
          </a:p>
          <a:p>
            <a:pPr algn="l" rtl="0">
              <a:defRPr sz="1000"/>
            </a:pPr>
            <a:endParaRPr lang="es-MX" sz="14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Cuadro de texto 2"/>
          <xdr:cNvSpPr txBox="1">
            <a:spLocks noChangeArrowheads="1"/>
          </xdr:cNvSpPr>
        </xdr:nvSpPr>
        <xdr:spPr bwMode="auto">
          <a:xfrm>
            <a:off x="4956639" y="1803319"/>
            <a:ext cx="802119" cy="2977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27440</xdr:colOff>
      <xdr:row>39</xdr:row>
      <xdr:rowOff>35378</xdr:rowOff>
    </xdr:from>
    <xdr:to>
      <xdr:col>18</xdr:col>
      <xdr:colOff>1274315</xdr:colOff>
      <xdr:row>54</xdr:row>
      <xdr:rowOff>177803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14740</xdr:colOff>
      <xdr:row>39</xdr:row>
      <xdr:rowOff>23131</xdr:rowOff>
    </xdr:from>
    <xdr:to>
      <xdr:col>13</xdr:col>
      <xdr:colOff>309115</xdr:colOff>
      <xdr:row>54</xdr:row>
      <xdr:rowOff>165556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38</xdr:row>
      <xdr:rowOff>240165</xdr:rowOff>
    </xdr:from>
    <xdr:to>
      <xdr:col>7</xdr:col>
      <xdr:colOff>75300</xdr:colOff>
      <xdr:row>54</xdr:row>
      <xdr:rowOff>125415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40552</xdr:colOff>
      <xdr:row>14</xdr:row>
      <xdr:rowOff>6350</xdr:rowOff>
    </xdr:from>
    <xdr:to>
      <xdr:col>18</xdr:col>
      <xdr:colOff>1287427</xdr:colOff>
      <xdr:row>31</xdr:row>
      <xdr:rowOff>93350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14286</xdr:colOff>
      <xdr:row>18</xdr:row>
      <xdr:rowOff>15875</xdr:rowOff>
    </xdr:from>
    <xdr:to>
      <xdr:col>13</xdr:col>
      <xdr:colOff>308661</xdr:colOff>
      <xdr:row>33</xdr:row>
      <xdr:rowOff>44000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18</xdr:row>
      <xdr:rowOff>0</xdr:rowOff>
    </xdr:from>
    <xdr:to>
      <xdr:col>7</xdr:col>
      <xdr:colOff>84825</xdr:colOff>
      <xdr:row>33</xdr:row>
      <xdr:rowOff>28125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57150</xdr:colOff>
      <xdr:row>0</xdr:row>
      <xdr:rowOff>57150</xdr:rowOff>
    </xdr:from>
    <xdr:to>
      <xdr:col>10</xdr:col>
      <xdr:colOff>1112837</xdr:colOff>
      <xdr:row>4</xdr:row>
      <xdr:rowOff>247649</xdr:rowOff>
    </xdr:to>
    <xdr:grpSp>
      <xdr:nvGrpSpPr>
        <xdr:cNvPr id="12" name="Grupo 11"/>
        <xdr:cNvGrpSpPr>
          <a:grpSpLocks noChangeAspect="1"/>
        </xdr:cNvGrpSpPr>
      </xdr:nvGrpSpPr>
      <xdr:grpSpPr>
        <a:xfrm>
          <a:off x="57150" y="57150"/>
          <a:ext cx="12409487" cy="1181099"/>
          <a:chOff x="76200" y="1571625"/>
          <a:chExt cx="5682558" cy="566635"/>
        </a:xfrm>
      </xdr:grpSpPr>
      <xdr:pic>
        <xdr:nvPicPr>
          <xdr:cNvPr id="13" name="Imagen 12" descr="Pleca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" y="1571625"/>
            <a:ext cx="2382131" cy="5083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Text Box 18"/>
          <xdr:cNvSpPr txBox="1">
            <a:spLocks noChangeArrowheads="1"/>
          </xdr:cNvSpPr>
        </xdr:nvSpPr>
        <xdr:spPr bwMode="auto">
          <a:xfrm>
            <a:off x="2608441" y="1600384"/>
            <a:ext cx="3036891" cy="5378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INSTITUTO DE VIVIENDA DE LA CIUDAD DE MÉXICO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GENERAL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EJECUTIVA DE OPERACIÓN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MEJORAMIENTO DE VIVIENDA</a:t>
            </a:r>
          </a:p>
          <a:p>
            <a:pPr algn="l" rtl="0">
              <a:defRPr sz="1000"/>
            </a:pPr>
            <a:endParaRPr lang="es-MX" sz="14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Cuadro de texto 2"/>
          <xdr:cNvSpPr txBox="1">
            <a:spLocks noChangeArrowheads="1"/>
          </xdr:cNvSpPr>
        </xdr:nvSpPr>
        <xdr:spPr bwMode="auto">
          <a:xfrm>
            <a:off x="4956639" y="1803319"/>
            <a:ext cx="802119" cy="2977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27440</xdr:colOff>
      <xdr:row>39</xdr:row>
      <xdr:rowOff>35378</xdr:rowOff>
    </xdr:from>
    <xdr:to>
      <xdr:col>18</xdr:col>
      <xdr:colOff>1274315</xdr:colOff>
      <xdr:row>54</xdr:row>
      <xdr:rowOff>177803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14740</xdr:colOff>
      <xdr:row>39</xdr:row>
      <xdr:rowOff>23131</xdr:rowOff>
    </xdr:from>
    <xdr:to>
      <xdr:col>13</xdr:col>
      <xdr:colOff>309115</xdr:colOff>
      <xdr:row>54</xdr:row>
      <xdr:rowOff>165556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38</xdr:row>
      <xdr:rowOff>240165</xdr:rowOff>
    </xdr:from>
    <xdr:to>
      <xdr:col>7</xdr:col>
      <xdr:colOff>75300</xdr:colOff>
      <xdr:row>54</xdr:row>
      <xdr:rowOff>125415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40552</xdr:colOff>
      <xdr:row>14</xdr:row>
      <xdr:rowOff>6350</xdr:rowOff>
    </xdr:from>
    <xdr:to>
      <xdr:col>18</xdr:col>
      <xdr:colOff>1287427</xdr:colOff>
      <xdr:row>31</xdr:row>
      <xdr:rowOff>93350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14286</xdr:colOff>
      <xdr:row>18</xdr:row>
      <xdr:rowOff>15875</xdr:rowOff>
    </xdr:from>
    <xdr:to>
      <xdr:col>13</xdr:col>
      <xdr:colOff>308661</xdr:colOff>
      <xdr:row>33</xdr:row>
      <xdr:rowOff>44000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18</xdr:row>
      <xdr:rowOff>0</xdr:rowOff>
    </xdr:from>
    <xdr:to>
      <xdr:col>7</xdr:col>
      <xdr:colOff>84825</xdr:colOff>
      <xdr:row>33</xdr:row>
      <xdr:rowOff>28125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57150</xdr:colOff>
      <xdr:row>0</xdr:row>
      <xdr:rowOff>57150</xdr:rowOff>
    </xdr:from>
    <xdr:to>
      <xdr:col>10</xdr:col>
      <xdr:colOff>1112837</xdr:colOff>
      <xdr:row>4</xdr:row>
      <xdr:rowOff>247649</xdr:rowOff>
    </xdr:to>
    <xdr:grpSp>
      <xdr:nvGrpSpPr>
        <xdr:cNvPr id="12" name="Grupo 11"/>
        <xdr:cNvGrpSpPr>
          <a:grpSpLocks noChangeAspect="1"/>
        </xdr:cNvGrpSpPr>
      </xdr:nvGrpSpPr>
      <xdr:grpSpPr>
        <a:xfrm>
          <a:off x="57150" y="57150"/>
          <a:ext cx="12409487" cy="1181099"/>
          <a:chOff x="76200" y="1571625"/>
          <a:chExt cx="5682558" cy="566635"/>
        </a:xfrm>
      </xdr:grpSpPr>
      <xdr:pic>
        <xdr:nvPicPr>
          <xdr:cNvPr id="13" name="Imagen 12" descr="Pleca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" y="1571625"/>
            <a:ext cx="2382131" cy="5083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Text Box 18"/>
          <xdr:cNvSpPr txBox="1">
            <a:spLocks noChangeArrowheads="1"/>
          </xdr:cNvSpPr>
        </xdr:nvSpPr>
        <xdr:spPr bwMode="auto">
          <a:xfrm>
            <a:off x="2608441" y="1600384"/>
            <a:ext cx="3036891" cy="5378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INSTITUTO DE VIVIENDA DE LA CIUDAD DE MÉXICO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GENERAL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EJECUTIVA DE OPERACIÓN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MEJORAMIENTO DE VIVIENDA</a:t>
            </a:r>
          </a:p>
          <a:p>
            <a:pPr algn="l" rtl="0">
              <a:defRPr sz="1000"/>
            </a:pPr>
            <a:endParaRPr lang="es-MX" sz="14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Cuadro de texto 2"/>
          <xdr:cNvSpPr txBox="1">
            <a:spLocks noChangeArrowheads="1"/>
          </xdr:cNvSpPr>
        </xdr:nvSpPr>
        <xdr:spPr bwMode="auto">
          <a:xfrm>
            <a:off x="4956639" y="1803319"/>
            <a:ext cx="802119" cy="2977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27440</xdr:colOff>
      <xdr:row>39</xdr:row>
      <xdr:rowOff>35378</xdr:rowOff>
    </xdr:from>
    <xdr:to>
      <xdr:col>18</xdr:col>
      <xdr:colOff>1274315</xdr:colOff>
      <xdr:row>54</xdr:row>
      <xdr:rowOff>177803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14740</xdr:colOff>
      <xdr:row>39</xdr:row>
      <xdr:rowOff>23131</xdr:rowOff>
    </xdr:from>
    <xdr:to>
      <xdr:col>13</xdr:col>
      <xdr:colOff>309115</xdr:colOff>
      <xdr:row>54</xdr:row>
      <xdr:rowOff>165556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38</xdr:row>
      <xdr:rowOff>240165</xdr:rowOff>
    </xdr:from>
    <xdr:to>
      <xdr:col>7</xdr:col>
      <xdr:colOff>75300</xdr:colOff>
      <xdr:row>54</xdr:row>
      <xdr:rowOff>125415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40552</xdr:colOff>
      <xdr:row>14</xdr:row>
      <xdr:rowOff>6350</xdr:rowOff>
    </xdr:from>
    <xdr:to>
      <xdr:col>18</xdr:col>
      <xdr:colOff>1287427</xdr:colOff>
      <xdr:row>31</xdr:row>
      <xdr:rowOff>93350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14286</xdr:colOff>
      <xdr:row>18</xdr:row>
      <xdr:rowOff>15875</xdr:rowOff>
    </xdr:from>
    <xdr:to>
      <xdr:col>13</xdr:col>
      <xdr:colOff>308661</xdr:colOff>
      <xdr:row>33</xdr:row>
      <xdr:rowOff>44000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18</xdr:row>
      <xdr:rowOff>0</xdr:rowOff>
    </xdr:from>
    <xdr:to>
      <xdr:col>7</xdr:col>
      <xdr:colOff>84825</xdr:colOff>
      <xdr:row>33</xdr:row>
      <xdr:rowOff>28125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57150</xdr:colOff>
      <xdr:row>0</xdr:row>
      <xdr:rowOff>57150</xdr:rowOff>
    </xdr:from>
    <xdr:to>
      <xdr:col>10</xdr:col>
      <xdr:colOff>1112837</xdr:colOff>
      <xdr:row>4</xdr:row>
      <xdr:rowOff>247649</xdr:rowOff>
    </xdr:to>
    <xdr:grpSp>
      <xdr:nvGrpSpPr>
        <xdr:cNvPr id="12" name="Grupo 11"/>
        <xdr:cNvGrpSpPr>
          <a:grpSpLocks noChangeAspect="1"/>
        </xdr:cNvGrpSpPr>
      </xdr:nvGrpSpPr>
      <xdr:grpSpPr>
        <a:xfrm>
          <a:off x="57150" y="57150"/>
          <a:ext cx="12409487" cy="1181099"/>
          <a:chOff x="76200" y="1571625"/>
          <a:chExt cx="5682558" cy="566635"/>
        </a:xfrm>
      </xdr:grpSpPr>
      <xdr:pic>
        <xdr:nvPicPr>
          <xdr:cNvPr id="13" name="Imagen 12" descr="Pleca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" y="1571625"/>
            <a:ext cx="2382131" cy="5083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Text Box 18"/>
          <xdr:cNvSpPr txBox="1">
            <a:spLocks noChangeArrowheads="1"/>
          </xdr:cNvSpPr>
        </xdr:nvSpPr>
        <xdr:spPr bwMode="auto">
          <a:xfrm>
            <a:off x="2608441" y="1600384"/>
            <a:ext cx="3036891" cy="5378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INSTITUTO DE VIVIENDA DE LA CIUDAD DE MÉXICO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GENERAL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EJECUTIVA DE OPERACIÓN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MEJORAMIENTO DE VIVIENDA</a:t>
            </a:r>
          </a:p>
          <a:p>
            <a:pPr algn="l" rtl="0">
              <a:defRPr sz="1000"/>
            </a:pPr>
            <a:endParaRPr lang="es-MX" sz="14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Cuadro de texto 2"/>
          <xdr:cNvSpPr txBox="1">
            <a:spLocks noChangeArrowheads="1"/>
          </xdr:cNvSpPr>
        </xdr:nvSpPr>
        <xdr:spPr bwMode="auto">
          <a:xfrm>
            <a:off x="4956639" y="1803319"/>
            <a:ext cx="802119" cy="2977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27440</xdr:colOff>
      <xdr:row>39</xdr:row>
      <xdr:rowOff>35378</xdr:rowOff>
    </xdr:from>
    <xdr:to>
      <xdr:col>18</xdr:col>
      <xdr:colOff>1274315</xdr:colOff>
      <xdr:row>54</xdr:row>
      <xdr:rowOff>177803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14740</xdr:colOff>
      <xdr:row>39</xdr:row>
      <xdr:rowOff>23131</xdr:rowOff>
    </xdr:from>
    <xdr:to>
      <xdr:col>13</xdr:col>
      <xdr:colOff>309115</xdr:colOff>
      <xdr:row>54</xdr:row>
      <xdr:rowOff>165556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38</xdr:row>
      <xdr:rowOff>240165</xdr:rowOff>
    </xdr:from>
    <xdr:to>
      <xdr:col>7</xdr:col>
      <xdr:colOff>75300</xdr:colOff>
      <xdr:row>54</xdr:row>
      <xdr:rowOff>125415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40552</xdr:colOff>
      <xdr:row>14</xdr:row>
      <xdr:rowOff>6350</xdr:rowOff>
    </xdr:from>
    <xdr:to>
      <xdr:col>18</xdr:col>
      <xdr:colOff>1287427</xdr:colOff>
      <xdr:row>31</xdr:row>
      <xdr:rowOff>93350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14286</xdr:colOff>
      <xdr:row>18</xdr:row>
      <xdr:rowOff>15875</xdr:rowOff>
    </xdr:from>
    <xdr:to>
      <xdr:col>13</xdr:col>
      <xdr:colOff>308661</xdr:colOff>
      <xdr:row>33</xdr:row>
      <xdr:rowOff>44000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18</xdr:row>
      <xdr:rowOff>0</xdr:rowOff>
    </xdr:from>
    <xdr:to>
      <xdr:col>7</xdr:col>
      <xdr:colOff>84825</xdr:colOff>
      <xdr:row>33</xdr:row>
      <xdr:rowOff>28125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57150</xdr:colOff>
      <xdr:row>0</xdr:row>
      <xdr:rowOff>57150</xdr:rowOff>
    </xdr:from>
    <xdr:to>
      <xdr:col>10</xdr:col>
      <xdr:colOff>1112837</xdr:colOff>
      <xdr:row>4</xdr:row>
      <xdr:rowOff>247649</xdr:rowOff>
    </xdr:to>
    <xdr:grpSp>
      <xdr:nvGrpSpPr>
        <xdr:cNvPr id="12" name="Grupo 11"/>
        <xdr:cNvGrpSpPr>
          <a:grpSpLocks noChangeAspect="1"/>
        </xdr:cNvGrpSpPr>
      </xdr:nvGrpSpPr>
      <xdr:grpSpPr>
        <a:xfrm>
          <a:off x="57150" y="57150"/>
          <a:ext cx="12409487" cy="1181099"/>
          <a:chOff x="76200" y="1571625"/>
          <a:chExt cx="5682558" cy="566635"/>
        </a:xfrm>
      </xdr:grpSpPr>
      <xdr:pic>
        <xdr:nvPicPr>
          <xdr:cNvPr id="13" name="Imagen 12" descr="Pleca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" y="1571625"/>
            <a:ext cx="2382131" cy="5083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Text Box 18"/>
          <xdr:cNvSpPr txBox="1">
            <a:spLocks noChangeArrowheads="1"/>
          </xdr:cNvSpPr>
        </xdr:nvSpPr>
        <xdr:spPr bwMode="auto">
          <a:xfrm>
            <a:off x="2608441" y="1600384"/>
            <a:ext cx="3036891" cy="5378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INSTITUTO DE VIVIENDA DE LA CIUDAD DE MÉXICO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GENERAL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EJECUTIVA DE OPERACIÓN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MEJORAMIENTO DE VIVIENDA</a:t>
            </a:r>
          </a:p>
          <a:p>
            <a:pPr algn="l" rtl="0">
              <a:defRPr sz="1000"/>
            </a:pPr>
            <a:endParaRPr lang="es-MX" sz="14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Cuadro de texto 2"/>
          <xdr:cNvSpPr txBox="1">
            <a:spLocks noChangeArrowheads="1"/>
          </xdr:cNvSpPr>
        </xdr:nvSpPr>
        <xdr:spPr bwMode="auto">
          <a:xfrm>
            <a:off x="4956639" y="1803319"/>
            <a:ext cx="802119" cy="2977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27440</xdr:colOff>
      <xdr:row>39</xdr:row>
      <xdr:rowOff>35378</xdr:rowOff>
    </xdr:from>
    <xdr:to>
      <xdr:col>18</xdr:col>
      <xdr:colOff>1274315</xdr:colOff>
      <xdr:row>54</xdr:row>
      <xdr:rowOff>177803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14740</xdr:colOff>
      <xdr:row>39</xdr:row>
      <xdr:rowOff>23131</xdr:rowOff>
    </xdr:from>
    <xdr:to>
      <xdr:col>13</xdr:col>
      <xdr:colOff>309115</xdr:colOff>
      <xdr:row>54</xdr:row>
      <xdr:rowOff>165556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38</xdr:row>
      <xdr:rowOff>240165</xdr:rowOff>
    </xdr:from>
    <xdr:to>
      <xdr:col>7</xdr:col>
      <xdr:colOff>75300</xdr:colOff>
      <xdr:row>54</xdr:row>
      <xdr:rowOff>125415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40552</xdr:colOff>
      <xdr:row>14</xdr:row>
      <xdr:rowOff>6350</xdr:rowOff>
    </xdr:from>
    <xdr:to>
      <xdr:col>18</xdr:col>
      <xdr:colOff>1287427</xdr:colOff>
      <xdr:row>31</xdr:row>
      <xdr:rowOff>93350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14286</xdr:colOff>
      <xdr:row>18</xdr:row>
      <xdr:rowOff>15875</xdr:rowOff>
    </xdr:from>
    <xdr:to>
      <xdr:col>13</xdr:col>
      <xdr:colOff>308661</xdr:colOff>
      <xdr:row>33</xdr:row>
      <xdr:rowOff>44000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18</xdr:row>
      <xdr:rowOff>0</xdr:rowOff>
    </xdr:from>
    <xdr:to>
      <xdr:col>7</xdr:col>
      <xdr:colOff>84825</xdr:colOff>
      <xdr:row>33</xdr:row>
      <xdr:rowOff>28125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57150</xdr:colOff>
      <xdr:row>0</xdr:row>
      <xdr:rowOff>57150</xdr:rowOff>
    </xdr:from>
    <xdr:to>
      <xdr:col>10</xdr:col>
      <xdr:colOff>1112837</xdr:colOff>
      <xdr:row>4</xdr:row>
      <xdr:rowOff>247649</xdr:rowOff>
    </xdr:to>
    <xdr:grpSp>
      <xdr:nvGrpSpPr>
        <xdr:cNvPr id="12" name="Grupo 11"/>
        <xdr:cNvGrpSpPr>
          <a:grpSpLocks noChangeAspect="1"/>
        </xdr:cNvGrpSpPr>
      </xdr:nvGrpSpPr>
      <xdr:grpSpPr>
        <a:xfrm>
          <a:off x="57150" y="57150"/>
          <a:ext cx="12409487" cy="1181099"/>
          <a:chOff x="76200" y="1571625"/>
          <a:chExt cx="5682558" cy="566635"/>
        </a:xfrm>
      </xdr:grpSpPr>
      <xdr:pic>
        <xdr:nvPicPr>
          <xdr:cNvPr id="13" name="Imagen 12" descr="Pleca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" y="1571625"/>
            <a:ext cx="2382131" cy="5083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Text Box 18"/>
          <xdr:cNvSpPr txBox="1">
            <a:spLocks noChangeArrowheads="1"/>
          </xdr:cNvSpPr>
        </xdr:nvSpPr>
        <xdr:spPr bwMode="auto">
          <a:xfrm>
            <a:off x="2608441" y="1600384"/>
            <a:ext cx="3036891" cy="5378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INSTITUTO DE VIVIENDA DE LA CIUDAD DE MÉXICO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GENERAL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EJECUTIVA DE OPERACIÓN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MEJORAMIENTO DE VIVIENDA</a:t>
            </a:r>
          </a:p>
          <a:p>
            <a:pPr algn="l" rtl="0">
              <a:defRPr sz="1000"/>
            </a:pPr>
            <a:endParaRPr lang="es-MX" sz="14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Cuadro de texto 2"/>
          <xdr:cNvSpPr txBox="1">
            <a:spLocks noChangeArrowheads="1"/>
          </xdr:cNvSpPr>
        </xdr:nvSpPr>
        <xdr:spPr bwMode="auto">
          <a:xfrm>
            <a:off x="4956639" y="1803319"/>
            <a:ext cx="802119" cy="2977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27440</xdr:colOff>
      <xdr:row>39</xdr:row>
      <xdr:rowOff>35378</xdr:rowOff>
    </xdr:from>
    <xdr:to>
      <xdr:col>18</xdr:col>
      <xdr:colOff>1274315</xdr:colOff>
      <xdr:row>54</xdr:row>
      <xdr:rowOff>177803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14740</xdr:colOff>
      <xdr:row>39</xdr:row>
      <xdr:rowOff>23131</xdr:rowOff>
    </xdr:from>
    <xdr:to>
      <xdr:col>13</xdr:col>
      <xdr:colOff>309115</xdr:colOff>
      <xdr:row>54</xdr:row>
      <xdr:rowOff>165556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38</xdr:row>
      <xdr:rowOff>240165</xdr:rowOff>
    </xdr:from>
    <xdr:to>
      <xdr:col>7</xdr:col>
      <xdr:colOff>75300</xdr:colOff>
      <xdr:row>54</xdr:row>
      <xdr:rowOff>125415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40552</xdr:colOff>
      <xdr:row>14</xdr:row>
      <xdr:rowOff>6350</xdr:rowOff>
    </xdr:from>
    <xdr:to>
      <xdr:col>18</xdr:col>
      <xdr:colOff>1287427</xdr:colOff>
      <xdr:row>31</xdr:row>
      <xdr:rowOff>93350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14286</xdr:colOff>
      <xdr:row>18</xdr:row>
      <xdr:rowOff>15875</xdr:rowOff>
    </xdr:from>
    <xdr:to>
      <xdr:col>13</xdr:col>
      <xdr:colOff>308661</xdr:colOff>
      <xdr:row>33</xdr:row>
      <xdr:rowOff>44000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18</xdr:row>
      <xdr:rowOff>0</xdr:rowOff>
    </xdr:from>
    <xdr:to>
      <xdr:col>7</xdr:col>
      <xdr:colOff>84825</xdr:colOff>
      <xdr:row>33</xdr:row>
      <xdr:rowOff>28125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57150</xdr:colOff>
      <xdr:row>0</xdr:row>
      <xdr:rowOff>57150</xdr:rowOff>
    </xdr:from>
    <xdr:to>
      <xdr:col>10</xdr:col>
      <xdr:colOff>1112837</xdr:colOff>
      <xdr:row>4</xdr:row>
      <xdr:rowOff>247649</xdr:rowOff>
    </xdr:to>
    <xdr:grpSp>
      <xdr:nvGrpSpPr>
        <xdr:cNvPr id="12" name="Grupo 11"/>
        <xdr:cNvGrpSpPr>
          <a:grpSpLocks noChangeAspect="1"/>
        </xdr:cNvGrpSpPr>
      </xdr:nvGrpSpPr>
      <xdr:grpSpPr>
        <a:xfrm>
          <a:off x="57150" y="57150"/>
          <a:ext cx="12409487" cy="1181099"/>
          <a:chOff x="76200" y="1571625"/>
          <a:chExt cx="5682558" cy="566635"/>
        </a:xfrm>
      </xdr:grpSpPr>
      <xdr:pic>
        <xdr:nvPicPr>
          <xdr:cNvPr id="13" name="Imagen 12" descr="Pleca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" y="1571625"/>
            <a:ext cx="2382131" cy="5083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Text Box 18"/>
          <xdr:cNvSpPr txBox="1">
            <a:spLocks noChangeArrowheads="1"/>
          </xdr:cNvSpPr>
        </xdr:nvSpPr>
        <xdr:spPr bwMode="auto">
          <a:xfrm>
            <a:off x="2608441" y="1600384"/>
            <a:ext cx="3036891" cy="5378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INSTITUTO DE VIVIENDA DE LA CIUDAD DE MÉXICO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GENERAL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EJECUTIVA DE OPERACIÓN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MEJORAMIENTO DE VIVIENDA</a:t>
            </a:r>
          </a:p>
          <a:p>
            <a:pPr algn="l" rtl="0">
              <a:defRPr sz="1000"/>
            </a:pPr>
            <a:endParaRPr lang="es-MX" sz="14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Cuadro de texto 2"/>
          <xdr:cNvSpPr txBox="1">
            <a:spLocks noChangeArrowheads="1"/>
          </xdr:cNvSpPr>
        </xdr:nvSpPr>
        <xdr:spPr bwMode="auto">
          <a:xfrm>
            <a:off x="4956639" y="1803319"/>
            <a:ext cx="802119" cy="2977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27440</xdr:colOff>
      <xdr:row>39</xdr:row>
      <xdr:rowOff>35378</xdr:rowOff>
    </xdr:from>
    <xdr:to>
      <xdr:col>18</xdr:col>
      <xdr:colOff>1274315</xdr:colOff>
      <xdr:row>54</xdr:row>
      <xdr:rowOff>177803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14740</xdr:colOff>
      <xdr:row>39</xdr:row>
      <xdr:rowOff>23131</xdr:rowOff>
    </xdr:from>
    <xdr:to>
      <xdr:col>13</xdr:col>
      <xdr:colOff>309115</xdr:colOff>
      <xdr:row>54</xdr:row>
      <xdr:rowOff>165556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38</xdr:row>
      <xdr:rowOff>240165</xdr:rowOff>
    </xdr:from>
    <xdr:to>
      <xdr:col>7</xdr:col>
      <xdr:colOff>75300</xdr:colOff>
      <xdr:row>54</xdr:row>
      <xdr:rowOff>125415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40552</xdr:colOff>
      <xdr:row>14</xdr:row>
      <xdr:rowOff>6350</xdr:rowOff>
    </xdr:from>
    <xdr:to>
      <xdr:col>18</xdr:col>
      <xdr:colOff>1287427</xdr:colOff>
      <xdr:row>31</xdr:row>
      <xdr:rowOff>93350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14286</xdr:colOff>
      <xdr:row>18</xdr:row>
      <xdr:rowOff>15875</xdr:rowOff>
    </xdr:from>
    <xdr:to>
      <xdr:col>13</xdr:col>
      <xdr:colOff>308661</xdr:colOff>
      <xdr:row>33</xdr:row>
      <xdr:rowOff>44000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18</xdr:row>
      <xdr:rowOff>0</xdr:rowOff>
    </xdr:from>
    <xdr:to>
      <xdr:col>7</xdr:col>
      <xdr:colOff>84825</xdr:colOff>
      <xdr:row>33</xdr:row>
      <xdr:rowOff>28125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57150</xdr:colOff>
      <xdr:row>0</xdr:row>
      <xdr:rowOff>57150</xdr:rowOff>
    </xdr:from>
    <xdr:to>
      <xdr:col>10</xdr:col>
      <xdr:colOff>1112837</xdr:colOff>
      <xdr:row>4</xdr:row>
      <xdr:rowOff>247649</xdr:rowOff>
    </xdr:to>
    <xdr:grpSp>
      <xdr:nvGrpSpPr>
        <xdr:cNvPr id="20" name="Grupo 19"/>
        <xdr:cNvGrpSpPr>
          <a:grpSpLocks noChangeAspect="1"/>
        </xdr:cNvGrpSpPr>
      </xdr:nvGrpSpPr>
      <xdr:grpSpPr>
        <a:xfrm>
          <a:off x="57150" y="57150"/>
          <a:ext cx="12409487" cy="1181099"/>
          <a:chOff x="76200" y="1571625"/>
          <a:chExt cx="5682558" cy="566635"/>
        </a:xfrm>
      </xdr:grpSpPr>
      <xdr:pic>
        <xdr:nvPicPr>
          <xdr:cNvPr id="21" name="Imagen 20" descr="Pleca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" y="1571625"/>
            <a:ext cx="2382131" cy="5083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" name="Text Box 18"/>
          <xdr:cNvSpPr txBox="1">
            <a:spLocks noChangeArrowheads="1"/>
          </xdr:cNvSpPr>
        </xdr:nvSpPr>
        <xdr:spPr bwMode="auto">
          <a:xfrm>
            <a:off x="2608441" y="1600384"/>
            <a:ext cx="3036891" cy="5378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INSTITUTO DE VIVIENDA DE LA CIUDAD DE MÉXICO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GENERAL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EJECUTIVA DE OPERACIÓN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MEJORAMIENTO DE VIVIENDA</a:t>
            </a:r>
          </a:p>
          <a:p>
            <a:pPr algn="l" rtl="0">
              <a:defRPr sz="1000"/>
            </a:pPr>
            <a:endParaRPr lang="es-MX" sz="14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3" name="Cuadro de texto 2"/>
          <xdr:cNvSpPr txBox="1">
            <a:spLocks noChangeArrowheads="1"/>
          </xdr:cNvSpPr>
        </xdr:nvSpPr>
        <xdr:spPr bwMode="auto">
          <a:xfrm>
            <a:off x="4956639" y="1803319"/>
            <a:ext cx="802119" cy="2977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27440</xdr:colOff>
      <xdr:row>39</xdr:row>
      <xdr:rowOff>35378</xdr:rowOff>
    </xdr:from>
    <xdr:to>
      <xdr:col>18</xdr:col>
      <xdr:colOff>1274315</xdr:colOff>
      <xdr:row>54</xdr:row>
      <xdr:rowOff>177803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14740</xdr:colOff>
      <xdr:row>39</xdr:row>
      <xdr:rowOff>23131</xdr:rowOff>
    </xdr:from>
    <xdr:to>
      <xdr:col>13</xdr:col>
      <xdr:colOff>309115</xdr:colOff>
      <xdr:row>54</xdr:row>
      <xdr:rowOff>165556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38</xdr:row>
      <xdr:rowOff>240165</xdr:rowOff>
    </xdr:from>
    <xdr:to>
      <xdr:col>7</xdr:col>
      <xdr:colOff>75300</xdr:colOff>
      <xdr:row>54</xdr:row>
      <xdr:rowOff>125415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40552</xdr:colOff>
      <xdr:row>14</xdr:row>
      <xdr:rowOff>6350</xdr:rowOff>
    </xdr:from>
    <xdr:to>
      <xdr:col>18</xdr:col>
      <xdr:colOff>1287427</xdr:colOff>
      <xdr:row>31</xdr:row>
      <xdr:rowOff>93350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14286</xdr:colOff>
      <xdr:row>18</xdr:row>
      <xdr:rowOff>15875</xdr:rowOff>
    </xdr:from>
    <xdr:to>
      <xdr:col>13</xdr:col>
      <xdr:colOff>308661</xdr:colOff>
      <xdr:row>33</xdr:row>
      <xdr:rowOff>44000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18</xdr:row>
      <xdr:rowOff>0</xdr:rowOff>
    </xdr:from>
    <xdr:to>
      <xdr:col>7</xdr:col>
      <xdr:colOff>84825</xdr:colOff>
      <xdr:row>33</xdr:row>
      <xdr:rowOff>28125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57150</xdr:colOff>
      <xdr:row>0</xdr:row>
      <xdr:rowOff>57150</xdr:rowOff>
    </xdr:from>
    <xdr:to>
      <xdr:col>10</xdr:col>
      <xdr:colOff>1112837</xdr:colOff>
      <xdr:row>4</xdr:row>
      <xdr:rowOff>247649</xdr:rowOff>
    </xdr:to>
    <xdr:grpSp>
      <xdr:nvGrpSpPr>
        <xdr:cNvPr id="12" name="Grupo 11"/>
        <xdr:cNvGrpSpPr>
          <a:grpSpLocks noChangeAspect="1"/>
        </xdr:cNvGrpSpPr>
      </xdr:nvGrpSpPr>
      <xdr:grpSpPr>
        <a:xfrm>
          <a:off x="57150" y="57150"/>
          <a:ext cx="12409487" cy="1181099"/>
          <a:chOff x="76200" y="1571625"/>
          <a:chExt cx="5682558" cy="566635"/>
        </a:xfrm>
      </xdr:grpSpPr>
      <xdr:pic>
        <xdr:nvPicPr>
          <xdr:cNvPr id="13" name="Imagen 12" descr="Pleca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" y="1571625"/>
            <a:ext cx="2382131" cy="5083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Text Box 18"/>
          <xdr:cNvSpPr txBox="1">
            <a:spLocks noChangeArrowheads="1"/>
          </xdr:cNvSpPr>
        </xdr:nvSpPr>
        <xdr:spPr bwMode="auto">
          <a:xfrm>
            <a:off x="2608441" y="1600384"/>
            <a:ext cx="3036891" cy="5378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INSTITUTO DE VIVIENDA DE LA CIUDAD DE MÉXICO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GENERAL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EJECUTIVA DE OPERACIÓN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MEJORAMIENTO DE VIVIENDA</a:t>
            </a:r>
          </a:p>
          <a:p>
            <a:pPr algn="l" rtl="0">
              <a:defRPr sz="1000"/>
            </a:pPr>
            <a:endParaRPr lang="es-MX" sz="14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Cuadro de texto 2"/>
          <xdr:cNvSpPr txBox="1">
            <a:spLocks noChangeArrowheads="1"/>
          </xdr:cNvSpPr>
        </xdr:nvSpPr>
        <xdr:spPr bwMode="auto">
          <a:xfrm>
            <a:off x="4956639" y="1803319"/>
            <a:ext cx="802119" cy="2977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27440</xdr:colOff>
      <xdr:row>39</xdr:row>
      <xdr:rowOff>35378</xdr:rowOff>
    </xdr:from>
    <xdr:to>
      <xdr:col>18</xdr:col>
      <xdr:colOff>1274315</xdr:colOff>
      <xdr:row>54</xdr:row>
      <xdr:rowOff>177803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14740</xdr:colOff>
      <xdr:row>39</xdr:row>
      <xdr:rowOff>23131</xdr:rowOff>
    </xdr:from>
    <xdr:to>
      <xdr:col>13</xdr:col>
      <xdr:colOff>309115</xdr:colOff>
      <xdr:row>54</xdr:row>
      <xdr:rowOff>165556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38</xdr:row>
      <xdr:rowOff>240165</xdr:rowOff>
    </xdr:from>
    <xdr:to>
      <xdr:col>7</xdr:col>
      <xdr:colOff>75300</xdr:colOff>
      <xdr:row>54</xdr:row>
      <xdr:rowOff>125415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40552</xdr:colOff>
      <xdr:row>14</xdr:row>
      <xdr:rowOff>6350</xdr:rowOff>
    </xdr:from>
    <xdr:to>
      <xdr:col>18</xdr:col>
      <xdr:colOff>1287427</xdr:colOff>
      <xdr:row>31</xdr:row>
      <xdr:rowOff>93350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14286</xdr:colOff>
      <xdr:row>18</xdr:row>
      <xdr:rowOff>15875</xdr:rowOff>
    </xdr:from>
    <xdr:to>
      <xdr:col>13</xdr:col>
      <xdr:colOff>308661</xdr:colOff>
      <xdr:row>33</xdr:row>
      <xdr:rowOff>44000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18</xdr:row>
      <xdr:rowOff>0</xdr:rowOff>
    </xdr:from>
    <xdr:to>
      <xdr:col>7</xdr:col>
      <xdr:colOff>84825</xdr:colOff>
      <xdr:row>33</xdr:row>
      <xdr:rowOff>28125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57150</xdr:colOff>
      <xdr:row>0</xdr:row>
      <xdr:rowOff>57150</xdr:rowOff>
    </xdr:from>
    <xdr:to>
      <xdr:col>10</xdr:col>
      <xdr:colOff>1112837</xdr:colOff>
      <xdr:row>4</xdr:row>
      <xdr:rowOff>247649</xdr:rowOff>
    </xdr:to>
    <xdr:grpSp>
      <xdr:nvGrpSpPr>
        <xdr:cNvPr id="12" name="Grupo 11"/>
        <xdr:cNvGrpSpPr>
          <a:grpSpLocks noChangeAspect="1"/>
        </xdr:cNvGrpSpPr>
      </xdr:nvGrpSpPr>
      <xdr:grpSpPr>
        <a:xfrm>
          <a:off x="57150" y="57150"/>
          <a:ext cx="13190537" cy="1181099"/>
          <a:chOff x="76200" y="1571625"/>
          <a:chExt cx="5682558" cy="566635"/>
        </a:xfrm>
      </xdr:grpSpPr>
      <xdr:pic>
        <xdr:nvPicPr>
          <xdr:cNvPr id="13" name="Imagen 12" descr="Pleca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" y="1571625"/>
            <a:ext cx="2382131" cy="5083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Text Box 18"/>
          <xdr:cNvSpPr txBox="1">
            <a:spLocks noChangeArrowheads="1"/>
          </xdr:cNvSpPr>
        </xdr:nvSpPr>
        <xdr:spPr bwMode="auto">
          <a:xfrm>
            <a:off x="2608441" y="1600384"/>
            <a:ext cx="3036891" cy="5378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INSTITUTO DE VIVIENDA DE LA CIUDAD DE MÉXICO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GENERAL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EJECUTIVA DE OPERACIÓN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MEJORAMIENTO DE VIVIENDA</a:t>
            </a:r>
          </a:p>
          <a:p>
            <a:pPr algn="l" rtl="0">
              <a:defRPr sz="1000"/>
            </a:pPr>
            <a:endParaRPr lang="es-MX" sz="14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Cuadro de texto 2"/>
          <xdr:cNvSpPr txBox="1">
            <a:spLocks noChangeArrowheads="1"/>
          </xdr:cNvSpPr>
        </xdr:nvSpPr>
        <xdr:spPr bwMode="auto">
          <a:xfrm>
            <a:off x="4956639" y="1803319"/>
            <a:ext cx="802119" cy="2977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27440</xdr:colOff>
      <xdr:row>39</xdr:row>
      <xdr:rowOff>35378</xdr:rowOff>
    </xdr:from>
    <xdr:to>
      <xdr:col>18</xdr:col>
      <xdr:colOff>1274315</xdr:colOff>
      <xdr:row>54</xdr:row>
      <xdr:rowOff>177803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14740</xdr:colOff>
      <xdr:row>39</xdr:row>
      <xdr:rowOff>23131</xdr:rowOff>
    </xdr:from>
    <xdr:to>
      <xdr:col>13</xdr:col>
      <xdr:colOff>309115</xdr:colOff>
      <xdr:row>54</xdr:row>
      <xdr:rowOff>165556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38</xdr:row>
      <xdr:rowOff>240165</xdr:rowOff>
    </xdr:from>
    <xdr:to>
      <xdr:col>7</xdr:col>
      <xdr:colOff>75300</xdr:colOff>
      <xdr:row>54</xdr:row>
      <xdr:rowOff>125415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40552</xdr:colOff>
      <xdr:row>14</xdr:row>
      <xdr:rowOff>6350</xdr:rowOff>
    </xdr:from>
    <xdr:to>
      <xdr:col>18</xdr:col>
      <xdr:colOff>1287427</xdr:colOff>
      <xdr:row>31</xdr:row>
      <xdr:rowOff>93350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14286</xdr:colOff>
      <xdr:row>18</xdr:row>
      <xdr:rowOff>15875</xdr:rowOff>
    </xdr:from>
    <xdr:to>
      <xdr:col>13</xdr:col>
      <xdr:colOff>308661</xdr:colOff>
      <xdr:row>33</xdr:row>
      <xdr:rowOff>44000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18</xdr:row>
      <xdr:rowOff>0</xdr:rowOff>
    </xdr:from>
    <xdr:to>
      <xdr:col>7</xdr:col>
      <xdr:colOff>84825</xdr:colOff>
      <xdr:row>33</xdr:row>
      <xdr:rowOff>28125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57150</xdr:colOff>
      <xdr:row>0</xdr:row>
      <xdr:rowOff>57150</xdr:rowOff>
    </xdr:from>
    <xdr:to>
      <xdr:col>10</xdr:col>
      <xdr:colOff>1112837</xdr:colOff>
      <xdr:row>4</xdr:row>
      <xdr:rowOff>247649</xdr:rowOff>
    </xdr:to>
    <xdr:grpSp>
      <xdr:nvGrpSpPr>
        <xdr:cNvPr id="20" name="Grupo 19"/>
        <xdr:cNvGrpSpPr>
          <a:grpSpLocks noChangeAspect="1"/>
        </xdr:cNvGrpSpPr>
      </xdr:nvGrpSpPr>
      <xdr:grpSpPr>
        <a:xfrm>
          <a:off x="57150" y="57150"/>
          <a:ext cx="13190537" cy="1181099"/>
          <a:chOff x="76200" y="1571625"/>
          <a:chExt cx="5682558" cy="566635"/>
        </a:xfrm>
      </xdr:grpSpPr>
      <xdr:pic>
        <xdr:nvPicPr>
          <xdr:cNvPr id="21" name="Imagen 20" descr="Pleca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" y="1571625"/>
            <a:ext cx="2382131" cy="5083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" name="Text Box 18"/>
          <xdr:cNvSpPr txBox="1">
            <a:spLocks noChangeArrowheads="1"/>
          </xdr:cNvSpPr>
        </xdr:nvSpPr>
        <xdr:spPr bwMode="auto">
          <a:xfrm>
            <a:off x="2608441" y="1600384"/>
            <a:ext cx="3036891" cy="5378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INSTITUTO DE VIVIENDA DE LA CIUDAD DE MÉXICO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GENERAL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EJECUTIVA DE OPERACIÓN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MEJORAMIENTO DE VIVIENDA</a:t>
            </a:r>
          </a:p>
          <a:p>
            <a:pPr algn="l" rtl="0">
              <a:defRPr sz="1000"/>
            </a:pPr>
            <a:endParaRPr lang="es-MX" sz="14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3" name="Cuadro de texto 2"/>
          <xdr:cNvSpPr txBox="1">
            <a:spLocks noChangeArrowheads="1"/>
          </xdr:cNvSpPr>
        </xdr:nvSpPr>
        <xdr:spPr bwMode="auto">
          <a:xfrm>
            <a:off x="4956639" y="1803319"/>
            <a:ext cx="802119" cy="2977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27440</xdr:colOff>
      <xdr:row>39</xdr:row>
      <xdr:rowOff>35378</xdr:rowOff>
    </xdr:from>
    <xdr:to>
      <xdr:col>18</xdr:col>
      <xdr:colOff>1274315</xdr:colOff>
      <xdr:row>54</xdr:row>
      <xdr:rowOff>177803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14740</xdr:colOff>
      <xdr:row>39</xdr:row>
      <xdr:rowOff>23131</xdr:rowOff>
    </xdr:from>
    <xdr:to>
      <xdr:col>13</xdr:col>
      <xdr:colOff>309115</xdr:colOff>
      <xdr:row>54</xdr:row>
      <xdr:rowOff>165556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38</xdr:row>
      <xdr:rowOff>240165</xdr:rowOff>
    </xdr:from>
    <xdr:to>
      <xdr:col>7</xdr:col>
      <xdr:colOff>75300</xdr:colOff>
      <xdr:row>54</xdr:row>
      <xdr:rowOff>125415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40552</xdr:colOff>
      <xdr:row>14</xdr:row>
      <xdr:rowOff>6350</xdr:rowOff>
    </xdr:from>
    <xdr:to>
      <xdr:col>18</xdr:col>
      <xdr:colOff>1287427</xdr:colOff>
      <xdr:row>31</xdr:row>
      <xdr:rowOff>93350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14286</xdr:colOff>
      <xdr:row>18</xdr:row>
      <xdr:rowOff>15875</xdr:rowOff>
    </xdr:from>
    <xdr:to>
      <xdr:col>13</xdr:col>
      <xdr:colOff>308661</xdr:colOff>
      <xdr:row>33</xdr:row>
      <xdr:rowOff>44000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18</xdr:row>
      <xdr:rowOff>0</xdr:rowOff>
    </xdr:from>
    <xdr:to>
      <xdr:col>7</xdr:col>
      <xdr:colOff>84825</xdr:colOff>
      <xdr:row>33</xdr:row>
      <xdr:rowOff>28125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57150</xdr:colOff>
      <xdr:row>0</xdr:row>
      <xdr:rowOff>57150</xdr:rowOff>
    </xdr:from>
    <xdr:to>
      <xdr:col>10</xdr:col>
      <xdr:colOff>1112837</xdr:colOff>
      <xdr:row>4</xdr:row>
      <xdr:rowOff>247649</xdr:rowOff>
    </xdr:to>
    <xdr:grpSp>
      <xdr:nvGrpSpPr>
        <xdr:cNvPr id="12" name="Grupo 11"/>
        <xdr:cNvGrpSpPr>
          <a:grpSpLocks noChangeAspect="1"/>
        </xdr:cNvGrpSpPr>
      </xdr:nvGrpSpPr>
      <xdr:grpSpPr>
        <a:xfrm>
          <a:off x="57150" y="57150"/>
          <a:ext cx="12409487" cy="1181099"/>
          <a:chOff x="76200" y="1571625"/>
          <a:chExt cx="5682558" cy="566635"/>
        </a:xfrm>
      </xdr:grpSpPr>
      <xdr:pic>
        <xdr:nvPicPr>
          <xdr:cNvPr id="13" name="Imagen 12" descr="Pleca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" y="1571625"/>
            <a:ext cx="2382131" cy="5083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Text Box 18"/>
          <xdr:cNvSpPr txBox="1">
            <a:spLocks noChangeArrowheads="1"/>
          </xdr:cNvSpPr>
        </xdr:nvSpPr>
        <xdr:spPr bwMode="auto">
          <a:xfrm>
            <a:off x="2608441" y="1600384"/>
            <a:ext cx="3036891" cy="5378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INSTITUTO DE VIVIENDA DE LA CIUDAD DE MÉXICO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GENERAL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EJECUTIVA DE OPERACIÓN</a:t>
            </a:r>
          </a:p>
          <a:p>
            <a:pPr algn="l" rtl="0">
              <a:defRPr sz="1000"/>
            </a:pPr>
            <a:r>
              <a:rPr lang="es-MX" sz="14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MEJORAMIENTO DE VIVIENDA</a:t>
            </a:r>
          </a:p>
          <a:p>
            <a:pPr algn="l" rtl="0">
              <a:defRPr sz="1000"/>
            </a:pPr>
            <a:endParaRPr lang="es-MX" sz="14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Cuadro de texto 2"/>
          <xdr:cNvSpPr txBox="1">
            <a:spLocks noChangeArrowheads="1"/>
          </xdr:cNvSpPr>
        </xdr:nvSpPr>
        <xdr:spPr bwMode="auto">
          <a:xfrm>
            <a:off x="4956639" y="1803319"/>
            <a:ext cx="802119" cy="2977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endParaRPr lang="es-MX" sz="2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03"/>
  <sheetViews>
    <sheetView zoomScale="82" zoomScaleNormal="82" workbookViewId="0">
      <pane xSplit="2" ySplit="2" topLeftCell="C3" activePane="bottomRight" state="frozen"/>
      <selection pane="topRight" activeCell="E1" sqref="E1"/>
      <selection pane="bottomLeft" activeCell="A3" sqref="A3"/>
      <selection pane="bottomRight" activeCell="AP4" sqref="AP4"/>
    </sheetView>
  </sheetViews>
  <sheetFormatPr baseColWidth="10" defaultRowHeight="14.4" x14ac:dyDescent="0.3"/>
  <cols>
    <col min="1" max="7" width="15.6640625" hidden="1" customWidth="1"/>
    <col min="8" max="8" width="11.44140625" hidden="1" customWidth="1"/>
    <col min="9" max="9" width="4.33203125" hidden="1" customWidth="1"/>
    <col min="10" max="14" width="5.6640625" hidden="1" customWidth="1"/>
    <col min="15" max="15" width="11.44140625" hidden="1" customWidth="1"/>
    <col min="16" max="16" width="50.44140625" hidden="1" customWidth="1"/>
    <col min="17" max="17" width="30.88671875" hidden="1" customWidth="1"/>
    <col min="18" max="25" width="11.44140625" hidden="1" customWidth="1"/>
    <col min="26" max="26" width="30.88671875" hidden="1" customWidth="1"/>
    <col min="27" max="27" width="24" hidden="1" customWidth="1"/>
    <col min="28" max="33" width="11.44140625" hidden="1" customWidth="1"/>
    <col min="34" max="34" width="6.88671875" hidden="1" customWidth="1"/>
    <col min="35" max="35" width="11.44140625" hidden="1" customWidth="1"/>
    <col min="36" max="36" width="11.6640625" hidden="1" customWidth="1"/>
    <col min="37" max="37" width="49.109375" hidden="1" customWidth="1"/>
    <col min="38" max="38" width="11.44140625" hidden="1" customWidth="1"/>
    <col min="39" max="39" width="70.33203125" hidden="1" customWidth="1"/>
    <col min="40" max="40" width="11.44140625" hidden="1" customWidth="1"/>
    <col min="41" max="41" width="11.44140625" customWidth="1"/>
  </cols>
  <sheetData>
    <row r="1" spans="1:39" ht="13.5" customHeight="1" x14ac:dyDescent="0.3">
      <c r="A1" t="s">
        <v>141</v>
      </c>
      <c r="B1" t="s">
        <v>7</v>
      </c>
      <c r="C1" s="33" t="s">
        <v>10</v>
      </c>
      <c r="D1" s="33" t="s">
        <v>9</v>
      </c>
      <c r="E1" s="33" t="s">
        <v>8</v>
      </c>
      <c r="F1" s="33" t="s">
        <v>11</v>
      </c>
      <c r="G1" s="33" t="s">
        <v>12</v>
      </c>
      <c r="R1" s="16" t="s">
        <v>23</v>
      </c>
      <c r="S1" s="32" t="s">
        <v>24</v>
      </c>
      <c r="T1" s="17" t="s">
        <v>25</v>
      </c>
      <c r="U1" s="18" t="s">
        <v>26</v>
      </c>
      <c r="V1" s="19" t="s">
        <v>27</v>
      </c>
      <c r="W1" s="20" t="s">
        <v>1</v>
      </c>
      <c r="X1" s="61" t="s">
        <v>4</v>
      </c>
      <c r="AH1" s="59" t="s">
        <v>4</v>
      </c>
    </row>
    <row r="2" spans="1:39" ht="23.25" customHeight="1" x14ac:dyDescent="0.3">
      <c r="A2" s="57" t="str">
        <f>CONCATENATE("SESIÓN ",REGISTROS!K2)</f>
        <v>SESIÓN 231 y 232 ORD</v>
      </c>
      <c r="C2" s="44" t="s">
        <v>16</v>
      </c>
      <c r="D2" s="44" t="s">
        <v>17</v>
      </c>
      <c r="E2" s="44" t="s">
        <v>18</v>
      </c>
      <c r="F2" s="44" t="s">
        <v>19</v>
      </c>
      <c r="G2" s="44" t="s">
        <v>20</v>
      </c>
      <c r="I2" s="44" t="str">
        <f>$C$2</f>
        <v>Desarrollo de los Temas</v>
      </c>
      <c r="J2" s="44" t="str">
        <f>$D$2</f>
        <v>Recepción de documentos</v>
      </c>
      <c r="K2" s="44" t="str">
        <f>$E$2</f>
        <v>Atención recibida</v>
      </c>
      <c r="L2" s="44" t="str">
        <f>$F$2</f>
        <v>Visita domiciliaria del personal INVI</v>
      </c>
      <c r="M2" s="44" t="str">
        <f>$G$2</f>
        <v>Visita domiciliaria del asesor técnico</v>
      </c>
      <c r="N2" s="22" t="s">
        <v>21</v>
      </c>
      <c r="O2">
        <f>COUNTA(A4:$A$3003)</f>
        <v>3000</v>
      </c>
      <c r="P2">
        <f>COUNTA(REGISTROS!$A:$A)-1</f>
        <v>46</v>
      </c>
      <c r="Q2">
        <f>IF(P2&gt;O2,"URGENTE AVISAR PARA CORREGIR ARCHIVO",0)</f>
        <v>0</v>
      </c>
      <c r="R2" s="16">
        <v>5</v>
      </c>
      <c r="S2" s="32">
        <v>4</v>
      </c>
      <c r="T2" s="17">
        <v>3</v>
      </c>
      <c r="U2" s="18">
        <v>2</v>
      </c>
      <c r="V2" s="19">
        <v>1</v>
      </c>
      <c r="X2" s="22" t="s">
        <v>21</v>
      </c>
      <c r="AB2" t="s">
        <v>135</v>
      </c>
      <c r="AH2" s="22" t="s">
        <v>21</v>
      </c>
    </row>
    <row r="3" spans="1:39" ht="13.5" customHeight="1" x14ac:dyDescent="0.3">
      <c r="A3" s="56"/>
      <c r="B3" s="56"/>
      <c r="C3" s="56"/>
      <c r="D3" s="56"/>
      <c r="E3" s="56"/>
      <c r="F3" s="56"/>
      <c r="G3" s="56"/>
      <c r="R3" s="51">
        <v>1</v>
      </c>
      <c r="S3" s="52">
        <v>2</v>
      </c>
      <c r="T3" s="53">
        <v>3</v>
      </c>
      <c r="U3" s="54">
        <v>4</v>
      </c>
      <c r="V3" s="55">
        <v>5</v>
      </c>
    </row>
    <row r="4" spans="1:39" ht="15.75" customHeight="1" x14ac:dyDescent="0.3">
      <c r="A4" s="60" t="str">
        <f>REGISTROS!$A2</f>
        <v>AOB</v>
      </c>
      <c r="B4" s="50">
        <f>SUM(C4:G4)/5</f>
        <v>4.5999999999999996</v>
      </c>
      <c r="C4" s="60">
        <f>REGISTROS!$E2</f>
        <v>4</v>
      </c>
      <c r="D4" s="60">
        <f>REGISTROS!$F2</f>
        <v>4</v>
      </c>
      <c r="E4" s="60">
        <f>REGISTROS!$G2</f>
        <v>5</v>
      </c>
      <c r="F4" s="60">
        <f>REGISTROS!$H2</f>
        <v>5</v>
      </c>
      <c r="G4" s="60">
        <f>REGISTROS!$I2</f>
        <v>5</v>
      </c>
      <c r="I4" s="45" t="str">
        <f t="shared" ref="I4" si="0">CONCATENATE(VLOOKUP($A4,SM,2,FALSE),$C$2,C4)</f>
        <v>01. ÁLVARO OBREGÓNDesarrollo de los Temas4</v>
      </c>
      <c r="J4" s="45" t="str">
        <f t="shared" ref="J4" si="1">CONCATENATE(VLOOKUP($A4,SM,2,FALSE),$D$2,D4)</f>
        <v>01. ÁLVARO OBREGÓNRecepción de documentos4</v>
      </c>
      <c r="K4" s="45" t="str">
        <f t="shared" ref="K4" si="2">CONCATENATE(VLOOKUP($A4,SM,2,FALSE),$E$2,E4)</f>
        <v>01. ÁLVARO OBREGÓNAtención recibida5</v>
      </c>
      <c r="L4" s="45" t="str">
        <f t="shared" ref="L4" si="3">CONCATENATE(VLOOKUP($A4,SM,2,FALSE),$F$2,F4)</f>
        <v>01. ÁLVARO OBREGÓNVisita domiciliaria del personal INVI5</v>
      </c>
      <c r="M4" s="45" t="str">
        <f t="shared" ref="M4" si="4">CONCATENATE(VLOOKUP($A4,SM,2,FALSE),$G$2,G4)</f>
        <v>01. ÁLVARO OBREGÓNVisita domiciliaria del asesor técnico5</v>
      </c>
      <c r="N4" t="str">
        <f t="shared" ref="N4" si="5">CONCATENATE(VLOOKUP($A4,SM,2,FALSE),IF(B4&lt;4,1,0))</f>
        <v>01. ÁLVARO OBREGÓN0</v>
      </c>
      <c r="O4" t="s">
        <v>133</v>
      </c>
      <c r="Z4" s="28"/>
      <c r="AA4" s="28"/>
      <c r="AB4" s="16" t="s">
        <v>23</v>
      </c>
      <c r="AC4" s="32" t="s">
        <v>24</v>
      </c>
      <c r="AD4" s="17" t="s">
        <v>25</v>
      </c>
      <c r="AE4" s="18" t="s">
        <v>26</v>
      </c>
      <c r="AF4" s="19" t="s">
        <v>27</v>
      </c>
      <c r="AG4" s="20" t="s">
        <v>1</v>
      </c>
      <c r="AH4" s="62" t="s">
        <v>2</v>
      </c>
      <c r="AJ4" s="39">
        <v>44</v>
      </c>
      <c r="AK4" s="40" t="s">
        <v>66</v>
      </c>
      <c r="AL4" s="40" t="s">
        <v>67</v>
      </c>
    </row>
    <row r="5" spans="1:39" ht="15.75" customHeight="1" x14ac:dyDescent="0.3">
      <c r="A5" s="60" t="str">
        <f>REGISTROS!$A3</f>
        <v>AOB</v>
      </c>
      <c r="B5" s="50">
        <f t="shared" ref="B5:B68" si="6">SUM(C5:G5)/5</f>
        <v>4.2</v>
      </c>
      <c r="C5" s="60">
        <f>REGISTROS!$E3</f>
        <v>4</v>
      </c>
      <c r="D5" s="60">
        <f>REGISTROS!$F3</f>
        <v>4</v>
      </c>
      <c r="E5" s="60">
        <f>REGISTROS!$G3</f>
        <v>4</v>
      </c>
      <c r="F5" s="60">
        <f>REGISTROS!$H3</f>
        <v>5</v>
      </c>
      <c r="G5" s="60">
        <f>REGISTROS!$I3</f>
        <v>4</v>
      </c>
      <c r="I5" s="45" t="str">
        <f t="shared" ref="I5:I68" si="7">CONCATENATE(VLOOKUP($A5,SM,2,FALSE),$C$2,C5)</f>
        <v>01. ÁLVARO OBREGÓNDesarrollo de los Temas4</v>
      </c>
      <c r="J5" s="45" t="str">
        <f t="shared" ref="J5:J68" si="8">CONCATENATE(VLOOKUP($A5,SM,2,FALSE),$D$2,D5)</f>
        <v>01. ÁLVARO OBREGÓNRecepción de documentos4</v>
      </c>
      <c r="K5" s="45" t="str">
        <f t="shared" ref="K5:K68" si="9">CONCATENATE(VLOOKUP($A5,SM,2,FALSE),$E$2,E5)</f>
        <v>01. ÁLVARO OBREGÓNAtención recibida4</v>
      </c>
      <c r="L5" s="45" t="str">
        <f t="shared" ref="L5:L68" si="10">CONCATENATE(VLOOKUP($A5,SM,2,FALSE),$F$2,F5)</f>
        <v>01. ÁLVARO OBREGÓNVisita domiciliaria del personal INVI5</v>
      </c>
      <c r="M5" s="45" t="str">
        <f t="shared" ref="M5:M68" si="11">CONCATENATE(VLOOKUP($A5,SM,2,FALSE),$G$2,G5)</f>
        <v>01. ÁLVARO OBREGÓNVisita domiciliaria del asesor técnico4</v>
      </c>
      <c r="N5" t="str">
        <f t="shared" ref="N5:N68" si="12">CONCATENATE(VLOOKUP($A5,SM,2,FALSE),IF(B5&lt;4,1,0))</f>
        <v>01. ÁLVARO OBREGÓN0</v>
      </c>
      <c r="O5" t="s">
        <v>133</v>
      </c>
      <c r="P5" s="48" t="s">
        <v>136</v>
      </c>
      <c r="R5" s="84" t="s">
        <v>0</v>
      </c>
      <c r="S5" s="85"/>
      <c r="T5" s="85"/>
      <c r="U5" s="85"/>
      <c r="V5" s="85"/>
      <c r="W5" s="85"/>
      <c r="AB5" s="16">
        <v>5</v>
      </c>
      <c r="AC5" s="32">
        <v>4</v>
      </c>
      <c r="AD5" s="17">
        <v>3</v>
      </c>
      <c r="AE5" s="18">
        <v>2</v>
      </c>
      <c r="AF5" s="19">
        <v>1</v>
      </c>
      <c r="AH5" s="22" t="s">
        <v>21</v>
      </c>
      <c r="AJ5" s="39" t="s">
        <v>68</v>
      </c>
      <c r="AK5" s="40" t="s">
        <v>66</v>
      </c>
      <c r="AL5" s="40" t="s">
        <v>67</v>
      </c>
      <c r="AM5" s="40" t="s">
        <v>132</v>
      </c>
    </row>
    <row r="6" spans="1:39" ht="15.75" customHeight="1" x14ac:dyDescent="0.3">
      <c r="A6" s="60" t="str">
        <f>REGISTROS!$A4</f>
        <v>AOB</v>
      </c>
      <c r="B6" s="50">
        <f t="shared" si="6"/>
        <v>5</v>
      </c>
      <c r="C6" s="60">
        <f>REGISTROS!$E4</f>
        <v>5</v>
      </c>
      <c r="D6" s="60">
        <f>REGISTROS!$F4</f>
        <v>5</v>
      </c>
      <c r="E6" s="60">
        <f>REGISTROS!$G4</f>
        <v>5</v>
      </c>
      <c r="F6" s="60">
        <f>REGISTROS!$H4</f>
        <v>5</v>
      </c>
      <c r="G6" s="60">
        <f>REGISTROS!$I4</f>
        <v>5</v>
      </c>
      <c r="I6" s="45" t="str">
        <f t="shared" si="7"/>
        <v>01. ÁLVARO OBREGÓNDesarrollo de los Temas5</v>
      </c>
      <c r="J6" s="45" t="str">
        <f t="shared" si="8"/>
        <v>01. ÁLVARO OBREGÓNRecepción de documentos5</v>
      </c>
      <c r="K6" s="45" t="str">
        <f t="shared" si="9"/>
        <v>01. ÁLVARO OBREGÓNAtención recibida5</v>
      </c>
      <c r="L6" s="45" t="str">
        <f t="shared" si="10"/>
        <v>01. ÁLVARO OBREGÓNVisita domiciliaria del personal INVI5</v>
      </c>
      <c r="M6" s="45" t="str">
        <f t="shared" si="11"/>
        <v>01. ÁLVARO OBREGÓNVisita domiciliaria del asesor técnico5</v>
      </c>
      <c r="N6" t="str">
        <f t="shared" si="12"/>
        <v>01. ÁLVARO OBREGÓN0</v>
      </c>
      <c r="O6" t="s">
        <v>133</v>
      </c>
      <c r="P6" s="47" t="str">
        <f>$C$2</f>
        <v>Desarrollo de los Temas</v>
      </c>
      <c r="Q6" s="46" t="str">
        <f>$C$2</f>
        <v>Desarrollo de los Temas</v>
      </c>
      <c r="R6" s="58">
        <f>$R34</f>
        <v>37</v>
      </c>
      <c r="S6" s="58">
        <f>$S34</f>
        <v>7</v>
      </c>
      <c r="T6" s="58">
        <f>$T34</f>
        <v>2</v>
      </c>
      <c r="U6" s="58">
        <f>$U34</f>
        <v>0</v>
      </c>
      <c r="V6" s="58">
        <f>$V34</f>
        <v>0</v>
      </c>
      <c r="W6" s="37">
        <f t="shared" ref="W6:W10" si="13">SUM(R6:V6)</f>
        <v>46</v>
      </c>
      <c r="X6" s="58">
        <f>SUM(X7:$X$500)</f>
        <v>2</v>
      </c>
      <c r="Z6" s="48" t="s">
        <v>134</v>
      </c>
      <c r="AA6" s="46" t="str">
        <f>$C$2</f>
        <v>Desarrollo de los Temas</v>
      </c>
      <c r="AB6" s="15">
        <f>COUNTIF($C:$C,$R$2)</f>
        <v>37</v>
      </c>
      <c r="AC6" s="15">
        <f>COUNTIF($C:$C,$S$2)</f>
        <v>7</v>
      </c>
      <c r="AD6" s="15">
        <f>COUNTIF($C:$C,$T$2)</f>
        <v>2</v>
      </c>
      <c r="AE6" s="15">
        <f>COUNTIF($C:$C,$U$2)</f>
        <v>0</v>
      </c>
      <c r="AF6" s="15">
        <f>COUNTIF($C:$C,$V$2)</f>
        <v>0</v>
      </c>
      <c r="AG6" s="37">
        <f t="shared" ref="AG6:AG10" si="14">SUM(AB6:AF6)</f>
        <v>46</v>
      </c>
      <c r="AH6" s="58">
        <f>SUM(AH7:$AH$162)</f>
        <v>2</v>
      </c>
      <c r="AJ6" s="43" t="s">
        <v>110</v>
      </c>
      <c r="AK6" s="41" t="s">
        <v>69</v>
      </c>
      <c r="AL6" s="42" t="s">
        <v>28</v>
      </c>
      <c r="AM6" s="41" t="s">
        <v>63</v>
      </c>
    </row>
    <row r="7" spans="1:39" ht="15.75" customHeight="1" x14ac:dyDescent="0.3">
      <c r="A7" s="60" t="str">
        <f>REGISTROS!$A5</f>
        <v>AOB</v>
      </c>
      <c r="B7" s="50">
        <f t="shared" si="6"/>
        <v>4.5999999999999996</v>
      </c>
      <c r="C7" s="60">
        <f>REGISTROS!$E5</f>
        <v>5</v>
      </c>
      <c r="D7" s="60">
        <f>REGISTROS!$F5</f>
        <v>4</v>
      </c>
      <c r="E7" s="60">
        <f>REGISTROS!$G5</f>
        <v>4</v>
      </c>
      <c r="F7" s="60">
        <f>REGISTROS!$H5</f>
        <v>5</v>
      </c>
      <c r="G7" s="60">
        <f>REGISTROS!$I5</f>
        <v>5</v>
      </c>
      <c r="I7" s="45" t="str">
        <f t="shared" si="7"/>
        <v>01. ÁLVARO OBREGÓNDesarrollo de los Temas5</v>
      </c>
      <c r="J7" s="45" t="str">
        <f t="shared" si="8"/>
        <v>01. ÁLVARO OBREGÓNRecepción de documentos4</v>
      </c>
      <c r="K7" s="45" t="str">
        <f t="shared" si="9"/>
        <v>01. ÁLVARO OBREGÓNAtención recibida4</v>
      </c>
      <c r="L7" s="45" t="str">
        <f t="shared" si="10"/>
        <v>01. ÁLVARO OBREGÓNVisita domiciliaria del personal INVI5</v>
      </c>
      <c r="M7" s="45" t="str">
        <f t="shared" si="11"/>
        <v>01. ÁLVARO OBREGÓNVisita domiciliaria del asesor técnico5</v>
      </c>
      <c r="N7" t="str">
        <f t="shared" si="12"/>
        <v>01. ÁLVARO OBREGÓN0</v>
      </c>
      <c r="O7" t="s">
        <v>133</v>
      </c>
      <c r="P7" s="47" t="str">
        <f>$D$2</f>
        <v>Recepción de documentos</v>
      </c>
      <c r="Q7" s="46" t="str">
        <f>$D$2</f>
        <v>Recepción de documentos</v>
      </c>
      <c r="R7" s="58">
        <f>$R58</f>
        <v>34</v>
      </c>
      <c r="S7" s="58">
        <f>$S58</f>
        <v>10</v>
      </c>
      <c r="T7" s="58">
        <f>$T58</f>
        <v>2</v>
      </c>
      <c r="U7" s="58">
        <f>$U58</f>
        <v>0</v>
      </c>
      <c r="V7" s="58">
        <f>$V58</f>
        <v>0</v>
      </c>
      <c r="W7" s="37">
        <f t="shared" si="13"/>
        <v>46</v>
      </c>
      <c r="AA7" s="46" t="str">
        <f>$D$2</f>
        <v>Recepción de documentos</v>
      </c>
      <c r="AB7" s="15">
        <f>COUNTIF($D:$D,$R$2)</f>
        <v>34</v>
      </c>
      <c r="AC7" s="15">
        <f>COUNTIF($D:$D,$S$2)</f>
        <v>10</v>
      </c>
      <c r="AD7" s="15">
        <f>COUNTIF($D:$D,$T$2)</f>
        <v>2</v>
      </c>
      <c r="AE7" s="15">
        <f>COUNTIF($D:$D,$U$2)</f>
        <v>0</v>
      </c>
      <c r="AF7" s="15">
        <f>COUNTIF($D:$D,$V$2)</f>
        <v>0</v>
      </c>
      <c r="AG7" s="37">
        <f t="shared" si="14"/>
        <v>46</v>
      </c>
      <c r="AJ7" s="43" t="s">
        <v>111</v>
      </c>
      <c r="AK7" s="41" t="s">
        <v>70</v>
      </c>
      <c r="AL7" s="42" t="s">
        <v>29</v>
      </c>
      <c r="AM7" s="41" t="s">
        <v>62</v>
      </c>
    </row>
    <row r="8" spans="1:39" ht="15.75" customHeight="1" x14ac:dyDescent="0.3">
      <c r="A8" s="60" t="str">
        <f>REGISTROS!$A6</f>
        <v>AOB</v>
      </c>
      <c r="B8" s="50">
        <f t="shared" si="6"/>
        <v>5</v>
      </c>
      <c r="C8" s="60">
        <f>REGISTROS!$E6</f>
        <v>5</v>
      </c>
      <c r="D8" s="60">
        <f>REGISTROS!$F6</f>
        <v>5</v>
      </c>
      <c r="E8" s="60">
        <f>REGISTROS!$G6</f>
        <v>5</v>
      </c>
      <c r="F8" s="60">
        <f>REGISTROS!$H6</f>
        <v>5</v>
      </c>
      <c r="G8" s="60">
        <f>REGISTROS!$I6</f>
        <v>5</v>
      </c>
      <c r="I8" s="45" t="str">
        <f t="shared" si="7"/>
        <v>01. ÁLVARO OBREGÓNDesarrollo de los Temas5</v>
      </c>
      <c r="J8" s="45" t="str">
        <f t="shared" si="8"/>
        <v>01. ÁLVARO OBREGÓNRecepción de documentos5</v>
      </c>
      <c r="K8" s="45" t="str">
        <f t="shared" si="9"/>
        <v>01. ÁLVARO OBREGÓNAtención recibida5</v>
      </c>
      <c r="L8" s="45" t="str">
        <f t="shared" si="10"/>
        <v>01. ÁLVARO OBREGÓNVisita domiciliaria del personal INVI5</v>
      </c>
      <c r="M8" s="45" t="str">
        <f t="shared" si="11"/>
        <v>01. ÁLVARO OBREGÓNVisita domiciliaria del asesor técnico5</v>
      </c>
      <c r="N8" t="str">
        <f t="shared" si="12"/>
        <v>01. ÁLVARO OBREGÓN0</v>
      </c>
      <c r="O8" t="s">
        <v>133</v>
      </c>
      <c r="P8" s="47" t="str">
        <f>$E$2</f>
        <v>Atención recibida</v>
      </c>
      <c r="Q8" s="46" t="str">
        <f>$E$2</f>
        <v>Atención recibida</v>
      </c>
      <c r="R8" s="58">
        <f>$R82</f>
        <v>37</v>
      </c>
      <c r="S8" s="58">
        <f>$S82</f>
        <v>7</v>
      </c>
      <c r="T8" s="58">
        <f>$T82</f>
        <v>2</v>
      </c>
      <c r="U8" s="58">
        <f>$U82</f>
        <v>0</v>
      </c>
      <c r="V8" s="58">
        <f>$V82</f>
        <v>0</v>
      </c>
      <c r="W8" s="37">
        <f t="shared" si="13"/>
        <v>46</v>
      </c>
      <c r="AA8" s="46" t="str">
        <f>$E$2</f>
        <v>Atención recibida</v>
      </c>
      <c r="AB8" s="15">
        <f>COUNTIF($E:$E,$R$2)</f>
        <v>37</v>
      </c>
      <c r="AC8" s="15">
        <f>COUNTIF($E:$E,$S$2)</f>
        <v>7</v>
      </c>
      <c r="AD8" s="15">
        <f>COUNTIF($E:$E,$T$2)</f>
        <v>2</v>
      </c>
      <c r="AE8" s="15">
        <f>COUNTIF($E:$E,$U$2)</f>
        <v>0</v>
      </c>
      <c r="AF8" s="15">
        <f>COUNTIF($E:$E,$V$2)</f>
        <v>0</v>
      </c>
      <c r="AG8" s="37">
        <f t="shared" si="14"/>
        <v>46</v>
      </c>
      <c r="AJ8" s="43" t="s">
        <v>112</v>
      </c>
      <c r="AK8" s="41" t="s">
        <v>71</v>
      </c>
      <c r="AL8" s="42" t="s">
        <v>30</v>
      </c>
      <c r="AM8" s="41" t="s">
        <v>61</v>
      </c>
    </row>
    <row r="9" spans="1:39" ht="15.75" customHeight="1" x14ac:dyDescent="0.3">
      <c r="A9" s="60" t="str">
        <f>REGISTROS!$A7</f>
        <v>AOB</v>
      </c>
      <c r="B9" s="50">
        <f t="shared" si="6"/>
        <v>5</v>
      </c>
      <c r="C9" s="60">
        <f>REGISTROS!$E7</f>
        <v>5</v>
      </c>
      <c r="D9" s="60">
        <f>REGISTROS!$F7</f>
        <v>5</v>
      </c>
      <c r="E9" s="60">
        <f>REGISTROS!$G7</f>
        <v>5</v>
      </c>
      <c r="F9" s="60">
        <f>REGISTROS!$H7</f>
        <v>5</v>
      </c>
      <c r="G9" s="60">
        <f>REGISTROS!$I7</f>
        <v>5</v>
      </c>
      <c r="I9" s="45" t="str">
        <f t="shared" si="7"/>
        <v>01. ÁLVARO OBREGÓNDesarrollo de los Temas5</v>
      </c>
      <c r="J9" s="45" t="str">
        <f t="shared" si="8"/>
        <v>01. ÁLVARO OBREGÓNRecepción de documentos5</v>
      </c>
      <c r="K9" s="45" t="str">
        <f t="shared" si="9"/>
        <v>01. ÁLVARO OBREGÓNAtención recibida5</v>
      </c>
      <c r="L9" s="45" t="str">
        <f t="shared" si="10"/>
        <v>01. ÁLVARO OBREGÓNVisita domiciliaria del personal INVI5</v>
      </c>
      <c r="M9" s="45" t="str">
        <f t="shared" si="11"/>
        <v>01. ÁLVARO OBREGÓNVisita domiciliaria del asesor técnico5</v>
      </c>
      <c r="N9" t="str">
        <f t="shared" si="12"/>
        <v>01. ÁLVARO OBREGÓN0</v>
      </c>
      <c r="O9" t="s">
        <v>133</v>
      </c>
      <c r="P9" s="47" t="str">
        <f>$F$2</f>
        <v>Visita domiciliaria del personal INVI</v>
      </c>
      <c r="Q9" s="46" t="str">
        <f>$F$2</f>
        <v>Visita domiciliaria del personal INVI</v>
      </c>
      <c r="R9" s="58">
        <f>$R106</f>
        <v>42</v>
      </c>
      <c r="S9" s="58">
        <f>$S106</f>
        <v>4</v>
      </c>
      <c r="T9" s="58">
        <f>$T106</f>
        <v>0</v>
      </c>
      <c r="U9" s="58">
        <f>$U106</f>
        <v>0</v>
      </c>
      <c r="V9" s="58">
        <f>$V106</f>
        <v>0</v>
      </c>
      <c r="W9" s="37">
        <f t="shared" si="13"/>
        <v>46</v>
      </c>
      <c r="AA9" s="46" t="str">
        <f>$F$2</f>
        <v>Visita domiciliaria del personal INVI</v>
      </c>
      <c r="AB9" s="15">
        <f>COUNTIF($F:$F,$R$2)</f>
        <v>42</v>
      </c>
      <c r="AC9" s="15">
        <f>COUNTIF($F:$F,$S$2)</f>
        <v>4</v>
      </c>
      <c r="AD9" s="15">
        <f>COUNTIF($F:$F,$T$2)</f>
        <v>0</v>
      </c>
      <c r="AE9" s="15">
        <f>COUNTIF($F:$F,$U$2)</f>
        <v>0</v>
      </c>
      <c r="AF9" s="15">
        <f>COUNTIF($F:$F,$V$2)</f>
        <v>0</v>
      </c>
      <c r="AG9" s="37">
        <f t="shared" si="14"/>
        <v>46</v>
      </c>
      <c r="AJ9" s="43" t="s">
        <v>113</v>
      </c>
      <c r="AK9" s="41" t="s">
        <v>72</v>
      </c>
      <c r="AL9" s="42" t="s">
        <v>31</v>
      </c>
      <c r="AM9" s="41" t="s">
        <v>60</v>
      </c>
    </row>
    <row r="10" spans="1:39" ht="15.75" customHeight="1" x14ac:dyDescent="0.3">
      <c r="A10" s="60" t="str">
        <f>REGISTROS!$A8</f>
        <v>AOB</v>
      </c>
      <c r="B10" s="50">
        <f t="shared" si="6"/>
        <v>5</v>
      </c>
      <c r="C10" s="60">
        <f>REGISTROS!$E8</f>
        <v>5</v>
      </c>
      <c r="D10" s="60">
        <f>REGISTROS!$F8</f>
        <v>5</v>
      </c>
      <c r="E10" s="60">
        <f>REGISTROS!$G8</f>
        <v>5</v>
      </c>
      <c r="F10" s="60">
        <f>REGISTROS!$H8</f>
        <v>5</v>
      </c>
      <c r="G10" s="60">
        <f>REGISTROS!$I8</f>
        <v>5</v>
      </c>
      <c r="I10" s="45" t="str">
        <f t="shared" si="7"/>
        <v>01. ÁLVARO OBREGÓNDesarrollo de los Temas5</v>
      </c>
      <c r="J10" s="45" t="str">
        <f t="shared" si="8"/>
        <v>01. ÁLVARO OBREGÓNRecepción de documentos5</v>
      </c>
      <c r="K10" s="45" t="str">
        <f t="shared" si="9"/>
        <v>01. ÁLVARO OBREGÓNAtención recibida5</v>
      </c>
      <c r="L10" s="45" t="str">
        <f t="shared" si="10"/>
        <v>01. ÁLVARO OBREGÓNVisita domiciliaria del personal INVI5</v>
      </c>
      <c r="M10" s="45" t="str">
        <f t="shared" si="11"/>
        <v>01. ÁLVARO OBREGÓNVisita domiciliaria del asesor técnico5</v>
      </c>
      <c r="N10" t="str">
        <f t="shared" si="12"/>
        <v>01. ÁLVARO OBREGÓN0</v>
      </c>
      <c r="O10" t="s">
        <v>133</v>
      </c>
      <c r="P10" s="47" t="str">
        <f>$G$2</f>
        <v>Visita domiciliaria del asesor técnico</v>
      </c>
      <c r="Q10" s="46" t="str">
        <f>$G$2</f>
        <v>Visita domiciliaria del asesor técnico</v>
      </c>
      <c r="R10" s="58">
        <f>$R130</f>
        <v>40</v>
      </c>
      <c r="S10" s="58">
        <f>$S130</f>
        <v>6</v>
      </c>
      <c r="T10" s="58">
        <f>$T130</f>
        <v>0</v>
      </c>
      <c r="U10" s="58">
        <f>$U130</f>
        <v>0</v>
      </c>
      <c r="V10" s="58">
        <f>$V130</f>
        <v>0</v>
      </c>
      <c r="W10" s="37">
        <f t="shared" si="13"/>
        <v>46</v>
      </c>
      <c r="AA10" s="46" t="str">
        <f>$G$2</f>
        <v>Visita domiciliaria del asesor técnico</v>
      </c>
      <c r="AB10" s="15">
        <f>COUNTIF($G:$G,$R$2)</f>
        <v>40</v>
      </c>
      <c r="AC10" s="15">
        <f>COUNTIF($G:$G,$S$2)</f>
        <v>6</v>
      </c>
      <c r="AD10" s="15">
        <f>COUNTIF($G:$G,$T$2)</f>
        <v>0</v>
      </c>
      <c r="AE10" s="15">
        <f>COUNTIF($G:$G,$U$2)</f>
        <v>0</v>
      </c>
      <c r="AF10" s="15">
        <f>COUNTIF($G:$G,$V$2)</f>
        <v>0</v>
      </c>
      <c r="AG10" s="37">
        <f t="shared" si="14"/>
        <v>46</v>
      </c>
      <c r="AJ10" s="43" t="s">
        <v>114</v>
      </c>
      <c r="AK10" s="41" t="s">
        <v>73</v>
      </c>
      <c r="AL10" s="42" t="s">
        <v>32</v>
      </c>
      <c r="AM10" s="41" t="s">
        <v>59</v>
      </c>
    </row>
    <row r="11" spans="1:39" ht="15.75" customHeight="1" x14ac:dyDescent="0.3">
      <c r="A11" s="60" t="str">
        <f>REGISTROS!$A9</f>
        <v>AOB</v>
      </c>
      <c r="B11" s="50">
        <f t="shared" si="6"/>
        <v>5</v>
      </c>
      <c r="C11" s="60">
        <f>REGISTROS!$E9</f>
        <v>5</v>
      </c>
      <c r="D11" s="60">
        <f>REGISTROS!$F9</f>
        <v>5</v>
      </c>
      <c r="E11" s="60">
        <f>REGISTROS!$G9</f>
        <v>5</v>
      </c>
      <c r="F11" s="60">
        <f>REGISTROS!$H9</f>
        <v>5</v>
      </c>
      <c r="G11" s="60">
        <f>REGISTROS!$I9</f>
        <v>5</v>
      </c>
      <c r="I11" s="45" t="str">
        <f t="shared" si="7"/>
        <v>01. ÁLVARO OBREGÓNDesarrollo de los Temas5</v>
      </c>
      <c r="J11" s="45" t="str">
        <f t="shared" si="8"/>
        <v>01. ÁLVARO OBREGÓNRecepción de documentos5</v>
      </c>
      <c r="K11" s="45" t="str">
        <f t="shared" si="9"/>
        <v>01. ÁLVARO OBREGÓNAtención recibida5</v>
      </c>
      <c r="L11" s="45" t="str">
        <f t="shared" si="10"/>
        <v>01. ÁLVARO OBREGÓNVisita domiciliaria del personal INVI5</v>
      </c>
      <c r="M11" s="45" t="str">
        <f t="shared" si="11"/>
        <v>01. ÁLVARO OBREGÓNVisita domiciliaria del asesor técnico5</v>
      </c>
      <c r="N11" t="str">
        <f t="shared" si="12"/>
        <v>01. ÁLVARO OBREGÓN0</v>
      </c>
      <c r="O11" t="s">
        <v>133</v>
      </c>
      <c r="AJ11" s="43" t="s">
        <v>115</v>
      </c>
      <c r="AK11" s="41" t="s">
        <v>74</v>
      </c>
      <c r="AL11" s="42" t="s">
        <v>33</v>
      </c>
      <c r="AM11" s="41" t="s">
        <v>58</v>
      </c>
    </row>
    <row r="12" spans="1:39" ht="15.75" customHeight="1" x14ac:dyDescent="0.3">
      <c r="A12" s="60" t="str">
        <f>REGISTROS!$A10</f>
        <v>AOB</v>
      </c>
      <c r="B12" s="50">
        <f t="shared" si="6"/>
        <v>5</v>
      </c>
      <c r="C12" s="60">
        <f>REGISTROS!$E10</f>
        <v>5</v>
      </c>
      <c r="D12" s="60">
        <f>REGISTROS!$F10</f>
        <v>5</v>
      </c>
      <c r="E12" s="60">
        <f>REGISTROS!$G10</f>
        <v>5</v>
      </c>
      <c r="F12" s="60">
        <f>REGISTROS!$H10</f>
        <v>5</v>
      </c>
      <c r="G12" s="60">
        <f>REGISTROS!$I10</f>
        <v>5</v>
      </c>
      <c r="I12" s="45" t="str">
        <f t="shared" si="7"/>
        <v>01. ÁLVARO OBREGÓNDesarrollo de los Temas5</v>
      </c>
      <c r="J12" s="45" t="str">
        <f t="shared" si="8"/>
        <v>01. ÁLVARO OBREGÓNRecepción de documentos5</v>
      </c>
      <c r="K12" s="45" t="str">
        <f t="shared" si="9"/>
        <v>01. ÁLVARO OBREGÓNAtención recibida5</v>
      </c>
      <c r="L12" s="45" t="str">
        <f t="shared" si="10"/>
        <v>01. ÁLVARO OBREGÓNVisita domiciliaria del personal INVI5</v>
      </c>
      <c r="M12" s="45" t="str">
        <f t="shared" si="11"/>
        <v>01. ÁLVARO OBREGÓNVisita domiciliaria del asesor técnico5</v>
      </c>
      <c r="N12" t="str">
        <f t="shared" si="12"/>
        <v>01. ÁLVARO OBREGÓN0</v>
      </c>
      <c r="O12" t="s">
        <v>133</v>
      </c>
      <c r="AJ12" s="43" t="s">
        <v>116</v>
      </c>
      <c r="AK12" s="41" t="s">
        <v>75</v>
      </c>
      <c r="AL12" s="42" t="s">
        <v>34</v>
      </c>
      <c r="AM12" s="41" t="s">
        <v>57</v>
      </c>
    </row>
    <row r="13" spans="1:39" ht="15.75" customHeight="1" x14ac:dyDescent="0.3">
      <c r="A13" s="60" t="str">
        <f>REGISTROS!$A11</f>
        <v>AOB</v>
      </c>
      <c r="B13" s="50">
        <f t="shared" si="6"/>
        <v>5</v>
      </c>
      <c r="C13" s="60">
        <f>REGISTROS!$E11</f>
        <v>5</v>
      </c>
      <c r="D13" s="60">
        <f>REGISTROS!$F11</f>
        <v>5</v>
      </c>
      <c r="E13" s="60">
        <f>REGISTROS!$G11</f>
        <v>5</v>
      </c>
      <c r="F13" s="60">
        <f>REGISTROS!$H11</f>
        <v>5</v>
      </c>
      <c r="G13" s="60">
        <f>REGISTROS!$I11</f>
        <v>5</v>
      </c>
      <c r="I13" s="45" t="str">
        <f t="shared" si="7"/>
        <v>01. ÁLVARO OBREGÓNDesarrollo de los Temas5</v>
      </c>
      <c r="J13" s="45" t="str">
        <f t="shared" si="8"/>
        <v>01. ÁLVARO OBREGÓNRecepción de documentos5</v>
      </c>
      <c r="K13" s="45" t="str">
        <f t="shared" si="9"/>
        <v>01. ÁLVARO OBREGÓNAtención recibida5</v>
      </c>
      <c r="L13" s="45" t="str">
        <f t="shared" si="10"/>
        <v>01. ÁLVARO OBREGÓNVisita domiciliaria del personal INVI5</v>
      </c>
      <c r="M13" s="45" t="str">
        <f t="shared" si="11"/>
        <v>01. ÁLVARO OBREGÓNVisita domiciliaria del asesor técnico5</v>
      </c>
      <c r="N13" t="str">
        <f t="shared" si="12"/>
        <v>01. ÁLVARO OBREGÓN0</v>
      </c>
      <c r="O13" t="s">
        <v>133</v>
      </c>
      <c r="R13" s="86" t="s">
        <v>16</v>
      </c>
      <c r="S13" s="87"/>
      <c r="T13" s="87"/>
      <c r="U13" s="87"/>
      <c r="V13" s="87"/>
      <c r="W13" s="88"/>
      <c r="AA13" t="str">
        <f>AA14</f>
        <v>01. ÁLVARO OBREGÓN</v>
      </c>
      <c r="AB13" s="86" t="str">
        <f>AA14</f>
        <v>01. ÁLVARO OBREGÓN</v>
      </c>
      <c r="AC13" s="87"/>
      <c r="AD13" s="87"/>
      <c r="AE13" s="87"/>
      <c r="AF13" s="87"/>
      <c r="AG13" s="88"/>
      <c r="AJ13" s="43" t="s">
        <v>117</v>
      </c>
      <c r="AK13" s="41" t="s">
        <v>76</v>
      </c>
      <c r="AL13" s="42" t="s">
        <v>35</v>
      </c>
      <c r="AM13" s="41" t="s">
        <v>56</v>
      </c>
    </row>
    <row r="14" spans="1:39" ht="15.75" customHeight="1" x14ac:dyDescent="0.3">
      <c r="A14" s="60" t="str">
        <f>REGISTROS!$A12</f>
        <v>AOB</v>
      </c>
      <c r="B14" s="50">
        <f t="shared" si="6"/>
        <v>5</v>
      </c>
      <c r="C14" s="60">
        <f>REGISTROS!$E12</f>
        <v>5</v>
      </c>
      <c r="D14" s="60">
        <f>REGISTROS!$F12</f>
        <v>5</v>
      </c>
      <c r="E14" s="60">
        <f>REGISTROS!$G12</f>
        <v>5</v>
      </c>
      <c r="F14" s="60">
        <f>REGISTROS!$H12</f>
        <v>5</v>
      </c>
      <c r="G14" s="60">
        <f>REGISTROS!$I12</f>
        <v>5</v>
      </c>
      <c r="I14" s="45" t="str">
        <f t="shared" si="7"/>
        <v>01. ÁLVARO OBREGÓNDesarrollo de los Temas5</v>
      </c>
      <c r="J14" s="45" t="str">
        <f t="shared" si="8"/>
        <v>01. ÁLVARO OBREGÓNRecepción de documentos5</v>
      </c>
      <c r="K14" s="45" t="str">
        <f t="shared" si="9"/>
        <v>01. ÁLVARO OBREGÓNAtención recibida5</v>
      </c>
      <c r="L14" s="45" t="str">
        <f t="shared" si="10"/>
        <v>01. ÁLVARO OBREGÓNVisita domiciliaria del personal INVI5</v>
      </c>
      <c r="M14" s="45" t="str">
        <f t="shared" si="11"/>
        <v>01. ÁLVARO OBREGÓNVisita domiciliaria del asesor técnico5</v>
      </c>
      <c r="N14" t="str">
        <f t="shared" si="12"/>
        <v>01. ÁLVARO OBREGÓN0</v>
      </c>
      <c r="O14" t="s">
        <v>133</v>
      </c>
      <c r="P14" s="47" t="str">
        <f t="shared" ref="P14:P33" si="15">CONCATENATE($Q14,$C$2)</f>
        <v>01. ÁLVARO OBREGÓNDesarrollo de los Temas</v>
      </c>
      <c r="Q14" s="46" t="s">
        <v>63</v>
      </c>
      <c r="R14" s="15">
        <f>COUNTIF($I:$M,CONCATENATE($P$14,$R$2))</f>
        <v>37</v>
      </c>
      <c r="S14" s="15">
        <f>COUNTIF($I:$M,CONCATENATE($P$14,$S$2))</f>
        <v>7</v>
      </c>
      <c r="T14" s="15">
        <f>COUNTIF($I:$M,CONCATENATE($P$14,$T$2))</f>
        <v>2</v>
      </c>
      <c r="U14" s="15">
        <f>COUNTIF($I:$M,CONCATENATE($P$14,$U$2))</f>
        <v>0</v>
      </c>
      <c r="V14" s="15">
        <f>COUNTIF($I:$M,CONCATENATE($P$14,$V$2))</f>
        <v>0</v>
      </c>
      <c r="W14" s="49">
        <f>SUM($R$14:$V$14)</f>
        <v>46</v>
      </c>
      <c r="X14" s="58">
        <f t="shared" ref="X14:X32" si="16">COUNTIF($N:$N,CONCATENATE(Q14,1))</f>
        <v>2</v>
      </c>
      <c r="Z14" s="47" t="str">
        <f>CONCATENATE(AA14,$C$2)</f>
        <v>01. ÁLVARO OBREGÓNDesarrollo de los Temas</v>
      </c>
      <c r="AA14" s="46" t="s">
        <v>63</v>
      </c>
      <c r="AB14" s="58">
        <f t="shared" ref="AB14:AF18" si="17">COUNTIF($I:$M,CONCATENATE($Z14,AB$5))</f>
        <v>37</v>
      </c>
      <c r="AC14" s="58">
        <f t="shared" si="17"/>
        <v>7</v>
      </c>
      <c r="AD14" s="58">
        <f t="shared" si="17"/>
        <v>2</v>
      </c>
      <c r="AE14" s="58">
        <f t="shared" si="17"/>
        <v>0</v>
      </c>
      <c r="AF14" s="58">
        <f t="shared" si="17"/>
        <v>0</v>
      </c>
      <c r="AG14" s="49">
        <f>SUM(AB14:AF14)</f>
        <v>46</v>
      </c>
      <c r="AH14" s="15">
        <f>COUNTIF($N:$N,CONCATENATE(AA14,1))</f>
        <v>2</v>
      </c>
      <c r="AJ14" s="43" t="s">
        <v>118</v>
      </c>
      <c r="AK14" s="41" t="s">
        <v>77</v>
      </c>
      <c r="AL14" s="42" t="s">
        <v>39</v>
      </c>
      <c r="AM14" s="41" t="s">
        <v>55</v>
      </c>
    </row>
    <row r="15" spans="1:39" ht="15.75" customHeight="1" x14ac:dyDescent="0.3">
      <c r="A15" s="60" t="str">
        <f>REGISTROS!$A13</f>
        <v>AOB</v>
      </c>
      <c r="B15" s="50">
        <f t="shared" si="6"/>
        <v>5</v>
      </c>
      <c r="C15" s="60">
        <f>REGISTROS!$E13</f>
        <v>5</v>
      </c>
      <c r="D15" s="60">
        <f>REGISTROS!$F13</f>
        <v>5</v>
      </c>
      <c r="E15" s="60">
        <f>REGISTROS!$G13</f>
        <v>5</v>
      </c>
      <c r="F15" s="60">
        <f>REGISTROS!$H13</f>
        <v>5</v>
      </c>
      <c r="G15" s="60">
        <f>REGISTROS!$I13</f>
        <v>5</v>
      </c>
      <c r="I15" s="45" t="str">
        <f t="shared" si="7"/>
        <v>01. ÁLVARO OBREGÓNDesarrollo de los Temas5</v>
      </c>
      <c r="J15" s="45" t="str">
        <f t="shared" si="8"/>
        <v>01. ÁLVARO OBREGÓNRecepción de documentos5</v>
      </c>
      <c r="K15" s="45" t="str">
        <f t="shared" si="9"/>
        <v>01. ÁLVARO OBREGÓNAtención recibida5</v>
      </c>
      <c r="L15" s="45" t="str">
        <f t="shared" si="10"/>
        <v>01. ÁLVARO OBREGÓNVisita domiciliaria del personal INVI5</v>
      </c>
      <c r="M15" s="45" t="str">
        <f t="shared" si="11"/>
        <v>01. ÁLVARO OBREGÓNVisita domiciliaria del asesor técnico5</v>
      </c>
      <c r="N15" t="str">
        <f t="shared" si="12"/>
        <v>01. ÁLVARO OBREGÓN0</v>
      </c>
      <c r="O15" t="s">
        <v>133</v>
      </c>
      <c r="P15" s="47" t="str">
        <f t="shared" si="15"/>
        <v>02. AZCAPOTZALCODesarrollo de los Temas</v>
      </c>
      <c r="Q15" s="46" t="s">
        <v>62</v>
      </c>
      <c r="R15" s="15">
        <f>COUNTIF($I:$M,CONCATENATE($P$15,$R$2))</f>
        <v>0</v>
      </c>
      <c r="S15" s="15">
        <f>COUNTIF($I:$M,CONCATENATE($P$15,$S$2))</f>
        <v>0</v>
      </c>
      <c r="T15" s="15">
        <f>COUNTIF($I:$M,CONCATENATE($P$15,$T$2))</f>
        <v>0</v>
      </c>
      <c r="U15" s="15">
        <f>COUNTIF($I:$M,CONCATENATE($P$15,$U$2))</f>
        <v>0</v>
      </c>
      <c r="V15" s="15">
        <f>COUNTIF($I:$M,CONCATENATE($P$15,$V$2))</f>
        <v>0</v>
      </c>
      <c r="W15" s="49">
        <f>SUM($R$15:$V$15)</f>
        <v>0</v>
      </c>
      <c r="X15" s="58">
        <f t="shared" si="16"/>
        <v>0</v>
      </c>
      <c r="Z15" s="47" t="str">
        <f>CONCATENATE(AA15,$D$2)</f>
        <v>01. ÁLVARO OBREGÓNRecepción de documentos</v>
      </c>
      <c r="AA15" s="46" t="s">
        <v>63</v>
      </c>
      <c r="AB15" s="58">
        <f t="shared" si="17"/>
        <v>34</v>
      </c>
      <c r="AC15" s="58">
        <f t="shared" si="17"/>
        <v>10</v>
      </c>
      <c r="AD15" s="58">
        <f t="shared" si="17"/>
        <v>2</v>
      </c>
      <c r="AE15" s="58">
        <f t="shared" si="17"/>
        <v>0</v>
      </c>
      <c r="AF15" s="58">
        <f t="shared" si="17"/>
        <v>0</v>
      </c>
      <c r="AG15" s="49">
        <f>SUM(AB15:AF15)</f>
        <v>46</v>
      </c>
      <c r="AJ15" s="43">
        <v>10</v>
      </c>
      <c r="AK15" s="41" t="s">
        <v>78</v>
      </c>
      <c r="AL15" s="42" t="s">
        <v>38</v>
      </c>
      <c r="AM15" s="41" t="s">
        <v>54</v>
      </c>
    </row>
    <row r="16" spans="1:39" ht="15.75" customHeight="1" x14ac:dyDescent="0.3">
      <c r="A16" s="60" t="str">
        <f>REGISTROS!$A14</f>
        <v>AOB</v>
      </c>
      <c r="B16" s="50">
        <f t="shared" si="6"/>
        <v>5</v>
      </c>
      <c r="C16" s="60">
        <f>REGISTROS!$E14</f>
        <v>5</v>
      </c>
      <c r="D16" s="60">
        <f>REGISTROS!$F14</f>
        <v>5</v>
      </c>
      <c r="E16" s="60">
        <f>REGISTROS!$G14</f>
        <v>5</v>
      </c>
      <c r="F16" s="60">
        <f>REGISTROS!$H14</f>
        <v>5</v>
      </c>
      <c r="G16" s="60">
        <f>REGISTROS!$I14</f>
        <v>5</v>
      </c>
      <c r="I16" s="45" t="str">
        <f t="shared" si="7"/>
        <v>01. ÁLVARO OBREGÓNDesarrollo de los Temas5</v>
      </c>
      <c r="J16" s="45" t="str">
        <f t="shared" si="8"/>
        <v>01. ÁLVARO OBREGÓNRecepción de documentos5</v>
      </c>
      <c r="K16" s="45" t="str">
        <f t="shared" si="9"/>
        <v>01. ÁLVARO OBREGÓNAtención recibida5</v>
      </c>
      <c r="L16" s="45" t="str">
        <f t="shared" si="10"/>
        <v>01. ÁLVARO OBREGÓNVisita domiciliaria del personal INVI5</v>
      </c>
      <c r="M16" s="45" t="str">
        <f t="shared" si="11"/>
        <v>01. ÁLVARO OBREGÓNVisita domiciliaria del asesor técnico5</v>
      </c>
      <c r="N16" t="str">
        <f t="shared" si="12"/>
        <v>01. ÁLVARO OBREGÓN0</v>
      </c>
      <c r="O16" t="s">
        <v>133</v>
      </c>
      <c r="P16" s="47" t="str">
        <f t="shared" si="15"/>
        <v>03. BENITO JUÁREZDesarrollo de los Temas</v>
      </c>
      <c r="Q16" s="46" t="s">
        <v>61</v>
      </c>
      <c r="R16" s="15">
        <f>COUNTIF($I:$M,CONCATENATE($P$16,$R$2))</f>
        <v>0</v>
      </c>
      <c r="S16" s="15">
        <f>COUNTIF($I:$M,CONCATENATE($P$16,$S$2))</f>
        <v>0</v>
      </c>
      <c r="T16" s="15">
        <f>COUNTIF($I:$M,CONCATENATE($P$16,$T$2))</f>
        <v>0</v>
      </c>
      <c r="U16" s="15">
        <f>COUNTIF($I:$M,CONCATENATE($P$16,$U$2))</f>
        <v>0</v>
      </c>
      <c r="V16" s="15">
        <f>COUNTIF($I:$M,CONCATENATE($P$16,$V$2))</f>
        <v>0</v>
      </c>
      <c r="W16" s="49">
        <f>SUM($R$16:$V$16)</f>
        <v>0</v>
      </c>
      <c r="X16" s="58">
        <f t="shared" si="16"/>
        <v>0</v>
      </c>
      <c r="Z16" s="47" t="str">
        <f>CONCATENATE(AA16,$E$2)</f>
        <v>01. ÁLVARO OBREGÓNAtención recibida</v>
      </c>
      <c r="AA16" s="46" t="s">
        <v>63</v>
      </c>
      <c r="AB16" s="58">
        <f t="shared" si="17"/>
        <v>37</v>
      </c>
      <c r="AC16" s="58">
        <f t="shared" si="17"/>
        <v>7</v>
      </c>
      <c r="AD16" s="58">
        <f t="shared" si="17"/>
        <v>2</v>
      </c>
      <c r="AE16" s="58">
        <f t="shared" si="17"/>
        <v>0</v>
      </c>
      <c r="AF16" s="58">
        <f t="shared" si="17"/>
        <v>0</v>
      </c>
      <c r="AG16" s="49">
        <f>SUM(AB16:AF16)</f>
        <v>46</v>
      </c>
      <c r="AJ16" s="43">
        <v>11</v>
      </c>
      <c r="AK16" s="41" t="s">
        <v>79</v>
      </c>
      <c r="AL16" s="42" t="s">
        <v>36</v>
      </c>
      <c r="AM16" s="41" t="s">
        <v>53</v>
      </c>
    </row>
    <row r="17" spans="1:39" ht="15.75" customHeight="1" x14ac:dyDescent="0.3">
      <c r="A17" s="60" t="str">
        <f>REGISTROS!$A15</f>
        <v>AOB</v>
      </c>
      <c r="B17" s="50">
        <f t="shared" si="6"/>
        <v>5</v>
      </c>
      <c r="C17" s="60">
        <f>REGISTROS!$E15</f>
        <v>5</v>
      </c>
      <c r="D17" s="60">
        <f>REGISTROS!$F15</f>
        <v>5</v>
      </c>
      <c r="E17" s="60">
        <f>REGISTROS!$G15</f>
        <v>5</v>
      </c>
      <c r="F17" s="60">
        <f>REGISTROS!$H15</f>
        <v>5</v>
      </c>
      <c r="G17" s="60">
        <f>REGISTROS!$I15</f>
        <v>5</v>
      </c>
      <c r="I17" s="45" t="str">
        <f t="shared" si="7"/>
        <v>01. ÁLVARO OBREGÓNDesarrollo de los Temas5</v>
      </c>
      <c r="J17" s="45" t="str">
        <f t="shared" si="8"/>
        <v>01. ÁLVARO OBREGÓNRecepción de documentos5</v>
      </c>
      <c r="K17" s="45" t="str">
        <f t="shared" si="9"/>
        <v>01. ÁLVARO OBREGÓNAtención recibida5</v>
      </c>
      <c r="L17" s="45" t="str">
        <f t="shared" si="10"/>
        <v>01. ÁLVARO OBREGÓNVisita domiciliaria del personal INVI5</v>
      </c>
      <c r="M17" s="45" t="str">
        <f t="shared" si="11"/>
        <v>01. ÁLVARO OBREGÓNVisita domiciliaria del asesor técnico5</v>
      </c>
      <c r="N17" t="str">
        <f t="shared" si="12"/>
        <v>01. ÁLVARO OBREGÓN0</v>
      </c>
      <c r="O17" t="s">
        <v>133</v>
      </c>
      <c r="P17" s="47" t="str">
        <f t="shared" si="15"/>
        <v>04. COYOACÁNDesarrollo de los Temas</v>
      </c>
      <c r="Q17" s="46" t="s">
        <v>60</v>
      </c>
      <c r="R17" s="15">
        <f>COUNTIF($I:$M,CONCATENATE($P$17,$R$2))</f>
        <v>0</v>
      </c>
      <c r="S17" s="15">
        <f>COUNTIF($I:$M,CONCATENATE($P$17,$S$2))</f>
        <v>0</v>
      </c>
      <c r="T17" s="15">
        <f>COUNTIF($I:$M,CONCATENATE($P$17,$T$2))</f>
        <v>0</v>
      </c>
      <c r="U17" s="15">
        <f>COUNTIF($I:$M,CONCATENATE($P$17,$U$2))</f>
        <v>0</v>
      </c>
      <c r="V17" s="15">
        <f>COUNTIF($I:$M,CONCATENATE($P$17,$V$2))</f>
        <v>0</v>
      </c>
      <c r="W17" s="49">
        <f>SUM($R$17:$V$17)</f>
        <v>0</v>
      </c>
      <c r="X17" s="58">
        <f t="shared" si="16"/>
        <v>0</v>
      </c>
      <c r="Z17" s="47" t="str">
        <f>CONCATENATE(AA17,$F$2)</f>
        <v>01. ÁLVARO OBREGÓNVisita domiciliaria del personal INVI</v>
      </c>
      <c r="AA17" s="46" t="s">
        <v>63</v>
      </c>
      <c r="AB17" s="58">
        <f t="shared" si="17"/>
        <v>42</v>
      </c>
      <c r="AC17" s="58">
        <f t="shared" si="17"/>
        <v>4</v>
      </c>
      <c r="AD17" s="58">
        <f t="shared" si="17"/>
        <v>0</v>
      </c>
      <c r="AE17" s="58">
        <f t="shared" si="17"/>
        <v>0</v>
      </c>
      <c r="AF17" s="58">
        <f t="shared" si="17"/>
        <v>0</v>
      </c>
      <c r="AG17" s="49">
        <f>SUM(AB17:AF17)</f>
        <v>46</v>
      </c>
      <c r="AJ17" s="43">
        <v>12</v>
      </c>
      <c r="AK17" s="41" t="s">
        <v>80</v>
      </c>
      <c r="AL17" s="42" t="s">
        <v>37</v>
      </c>
      <c r="AM17" s="41" t="s">
        <v>64</v>
      </c>
    </row>
    <row r="18" spans="1:39" ht="15.75" customHeight="1" x14ac:dyDescent="0.3">
      <c r="A18" s="60" t="str">
        <f>REGISTROS!$A16</f>
        <v>AOB</v>
      </c>
      <c r="B18" s="50">
        <f t="shared" si="6"/>
        <v>5</v>
      </c>
      <c r="C18" s="60">
        <f>REGISTROS!$E16</f>
        <v>5</v>
      </c>
      <c r="D18" s="60">
        <f>REGISTROS!$F16</f>
        <v>5</v>
      </c>
      <c r="E18" s="60">
        <f>REGISTROS!$G16</f>
        <v>5</v>
      </c>
      <c r="F18" s="60">
        <f>REGISTROS!$H16</f>
        <v>5</v>
      </c>
      <c r="G18" s="60">
        <f>REGISTROS!$I16</f>
        <v>5</v>
      </c>
      <c r="I18" s="45" t="str">
        <f t="shared" si="7"/>
        <v>01. ÁLVARO OBREGÓNDesarrollo de los Temas5</v>
      </c>
      <c r="J18" s="45" t="str">
        <f t="shared" si="8"/>
        <v>01. ÁLVARO OBREGÓNRecepción de documentos5</v>
      </c>
      <c r="K18" s="45" t="str">
        <f t="shared" si="9"/>
        <v>01. ÁLVARO OBREGÓNAtención recibida5</v>
      </c>
      <c r="L18" s="45" t="str">
        <f t="shared" si="10"/>
        <v>01. ÁLVARO OBREGÓNVisita domiciliaria del personal INVI5</v>
      </c>
      <c r="M18" s="45" t="str">
        <f t="shared" si="11"/>
        <v>01. ÁLVARO OBREGÓNVisita domiciliaria del asesor técnico5</v>
      </c>
      <c r="N18" t="str">
        <f t="shared" si="12"/>
        <v>01. ÁLVARO OBREGÓN0</v>
      </c>
      <c r="O18" t="s">
        <v>133</v>
      </c>
      <c r="P18" s="47" t="str">
        <f t="shared" si="15"/>
        <v>05. CUAJIMALPADesarrollo de los Temas</v>
      </c>
      <c r="Q18" s="46" t="s">
        <v>59</v>
      </c>
      <c r="R18" s="15">
        <f>COUNTIF($I:$M,CONCATENATE($P$18,$R$2))</f>
        <v>0</v>
      </c>
      <c r="S18" s="15">
        <f>COUNTIF($I:$M,CONCATENATE($P$18,$S$2))</f>
        <v>0</v>
      </c>
      <c r="T18" s="15">
        <f>COUNTIF($I:$M,CONCATENATE($P$18,$T$2))</f>
        <v>0</v>
      </c>
      <c r="U18" s="15">
        <f>COUNTIF($I:$M,CONCATENATE($P$18,$U$2))</f>
        <v>0</v>
      </c>
      <c r="V18" s="15">
        <f>COUNTIF($I:$M,CONCATENATE($P$18,$V$2))</f>
        <v>0</v>
      </c>
      <c r="W18" s="49">
        <f>SUM($R$18:$V$18)</f>
        <v>0</v>
      </c>
      <c r="X18" s="58">
        <f t="shared" si="16"/>
        <v>0</v>
      </c>
      <c r="Z18" s="47" t="str">
        <f>CONCATENATE(AA18,$G$2)</f>
        <v>01. ÁLVARO OBREGÓNVisita domiciliaria del asesor técnico</v>
      </c>
      <c r="AA18" s="46" t="s">
        <v>63</v>
      </c>
      <c r="AB18" s="58">
        <f t="shared" si="17"/>
        <v>40</v>
      </c>
      <c r="AC18" s="58">
        <f t="shared" si="17"/>
        <v>6</v>
      </c>
      <c r="AD18" s="58">
        <f t="shared" si="17"/>
        <v>0</v>
      </c>
      <c r="AE18" s="58">
        <f t="shared" si="17"/>
        <v>0</v>
      </c>
      <c r="AF18" s="58">
        <f t="shared" si="17"/>
        <v>0</v>
      </c>
      <c r="AG18" s="49">
        <f>SUM(AB18:AF18)</f>
        <v>46</v>
      </c>
      <c r="AJ18" s="43">
        <v>13</v>
      </c>
      <c r="AK18" s="41" t="s">
        <v>81</v>
      </c>
      <c r="AL18" s="42" t="s">
        <v>40</v>
      </c>
      <c r="AM18" s="41" t="s">
        <v>52</v>
      </c>
    </row>
    <row r="19" spans="1:39" ht="15.75" customHeight="1" x14ac:dyDescent="0.3">
      <c r="A19" s="60" t="str">
        <f>REGISTROS!$A17</f>
        <v>AOB</v>
      </c>
      <c r="B19" s="50">
        <f t="shared" si="6"/>
        <v>5</v>
      </c>
      <c r="C19" s="60">
        <f>REGISTROS!$E17</f>
        <v>5</v>
      </c>
      <c r="D19" s="60">
        <f>REGISTROS!$F17</f>
        <v>5</v>
      </c>
      <c r="E19" s="60">
        <f>REGISTROS!$G17</f>
        <v>5</v>
      </c>
      <c r="F19" s="60">
        <f>REGISTROS!$H17</f>
        <v>5</v>
      </c>
      <c r="G19" s="60">
        <f>REGISTROS!$I17</f>
        <v>5</v>
      </c>
      <c r="I19" s="45" t="str">
        <f t="shared" si="7"/>
        <v>01. ÁLVARO OBREGÓNDesarrollo de los Temas5</v>
      </c>
      <c r="J19" s="45" t="str">
        <f t="shared" si="8"/>
        <v>01. ÁLVARO OBREGÓNRecepción de documentos5</v>
      </c>
      <c r="K19" s="45" t="str">
        <f t="shared" si="9"/>
        <v>01. ÁLVARO OBREGÓNAtención recibida5</v>
      </c>
      <c r="L19" s="45" t="str">
        <f t="shared" si="10"/>
        <v>01. ÁLVARO OBREGÓNVisita domiciliaria del personal INVI5</v>
      </c>
      <c r="M19" s="45" t="str">
        <f t="shared" si="11"/>
        <v>01. ÁLVARO OBREGÓNVisita domiciliaria del asesor técnico5</v>
      </c>
      <c r="N19" t="str">
        <f t="shared" si="12"/>
        <v>01. ÁLVARO OBREGÓN0</v>
      </c>
      <c r="O19" t="s">
        <v>133</v>
      </c>
      <c r="P19" s="47" t="str">
        <f t="shared" si="15"/>
        <v>06. CUAUHTÉMOCDesarrollo de los Temas</v>
      </c>
      <c r="Q19" s="46" t="s">
        <v>58</v>
      </c>
      <c r="R19" s="15">
        <f>COUNTIF($I:$M,CONCATENATE($P$19,$R$2))</f>
        <v>0</v>
      </c>
      <c r="S19" s="15">
        <f>COUNTIF($I:$M,CONCATENATE($P$19,$S$2))</f>
        <v>0</v>
      </c>
      <c r="T19" s="15">
        <f>COUNTIF($I:$M,CONCATENATE($P$19,$T$2))</f>
        <v>0</v>
      </c>
      <c r="U19" s="15">
        <f>COUNTIF($I:$M,CONCATENATE($P$19,$U$2))</f>
        <v>0</v>
      </c>
      <c r="V19" s="15">
        <f>COUNTIF($I:$M,CONCATENATE($P$19,$V$2))</f>
        <v>0</v>
      </c>
      <c r="W19" s="49">
        <f>SUM($R$19:$V$19)</f>
        <v>0</v>
      </c>
      <c r="X19" s="58">
        <f t="shared" si="16"/>
        <v>0</v>
      </c>
      <c r="AJ19" s="43">
        <v>14</v>
      </c>
      <c r="AK19" s="41" t="s">
        <v>82</v>
      </c>
      <c r="AL19" s="42" t="s">
        <v>41</v>
      </c>
      <c r="AM19" s="41" t="s">
        <v>51</v>
      </c>
    </row>
    <row r="20" spans="1:39" ht="15.75" customHeight="1" x14ac:dyDescent="0.3">
      <c r="A20" s="60" t="str">
        <f>REGISTROS!$A18</f>
        <v>AOB</v>
      </c>
      <c r="B20" s="50">
        <f t="shared" si="6"/>
        <v>5</v>
      </c>
      <c r="C20" s="60">
        <f>REGISTROS!$E18</f>
        <v>5</v>
      </c>
      <c r="D20" s="60">
        <f>REGISTROS!$F18</f>
        <v>5</v>
      </c>
      <c r="E20" s="60">
        <f>REGISTROS!$G18</f>
        <v>5</v>
      </c>
      <c r="F20" s="60">
        <f>REGISTROS!$H18</f>
        <v>5</v>
      </c>
      <c r="G20" s="60">
        <f>REGISTROS!$I18</f>
        <v>5</v>
      </c>
      <c r="I20" s="45" t="str">
        <f t="shared" si="7"/>
        <v>01. ÁLVARO OBREGÓNDesarrollo de los Temas5</v>
      </c>
      <c r="J20" s="45" t="str">
        <f t="shared" si="8"/>
        <v>01. ÁLVARO OBREGÓNRecepción de documentos5</v>
      </c>
      <c r="K20" s="45" t="str">
        <f t="shared" si="9"/>
        <v>01. ÁLVARO OBREGÓNAtención recibida5</v>
      </c>
      <c r="L20" s="45" t="str">
        <f t="shared" si="10"/>
        <v>01. ÁLVARO OBREGÓNVisita domiciliaria del personal INVI5</v>
      </c>
      <c r="M20" s="45" t="str">
        <f t="shared" si="11"/>
        <v>01. ÁLVARO OBREGÓNVisita domiciliaria del asesor técnico5</v>
      </c>
      <c r="N20" t="str">
        <f t="shared" si="12"/>
        <v>01. ÁLVARO OBREGÓN0</v>
      </c>
      <c r="O20" t="s">
        <v>133</v>
      </c>
      <c r="P20" s="47" t="str">
        <f t="shared" si="15"/>
        <v>07. COYOLDesarrollo de los Temas</v>
      </c>
      <c r="Q20" s="46" t="s">
        <v>57</v>
      </c>
      <c r="R20" s="15">
        <f>COUNTIF($I:$M,CONCATENATE($P$20,$R$2))</f>
        <v>0</v>
      </c>
      <c r="S20" s="15">
        <f>COUNTIF($I:$M,CONCATENATE($P$20,$S$2))</f>
        <v>0</v>
      </c>
      <c r="T20" s="15">
        <f>COUNTIF($I:$M,CONCATENATE($P$20,$T$2))</f>
        <v>0</v>
      </c>
      <c r="U20" s="15">
        <f>COUNTIF($I:$M,CONCATENATE($P$20,$U$2))</f>
        <v>0</v>
      </c>
      <c r="V20" s="15">
        <f>COUNTIF($I:$M,CONCATENATE($P$20,$V$2))</f>
        <v>0</v>
      </c>
      <c r="W20" s="49">
        <f>SUM($R$20:$V$20)</f>
        <v>0</v>
      </c>
      <c r="X20" s="58">
        <f t="shared" si="16"/>
        <v>0</v>
      </c>
      <c r="AJ20" s="43">
        <v>15</v>
      </c>
      <c r="AK20" s="41" t="s">
        <v>83</v>
      </c>
      <c r="AL20" s="42" t="s">
        <v>42</v>
      </c>
      <c r="AM20" s="41" t="s">
        <v>50</v>
      </c>
    </row>
    <row r="21" spans="1:39" ht="15.75" customHeight="1" x14ac:dyDescent="0.3">
      <c r="A21" s="60" t="str">
        <f>REGISTROS!$A19</f>
        <v>AOB</v>
      </c>
      <c r="B21" s="50">
        <f t="shared" si="6"/>
        <v>5</v>
      </c>
      <c r="C21" s="60">
        <f>REGISTROS!$E19</f>
        <v>5</v>
      </c>
      <c r="D21" s="60">
        <f>REGISTROS!$F19</f>
        <v>5</v>
      </c>
      <c r="E21" s="60">
        <f>REGISTROS!$G19</f>
        <v>5</v>
      </c>
      <c r="F21" s="60">
        <f>REGISTROS!$H19</f>
        <v>5</v>
      </c>
      <c r="G21" s="60">
        <f>REGISTROS!$I19</f>
        <v>5</v>
      </c>
      <c r="I21" s="45" t="str">
        <f t="shared" si="7"/>
        <v>01. ÁLVARO OBREGÓNDesarrollo de los Temas5</v>
      </c>
      <c r="J21" s="45" t="str">
        <f t="shared" si="8"/>
        <v>01. ÁLVARO OBREGÓNRecepción de documentos5</v>
      </c>
      <c r="K21" s="45" t="str">
        <f t="shared" si="9"/>
        <v>01. ÁLVARO OBREGÓNAtención recibida5</v>
      </c>
      <c r="L21" s="45" t="str">
        <f t="shared" si="10"/>
        <v>01. ÁLVARO OBREGÓNVisita domiciliaria del personal INVI5</v>
      </c>
      <c r="M21" s="45" t="str">
        <f t="shared" si="11"/>
        <v>01. ÁLVARO OBREGÓNVisita domiciliaria del asesor técnico5</v>
      </c>
      <c r="N21" t="str">
        <f t="shared" si="12"/>
        <v>01. ÁLVARO OBREGÓN0</v>
      </c>
      <c r="O21" t="s">
        <v>133</v>
      </c>
      <c r="P21" s="47" t="str">
        <f t="shared" si="15"/>
        <v>08. CUAUTEPECDesarrollo de los Temas</v>
      </c>
      <c r="Q21" s="46" t="s">
        <v>56</v>
      </c>
      <c r="R21" s="15">
        <f>COUNTIF($I:$M,CONCATENATE($P$21,$R$2))</f>
        <v>0</v>
      </c>
      <c r="S21" s="15">
        <f>COUNTIF($I:$M,CONCATENATE($P$21,$S$2))</f>
        <v>0</v>
      </c>
      <c r="T21" s="15">
        <f>COUNTIF($I:$M,CONCATENATE($P$21,$T$2))</f>
        <v>0</v>
      </c>
      <c r="U21" s="15">
        <f>COUNTIF($I:$M,CONCATENATE($P$21,$U$2))</f>
        <v>0</v>
      </c>
      <c r="V21" s="15">
        <f>COUNTIF($I:$M,CONCATENATE($P$21,$V$2))</f>
        <v>0</v>
      </c>
      <c r="W21" s="49">
        <f>SUM($R$21:$V$21)</f>
        <v>0</v>
      </c>
      <c r="X21" s="58">
        <f t="shared" si="16"/>
        <v>0</v>
      </c>
      <c r="AA21" t="str">
        <f>AA22</f>
        <v>02. AZCAPOTZALCO</v>
      </c>
      <c r="AB21" s="86" t="str">
        <f>AA22</f>
        <v>02. AZCAPOTZALCO</v>
      </c>
      <c r="AC21" s="87"/>
      <c r="AD21" s="87"/>
      <c r="AE21" s="87"/>
      <c r="AF21" s="87"/>
      <c r="AG21" s="88"/>
      <c r="AJ21" s="43">
        <v>16</v>
      </c>
      <c r="AK21" s="41" t="s">
        <v>84</v>
      </c>
      <c r="AL21" s="42" t="s">
        <v>43</v>
      </c>
      <c r="AM21" s="41" t="s">
        <v>49</v>
      </c>
    </row>
    <row r="22" spans="1:39" ht="15.75" customHeight="1" x14ac:dyDescent="0.3">
      <c r="A22" s="60" t="str">
        <f>REGISTROS!$A20</f>
        <v>AOB</v>
      </c>
      <c r="B22" s="50">
        <f t="shared" si="6"/>
        <v>4.8</v>
      </c>
      <c r="C22" s="60">
        <f>REGISTROS!$E20</f>
        <v>5</v>
      </c>
      <c r="D22" s="60">
        <f>REGISTROS!$F20</f>
        <v>4</v>
      </c>
      <c r="E22" s="60">
        <f>REGISTROS!$G20</f>
        <v>5</v>
      </c>
      <c r="F22" s="60">
        <f>REGISTROS!$H20</f>
        <v>5</v>
      </c>
      <c r="G22" s="60">
        <f>REGISTROS!$I20</f>
        <v>5</v>
      </c>
      <c r="I22" s="45" t="str">
        <f t="shared" si="7"/>
        <v>01. ÁLVARO OBREGÓNDesarrollo de los Temas5</v>
      </c>
      <c r="J22" s="45" t="str">
        <f t="shared" si="8"/>
        <v>01. ÁLVARO OBREGÓNRecepción de documentos4</v>
      </c>
      <c r="K22" s="45" t="str">
        <f t="shared" si="9"/>
        <v>01. ÁLVARO OBREGÓNAtención recibida5</v>
      </c>
      <c r="L22" s="45" t="str">
        <f t="shared" si="10"/>
        <v>01. ÁLVARO OBREGÓNVisita domiciliaria del personal INVI5</v>
      </c>
      <c r="M22" s="45" t="str">
        <f t="shared" si="11"/>
        <v>01. ÁLVARO OBREGÓNVisita domiciliaria del asesor técnico5</v>
      </c>
      <c r="N22" t="str">
        <f t="shared" si="12"/>
        <v>01. ÁLVARO OBREGÓN0</v>
      </c>
      <c r="O22" t="s">
        <v>133</v>
      </c>
      <c r="P22" s="47" t="str">
        <f t="shared" si="15"/>
        <v>09. IZTACALCODesarrollo de los Temas</v>
      </c>
      <c r="Q22" s="46" t="s">
        <v>55</v>
      </c>
      <c r="R22" s="15">
        <f>COUNTIF($I:$M,CONCATENATE($P$22,$R$2))</f>
        <v>0</v>
      </c>
      <c r="S22" s="15">
        <f>COUNTIF($I:$M,CONCATENATE($P$22,$S$2))</f>
        <v>0</v>
      </c>
      <c r="T22" s="15">
        <f>COUNTIF($I:$M,CONCATENATE($P$22,$T$2))</f>
        <v>0</v>
      </c>
      <c r="U22" s="15">
        <f>COUNTIF($I:$M,CONCATENATE($P$22,$U$2))</f>
        <v>0</v>
      </c>
      <c r="V22" s="15">
        <f>COUNTIF($I:$M,CONCATENATE($P$22,$V$2))</f>
        <v>0</v>
      </c>
      <c r="W22" s="49">
        <f>SUM($R$22:$V$22)</f>
        <v>0</v>
      </c>
      <c r="X22" s="58">
        <f t="shared" si="16"/>
        <v>0</v>
      </c>
      <c r="Z22" s="47" t="str">
        <f>CONCATENATE(AA22,$C$2)</f>
        <v>02. AZCAPOTZALCODesarrollo de los Temas</v>
      </c>
      <c r="AA22" s="46" t="s">
        <v>62</v>
      </c>
      <c r="AB22" s="58">
        <f t="shared" ref="AB22:AF26" si="18">COUNTIF($I:$M,CONCATENATE($Z22,AB$5))</f>
        <v>0</v>
      </c>
      <c r="AC22" s="58">
        <f t="shared" si="18"/>
        <v>0</v>
      </c>
      <c r="AD22" s="58">
        <f t="shared" si="18"/>
        <v>0</v>
      </c>
      <c r="AE22" s="58">
        <f t="shared" si="18"/>
        <v>0</v>
      </c>
      <c r="AF22" s="58">
        <f t="shared" si="18"/>
        <v>0</v>
      </c>
      <c r="AG22" s="49">
        <f>SUM(AB22:AF22)</f>
        <v>0</v>
      </c>
      <c r="AH22" s="15">
        <f>COUNTIF($N:$N,CONCATENATE(AA22,1))</f>
        <v>0</v>
      </c>
      <c r="AJ22" s="43">
        <v>17</v>
      </c>
      <c r="AK22" s="41" t="s">
        <v>85</v>
      </c>
      <c r="AL22" s="42" t="s">
        <v>44</v>
      </c>
      <c r="AM22" s="41" t="s">
        <v>65</v>
      </c>
    </row>
    <row r="23" spans="1:39" ht="15.75" customHeight="1" x14ac:dyDescent="0.3">
      <c r="A23" s="60" t="str">
        <f>REGISTROS!$A21</f>
        <v>AOB</v>
      </c>
      <c r="B23" s="50">
        <f t="shared" si="6"/>
        <v>5</v>
      </c>
      <c r="C23" s="60">
        <f>REGISTROS!$E21</f>
        <v>5</v>
      </c>
      <c r="D23" s="60">
        <f>REGISTROS!$F21</f>
        <v>5</v>
      </c>
      <c r="E23" s="60">
        <f>REGISTROS!$G21</f>
        <v>5</v>
      </c>
      <c r="F23" s="60">
        <f>REGISTROS!$H21</f>
        <v>5</v>
      </c>
      <c r="G23" s="60">
        <f>REGISTROS!$I21</f>
        <v>5</v>
      </c>
      <c r="I23" s="45" t="str">
        <f t="shared" si="7"/>
        <v>01. ÁLVARO OBREGÓNDesarrollo de los Temas5</v>
      </c>
      <c r="J23" s="45" t="str">
        <f t="shared" si="8"/>
        <v>01. ÁLVARO OBREGÓNRecepción de documentos5</v>
      </c>
      <c r="K23" s="45" t="str">
        <f t="shared" si="9"/>
        <v>01. ÁLVARO OBREGÓNAtención recibida5</v>
      </c>
      <c r="L23" s="45" t="str">
        <f t="shared" si="10"/>
        <v>01. ÁLVARO OBREGÓNVisita domiciliaria del personal INVI5</v>
      </c>
      <c r="M23" s="45" t="str">
        <f t="shared" si="11"/>
        <v>01. ÁLVARO OBREGÓNVisita domiciliaria del asesor técnico5</v>
      </c>
      <c r="N23" t="str">
        <f t="shared" si="12"/>
        <v>01. ÁLVARO OBREGÓN0</v>
      </c>
      <c r="O23" t="s">
        <v>133</v>
      </c>
      <c r="P23" s="47" t="str">
        <f t="shared" si="15"/>
        <v>10. VICENTE GUERRERODesarrollo de los Temas</v>
      </c>
      <c r="Q23" s="46" t="s">
        <v>54</v>
      </c>
      <c r="R23" s="15">
        <f>COUNTIF($I:$M,CONCATENATE($P$23,$R$2))</f>
        <v>0</v>
      </c>
      <c r="S23" s="15">
        <f>COUNTIF($I:$M,CONCATENATE($P$23,$S$2))</f>
        <v>0</v>
      </c>
      <c r="T23" s="15">
        <f>COUNTIF($I:$M,CONCATENATE($P$23,$T$2))</f>
        <v>0</v>
      </c>
      <c r="U23" s="15">
        <f>COUNTIF($I:$M,CONCATENATE($P$23,$U$2))</f>
        <v>0</v>
      </c>
      <c r="V23" s="15">
        <f>COUNTIF($I:$M,CONCATENATE($P$23,$V$2))</f>
        <v>0</v>
      </c>
      <c r="W23" s="49">
        <f>SUM($R$23:$V$23)</f>
        <v>0</v>
      </c>
      <c r="X23" s="58">
        <f t="shared" si="16"/>
        <v>0</v>
      </c>
      <c r="Z23" s="47" t="str">
        <f>CONCATENATE(AA23,$D$2)</f>
        <v>02. AZCAPOTZALCORecepción de documentos</v>
      </c>
      <c r="AA23" s="46" t="s">
        <v>62</v>
      </c>
      <c r="AB23" s="58">
        <f t="shared" si="18"/>
        <v>0</v>
      </c>
      <c r="AC23" s="58">
        <f t="shared" si="18"/>
        <v>0</v>
      </c>
      <c r="AD23" s="58">
        <f t="shared" si="18"/>
        <v>0</v>
      </c>
      <c r="AE23" s="58">
        <f t="shared" si="18"/>
        <v>0</v>
      </c>
      <c r="AF23" s="58">
        <f t="shared" si="18"/>
        <v>0</v>
      </c>
      <c r="AG23" s="49">
        <f>SUM(AB23:AF23)</f>
        <v>0</v>
      </c>
      <c r="AJ23" s="43">
        <v>18</v>
      </c>
      <c r="AK23" s="41" t="s">
        <v>86</v>
      </c>
      <c r="AL23" s="42" t="s">
        <v>45</v>
      </c>
      <c r="AM23" s="41" t="s">
        <v>119</v>
      </c>
    </row>
    <row r="24" spans="1:39" ht="15.75" customHeight="1" x14ac:dyDescent="0.3">
      <c r="A24" s="60" t="str">
        <f>REGISTROS!$A22</f>
        <v>AOB</v>
      </c>
      <c r="B24" s="50">
        <f t="shared" si="6"/>
        <v>5</v>
      </c>
      <c r="C24" s="60">
        <f>REGISTROS!$E22</f>
        <v>5</v>
      </c>
      <c r="D24" s="60">
        <f>REGISTROS!$F22</f>
        <v>5</v>
      </c>
      <c r="E24" s="60">
        <f>REGISTROS!$G22</f>
        <v>5</v>
      </c>
      <c r="F24" s="60">
        <f>REGISTROS!$H22</f>
        <v>5</v>
      </c>
      <c r="G24" s="60">
        <f>REGISTROS!$I22</f>
        <v>5</v>
      </c>
      <c r="I24" s="45" t="str">
        <f t="shared" si="7"/>
        <v>01. ÁLVARO OBREGÓNDesarrollo de los Temas5</v>
      </c>
      <c r="J24" s="45" t="str">
        <f t="shared" si="8"/>
        <v>01. ÁLVARO OBREGÓNRecepción de documentos5</v>
      </c>
      <c r="K24" s="45" t="str">
        <f t="shared" si="9"/>
        <v>01. ÁLVARO OBREGÓNAtención recibida5</v>
      </c>
      <c r="L24" s="45" t="str">
        <f t="shared" si="10"/>
        <v>01. ÁLVARO OBREGÓNVisita domiciliaria del personal INVI5</v>
      </c>
      <c r="M24" s="45" t="str">
        <f t="shared" si="11"/>
        <v>01. ÁLVARO OBREGÓNVisita domiciliaria del asesor técnico5</v>
      </c>
      <c r="N24" t="str">
        <f t="shared" si="12"/>
        <v>01. ÁLVARO OBREGÓN0</v>
      </c>
      <c r="O24" t="s">
        <v>133</v>
      </c>
      <c r="P24" s="47" t="str">
        <f t="shared" si="15"/>
        <v>11. DESARROLLO URBANODesarrollo de los Temas</v>
      </c>
      <c r="Q24" s="46" t="s">
        <v>53</v>
      </c>
      <c r="R24" s="15">
        <f>COUNTIF($I:$M,CONCATENATE($P$24,$R$2))</f>
        <v>0</v>
      </c>
      <c r="S24" s="15">
        <f>COUNTIF($I:$M,CONCATENATE($P$24,$S$2))</f>
        <v>0</v>
      </c>
      <c r="T24" s="15">
        <f>COUNTIF($I:$M,CONCATENATE($P$24,$T$2))</f>
        <v>0</v>
      </c>
      <c r="U24" s="15">
        <f>COUNTIF($I:$M,CONCATENATE($P$24,$U$2))</f>
        <v>0</v>
      </c>
      <c r="V24" s="15">
        <f>COUNTIF($I:$M,CONCATENATE($P$24,$V$2))</f>
        <v>0</v>
      </c>
      <c r="W24" s="49">
        <f>SUM($R$24:$V$24)</f>
        <v>0</v>
      </c>
      <c r="X24" s="58">
        <f t="shared" si="16"/>
        <v>0</v>
      </c>
      <c r="Z24" s="47" t="str">
        <f>CONCATENATE(AA24,$E$2)</f>
        <v>02. AZCAPOTZALCOAtención recibida</v>
      </c>
      <c r="AA24" s="46" t="s">
        <v>62</v>
      </c>
      <c r="AB24" s="58">
        <f t="shared" si="18"/>
        <v>0</v>
      </c>
      <c r="AC24" s="58">
        <f t="shared" si="18"/>
        <v>0</v>
      </c>
      <c r="AD24" s="58">
        <f t="shared" si="18"/>
        <v>0</v>
      </c>
      <c r="AE24" s="58">
        <f t="shared" si="18"/>
        <v>0</v>
      </c>
      <c r="AF24" s="58">
        <f t="shared" si="18"/>
        <v>0</v>
      </c>
      <c r="AG24" s="49">
        <f>SUM(AB24:AF24)</f>
        <v>0</v>
      </c>
      <c r="AJ24" s="43">
        <v>19</v>
      </c>
      <c r="AK24" s="41" t="s">
        <v>87</v>
      </c>
      <c r="AL24" s="42" t="s">
        <v>46</v>
      </c>
      <c r="AM24" s="41" t="s">
        <v>120</v>
      </c>
    </row>
    <row r="25" spans="1:39" ht="15.75" customHeight="1" x14ac:dyDescent="0.3">
      <c r="A25" s="60" t="str">
        <f>REGISTROS!$A23</f>
        <v>AOB</v>
      </c>
      <c r="B25" s="50">
        <f t="shared" si="6"/>
        <v>5</v>
      </c>
      <c r="C25" s="60">
        <f>REGISTROS!$E23</f>
        <v>5</v>
      </c>
      <c r="D25" s="60">
        <f>REGISTROS!$F23</f>
        <v>5</v>
      </c>
      <c r="E25" s="60">
        <f>REGISTROS!$G23</f>
        <v>5</v>
      </c>
      <c r="F25" s="60">
        <f>REGISTROS!$H23</f>
        <v>5</v>
      </c>
      <c r="G25" s="60">
        <f>REGISTROS!$I23</f>
        <v>5</v>
      </c>
      <c r="I25" s="45" t="str">
        <f t="shared" si="7"/>
        <v>01. ÁLVARO OBREGÓNDesarrollo de los Temas5</v>
      </c>
      <c r="J25" s="45" t="str">
        <f t="shared" si="8"/>
        <v>01. ÁLVARO OBREGÓNRecepción de documentos5</v>
      </c>
      <c r="K25" s="45" t="str">
        <f t="shared" si="9"/>
        <v>01. ÁLVARO OBREGÓNAtención recibida5</v>
      </c>
      <c r="L25" s="45" t="str">
        <f t="shared" si="10"/>
        <v>01. ÁLVARO OBREGÓNVisita domiciliaria del personal INVI5</v>
      </c>
      <c r="M25" s="45" t="str">
        <f t="shared" si="11"/>
        <v>01. ÁLVARO OBREGÓNVisita domiciliaria del asesor técnico5</v>
      </c>
      <c r="N25" t="str">
        <f t="shared" si="12"/>
        <v>01. ÁLVARO OBREGÓN0</v>
      </c>
      <c r="O25" t="s">
        <v>133</v>
      </c>
      <c r="P25" s="47" t="str">
        <f t="shared" si="15"/>
        <v>12. SANTA MARTHADesarrollo de los Temas</v>
      </c>
      <c r="Q25" s="46" t="s">
        <v>64</v>
      </c>
      <c r="R25" s="15">
        <f>COUNTIF($I:$M,CONCATENATE($P$25,$R$2))</f>
        <v>0</v>
      </c>
      <c r="S25" s="15">
        <f>COUNTIF($I:$M,CONCATENATE($P$25,$S$2))</f>
        <v>0</v>
      </c>
      <c r="T25" s="15">
        <f>COUNTIF($I:$M,CONCATENATE($P$25,$T$2))</f>
        <v>0</v>
      </c>
      <c r="U25" s="15">
        <f>COUNTIF($I:$M,CONCATENATE($P$25,$U$2))</f>
        <v>0</v>
      </c>
      <c r="V25" s="15">
        <f>COUNTIF($I:$M,CONCATENATE($P$25,$V$2))</f>
        <v>0</v>
      </c>
      <c r="W25" s="49">
        <f>SUM($R$25:$V$25)</f>
        <v>0</v>
      </c>
      <c r="X25" s="58">
        <f t="shared" si="16"/>
        <v>0</v>
      </c>
      <c r="Z25" s="47" t="str">
        <f>CONCATENATE(AA25,$F$2)</f>
        <v>02. AZCAPOTZALCOVisita domiciliaria del personal INVI</v>
      </c>
      <c r="AA25" s="46" t="s">
        <v>62</v>
      </c>
      <c r="AB25" s="58">
        <f t="shared" si="18"/>
        <v>0</v>
      </c>
      <c r="AC25" s="58">
        <f t="shared" si="18"/>
        <v>0</v>
      </c>
      <c r="AD25" s="58">
        <f t="shared" si="18"/>
        <v>0</v>
      </c>
      <c r="AE25" s="58">
        <f t="shared" si="18"/>
        <v>0</v>
      </c>
      <c r="AF25" s="58">
        <f t="shared" si="18"/>
        <v>0</v>
      </c>
      <c r="AG25" s="49">
        <f>SUM(AB25:AF25)</f>
        <v>0</v>
      </c>
      <c r="AJ25" s="43">
        <v>20</v>
      </c>
      <c r="AK25" s="41" t="s">
        <v>88</v>
      </c>
      <c r="AL25" s="42" t="s">
        <v>89</v>
      </c>
      <c r="AM25" s="41" t="s">
        <v>121</v>
      </c>
    </row>
    <row r="26" spans="1:39" ht="15.75" customHeight="1" x14ac:dyDescent="0.3">
      <c r="A26" s="60" t="str">
        <f>REGISTROS!$A24</f>
        <v>AOB</v>
      </c>
      <c r="B26" s="50">
        <f t="shared" si="6"/>
        <v>3.4</v>
      </c>
      <c r="C26" s="60">
        <f>REGISTROS!$E24</f>
        <v>3</v>
      </c>
      <c r="D26" s="60">
        <f>REGISTROS!$F24</f>
        <v>3</v>
      </c>
      <c r="E26" s="60">
        <f>REGISTROS!$G24</f>
        <v>3</v>
      </c>
      <c r="F26" s="60">
        <f>REGISTROS!$H24</f>
        <v>4</v>
      </c>
      <c r="G26" s="60">
        <f>REGISTROS!$I24</f>
        <v>4</v>
      </c>
      <c r="I26" s="45" t="str">
        <f t="shared" si="7"/>
        <v>01. ÁLVARO OBREGÓNDesarrollo de los Temas3</v>
      </c>
      <c r="J26" s="45" t="str">
        <f t="shared" si="8"/>
        <v>01. ÁLVARO OBREGÓNRecepción de documentos3</v>
      </c>
      <c r="K26" s="45" t="str">
        <f t="shared" si="9"/>
        <v>01. ÁLVARO OBREGÓNAtención recibida3</v>
      </c>
      <c r="L26" s="45" t="str">
        <f t="shared" si="10"/>
        <v>01. ÁLVARO OBREGÓNVisita domiciliaria del personal INVI4</v>
      </c>
      <c r="M26" s="45" t="str">
        <f t="shared" si="11"/>
        <v>01. ÁLVARO OBREGÓNVisita domiciliaria del asesor técnico4</v>
      </c>
      <c r="N26" t="str">
        <f t="shared" si="12"/>
        <v>01. ÁLVARO OBREGÓN1</v>
      </c>
      <c r="O26" t="s">
        <v>133</v>
      </c>
      <c r="P26" s="47" t="str">
        <f t="shared" si="15"/>
        <v>13. MAGDALENA CONTRERASDesarrollo de los Temas</v>
      </c>
      <c r="Q26" s="46" t="s">
        <v>52</v>
      </c>
      <c r="R26" s="15">
        <f>COUNTIF($I:$M,CONCATENATE($P$26,$R$2))</f>
        <v>0</v>
      </c>
      <c r="S26" s="15">
        <f>COUNTIF($I:$M,CONCATENATE($P$26,$S$2))</f>
        <v>0</v>
      </c>
      <c r="T26" s="15">
        <f>COUNTIF($I:$M,CONCATENATE($P$26,$T$2))</f>
        <v>0</v>
      </c>
      <c r="U26" s="15">
        <f>COUNTIF($I:$M,CONCATENATE($P$26,$U$2))</f>
        <v>0</v>
      </c>
      <c r="V26" s="15">
        <f>COUNTIF($I:$M,CONCATENATE($P$26,$V$2))</f>
        <v>0</v>
      </c>
      <c r="W26" s="49">
        <f>SUM($R$26:$V$26)</f>
        <v>0</v>
      </c>
      <c r="X26" s="58">
        <f t="shared" si="16"/>
        <v>0</v>
      </c>
      <c r="Z26" s="47" t="str">
        <f>CONCATENATE(AA26,$G$2)</f>
        <v>02. AZCAPOTZALCOVisita domiciliaria del asesor técnico</v>
      </c>
      <c r="AA26" s="46" t="s">
        <v>62</v>
      </c>
      <c r="AB26" s="58">
        <f t="shared" si="18"/>
        <v>0</v>
      </c>
      <c r="AC26" s="58">
        <f t="shared" si="18"/>
        <v>0</v>
      </c>
      <c r="AD26" s="58">
        <f t="shared" si="18"/>
        <v>0</v>
      </c>
      <c r="AE26" s="58">
        <f t="shared" si="18"/>
        <v>0</v>
      </c>
      <c r="AF26" s="58">
        <f t="shared" si="18"/>
        <v>0</v>
      </c>
      <c r="AG26" s="49">
        <f>SUM(AB26:AF26)</f>
        <v>0</v>
      </c>
      <c r="AJ26" s="43">
        <v>21</v>
      </c>
      <c r="AK26" s="41" t="s">
        <v>90</v>
      </c>
      <c r="AL26" s="42" t="s">
        <v>91</v>
      </c>
      <c r="AM26" s="41" t="s">
        <v>122</v>
      </c>
    </row>
    <row r="27" spans="1:39" ht="15.75" customHeight="1" x14ac:dyDescent="0.3">
      <c r="A27" s="60" t="str">
        <f>REGISTROS!$A25</f>
        <v>AOB</v>
      </c>
      <c r="B27" s="50">
        <f t="shared" si="6"/>
        <v>4.4000000000000004</v>
      </c>
      <c r="C27" s="60">
        <f>REGISTROS!$E25</f>
        <v>5</v>
      </c>
      <c r="D27" s="60">
        <f>REGISTROS!$F25</f>
        <v>4</v>
      </c>
      <c r="E27" s="60">
        <f>REGISTROS!$G25</f>
        <v>4</v>
      </c>
      <c r="F27" s="60">
        <f>REGISTROS!$H25</f>
        <v>5</v>
      </c>
      <c r="G27" s="60">
        <f>REGISTROS!$I25</f>
        <v>4</v>
      </c>
      <c r="I27" s="45" t="str">
        <f t="shared" si="7"/>
        <v>01. ÁLVARO OBREGÓNDesarrollo de los Temas5</v>
      </c>
      <c r="J27" s="45" t="str">
        <f t="shared" si="8"/>
        <v>01. ÁLVARO OBREGÓNRecepción de documentos4</v>
      </c>
      <c r="K27" s="45" t="str">
        <f t="shared" si="9"/>
        <v>01. ÁLVARO OBREGÓNAtención recibida4</v>
      </c>
      <c r="L27" s="45" t="str">
        <f t="shared" si="10"/>
        <v>01. ÁLVARO OBREGÓNVisita domiciliaria del personal INVI5</v>
      </c>
      <c r="M27" s="45" t="str">
        <f t="shared" si="11"/>
        <v>01. ÁLVARO OBREGÓNVisita domiciliaria del asesor técnico4</v>
      </c>
      <c r="N27" t="str">
        <f t="shared" si="12"/>
        <v>01. ÁLVARO OBREGÓN0</v>
      </c>
      <c r="O27" t="s">
        <v>133</v>
      </c>
      <c r="P27" s="47" t="str">
        <f t="shared" si="15"/>
        <v>14. MIGUEL HIDALGODesarrollo de los Temas</v>
      </c>
      <c r="Q27" s="46" t="s">
        <v>51</v>
      </c>
      <c r="R27" s="15">
        <f>COUNTIF($I:$M,CONCATENATE($P$27,$R$2))</f>
        <v>0</v>
      </c>
      <c r="S27" s="15">
        <f>COUNTIF($I:$M,CONCATENATE($P$27,$S$2))</f>
        <v>0</v>
      </c>
      <c r="T27" s="15">
        <f>COUNTIF($I:$M,CONCATENATE($P$27,$T$2))</f>
        <v>0</v>
      </c>
      <c r="U27" s="15">
        <f>COUNTIF($I:$M,CONCATENATE($P$27,$U$2))</f>
        <v>0</v>
      </c>
      <c r="V27" s="15">
        <f>COUNTIF($I:$M,CONCATENATE($P$27,$V$2))</f>
        <v>0</v>
      </c>
      <c r="W27" s="49">
        <f>SUM($R$27:$V$27)</f>
        <v>0</v>
      </c>
      <c r="X27" s="58">
        <f t="shared" si="16"/>
        <v>0</v>
      </c>
      <c r="AJ27" s="43">
        <v>22</v>
      </c>
      <c r="AK27" s="41" t="s">
        <v>92</v>
      </c>
      <c r="AL27" s="42" t="s">
        <v>93</v>
      </c>
      <c r="AM27" s="41" t="s">
        <v>123</v>
      </c>
    </row>
    <row r="28" spans="1:39" ht="15.75" customHeight="1" x14ac:dyDescent="0.3">
      <c r="A28" s="60" t="str">
        <f>REGISTROS!$A26</f>
        <v>AOB</v>
      </c>
      <c r="B28" s="50">
        <f t="shared" si="6"/>
        <v>4.4000000000000004</v>
      </c>
      <c r="C28" s="60">
        <f>REGISTROS!$E26</f>
        <v>4</v>
      </c>
      <c r="D28" s="60">
        <f>REGISTROS!$F26</f>
        <v>4</v>
      </c>
      <c r="E28" s="60">
        <f>REGISTROS!$G26</f>
        <v>4</v>
      </c>
      <c r="F28" s="60">
        <f>REGISTROS!$H26</f>
        <v>5</v>
      </c>
      <c r="G28" s="60">
        <f>REGISTROS!$I26</f>
        <v>5</v>
      </c>
      <c r="I28" s="45" t="str">
        <f t="shared" si="7"/>
        <v>01. ÁLVARO OBREGÓNDesarrollo de los Temas4</v>
      </c>
      <c r="J28" s="45" t="str">
        <f t="shared" si="8"/>
        <v>01. ÁLVARO OBREGÓNRecepción de documentos4</v>
      </c>
      <c r="K28" s="45" t="str">
        <f t="shared" si="9"/>
        <v>01. ÁLVARO OBREGÓNAtención recibida4</v>
      </c>
      <c r="L28" s="45" t="str">
        <f t="shared" si="10"/>
        <v>01. ÁLVARO OBREGÓNVisita domiciliaria del personal INVI5</v>
      </c>
      <c r="M28" s="45" t="str">
        <f t="shared" si="11"/>
        <v>01. ÁLVARO OBREGÓNVisita domiciliaria del asesor técnico5</v>
      </c>
      <c r="N28" t="str">
        <f t="shared" si="12"/>
        <v>01. ÁLVARO OBREGÓN0</v>
      </c>
      <c r="O28" t="s">
        <v>133</v>
      </c>
      <c r="P28" s="47" t="str">
        <f t="shared" si="15"/>
        <v>15. MILPA ALTADesarrollo de los Temas</v>
      </c>
      <c r="Q28" s="46" t="s">
        <v>50</v>
      </c>
      <c r="R28" s="15">
        <f>COUNTIF($I:$M,CONCATENATE($P$28,$R$2))</f>
        <v>0</v>
      </c>
      <c r="S28" s="15">
        <f>COUNTIF($I:$M,CONCATENATE($P$28,$S$2))</f>
        <v>0</v>
      </c>
      <c r="T28" s="15">
        <f>COUNTIF($I:$M,CONCATENATE($P$28,$T$2))</f>
        <v>0</v>
      </c>
      <c r="U28" s="15">
        <f>COUNTIF($I:$M,CONCATENATE($P$28,$U$2))</f>
        <v>0</v>
      </c>
      <c r="V28" s="15">
        <f>COUNTIF($I:$M,CONCATENATE($P$28,$V$2))</f>
        <v>0</v>
      </c>
      <c r="W28" s="49">
        <f>SUM($R$28:$V$28)</f>
        <v>0</v>
      </c>
      <c r="X28" s="58">
        <f t="shared" si="16"/>
        <v>0</v>
      </c>
      <c r="AJ28" s="43">
        <v>23</v>
      </c>
      <c r="AK28" s="41" t="s">
        <v>94</v>
      </c>
      <c r="AL28" s="42" t="s">
        <v>95</v>
      </c>
      <c r="AM28" s="41" t="s">
        <v>124</v>
      </c>
    </row>
    <row r="29" spans="1:39" ht="15.75" customHeight="1" x14ac:dyDescent="0.3">
      <c r="A29" s="60" t="str">
        <f>REGISTROS!$A27</f>
        <v>AOB</v>
      </c>
      <c r="B29" s="50">
        <f t="shared" si="6"/>
        <v>5</v>
      </c>
      <c r="C29" s="60">
        <f>REGISTROS!$E27</f>
        <v>5</v>
      </c>
      <c r="D29" s="60">
        <f>REGISTROS!$F27</f>
        <v>5</v>
      </c>
      <c r="E29" s="60">
        <f>REGISTROS!$G27</f>
        <v>5</v>
      </c>
      <c r="F29" s="60">
        <f>REGISTROS!$H27</f>
        <v>5</v>
      </c>
      <c r="G29" s="60">
        <f>REGISTROS!$I27</f>
        <v>5</v>
      </c>
      <c r="I29" s="45" t="str">
        <f t="shared" si="7"/>
        <v>01. ÁLVARO OBREGÓNDesarrollo de los Temas5</v>
      </c>
      <c r="J29" s="45" t="str">
        <f t="shared" si="8"/>
        <v>01. ÁLVARO OBREGÓNRecepción de documentos5</v>
      </c>
      <c r="K29" s="45" t="str">
        <f t="shared" si="9"/>
        <v>01. ÁLVARO OBREGÓNAtención recibida5</v>
      </c>
      <c r="L29" s="45" t="str">
        <f t="shared" si="10"/>
        <v>01. ÁLVARO OBREGÓNVisita domiciliaria del personal INVI5</v>
      </c>
      <c r="M29" s="45" t="str">
        <f t="shared" si="11"/>
        <v>01. ÁLVARO OBREGÓNVisita domiciliaria del asesor técnico5</v>
      </c>
      <c r="N29" t="str">
        <f t="shared" si="12"/>
        <v>01. ÁLVARO OBREGÓN0</v>
      </c>
      <c r="O29" t="s">
        <v>133</v>
      </c>
      <c r="P29" s="47" t="str">
        <f t="shared" si="15"/>
        <v>16. TLÁHUACDesarrollo de los Temas</v>
      </c>
      <c r="Q29" s="46" t="s">
        <v>49</v>
      </c>
      <c r="R29" s="15">
        <f>COUNTIF($I:$M,CONCATENATE($P$29,$R$2))</f>
        <v>0</v>
      </c>
      <c r="S29" s="15">
        <f>COUNTIF($I:$M,CONCATENATE($P$29,$S$2))</f>
        <v>0</v>
      </c>
      <c r="T29" s="15">
        <f>COUNTIF($I:$M,CONCATENATE($P$29,$T$2))</f>
        <v>0</v>
      </c>
      <c r="U29" s="15">
        <f>COUNTIF($I:$M,CONCATENATE($P$29,$U$2))</f>
        <v>0</v>
      </c>
      <c r="V29" s="15">
        <f>COUNTIF($I:$M,CONCATENATE($P$29,$V$2))</f>
        <v>0</v>
      </c>
      <c r="W29" s="49">
        <f>SUM($R$29:$V$29)</f>
        <v>0</v>
      </c>
      <c r="X29" s="58">
        <f t="shared" si="16"/>
        <v>0</v>
      </c>
      <c r="AA29" t="str">
        <f>AA30</f>
        <v>03. BENITO JUÁREZ</v>
      </c>
      <c r="AB29" s="86" t="str">
        <f>AA30</f>
        <v>03. BENITO JUÁREZ</v>
      </c>
      <c r="AC29" s="87"/>
      <c r="AD29" s="87"/>
      <c r="AE29" s="87"/>
      <c r="AF29" s="87"/>
      <c r="AG29" s="88"/>
      <c r="AJ29" s="43">
        <v>24</v>
      </c>
      <c r="AK29" s="41" t="s">
        <v>96</v>
      </c>
      <c r="AL29" s="42" t="s">
        <v>97</v>
      </c>
      <c r="AM29" s="41" t="s">
        <v>125</v>
      </c>
    </row>
    <row r="30" spans="1:39" ht="15.75" customHeight="1" x14ac:dyDescent="0.3">
      <c r="A30" s="60" t="str">
        <f>REGISTROS!$A28</f>
        <v>AOB</v>
      </c>
      <c r="B30" s="50">
        <f t="shared" si="6"/>
        <v>5</v>
      </c>
      <c r="C30" s="60">
        <f>REGISTROS!$E28</f>
        <v>5</v>
      </c>
      <c r="D30" s="60">
        <f>REGISTROS!$F28</f>
        <v>5</v>
      </c>
      <c r="E30" s="60">
        <f>REGISTROS!$G28</f>
        <v>5</v>
      </c>
      <c r="F30" s="60">
        <f>REGISTROS!$H28</f>
        <v>5</v>
      </c>
      <c r="G30" s="60">
        <f>REGISTROS!$I28</f>
        <v>5</v>
      </c>
      <c r="I30" s="45" t="str">
        <f t="shared" si="7"/>
        <v>01. ÁLVARO OBREGÓNDesarrollo de los Temas5</v>
      </c>
      <c r="J30" s="45" t="str">
        <f t="shared" si="8"/>
        <v>01. ÁLVARO OBREGÓNRecepción de documentos5</v>
      </c>
      <c r="K30" s="45" t="str">
        <f t="shared" si="9"/>
        <v>01. ÁLVARO OBREGÓNAtención recibida5</v>
      </c>
      <c r="L30" s="45" t="str">
        <f t="shared" si="10"/>
        <v>01. ÁLVARO OBREGÓNVisita domiciliaria del personal INVI5</v>
      </c>
      <c r="M30" s="45" t="str">
        <f t="shared" si="11"/>
        <v>01. ÁLVARO OBREGÓNVisita domiciliaria del asesor técnico5</v>
      </c>
      <c r="N30" t="str">
        <f t="shared" si="12"/>
        <v>01. ÁLVARO OBREGÓN0</v>
      </c>
      <c r="O30" t="s">
        <v>133</v>
      </c>
      <c r="P30" s="47" t="str">
        <f t="shared" si="15"/>
        <v>17. TLALPANDesarrollo de los Temas</v>
      </c>
      <c r="Q30" s="46" t="s">
        <v>65</v>
      </c>
      <c r="R30" s="15">
        <f>COUNTIF($I:$M,CONCATENATE($P$30,$R$2))</f>
        <v>0</v>
      </c>
      <c r="S30" s="15">
        <f>COUNTIF($I:$M,CONCATENATE($P$30,$S$2))</f>
        <v>0</v>
      </c>
      <c r="T30" s="15">
        <f>COUNTIF($I:$M,CONCATENATE($P$30,$T$2))</f>
        <v>0</v>
      </c>
      <c r="U30" s="15">
        <f>COUNTIF($I:$M,CONCATENATE($P$30,$U$2))</f>
        <v>0</v>
      </c>
      <c r="V30" s="15">
        <f>COUNTIF($I:$M,CONCATENATE($P$30,$V$2))</f>
        <v>0</v>
      </c>
      <c r="W30" s="49">
        <f>SUM($R$30:$V$30)</f>
        <v>0</v>
      </c>
      <c r="X30" s="58">
        <f t="shared" si="16"/>
        <v>0</v>
      </c>
      <c r="Z30" s="47" t="str">
        <f>CONCATENATE(AA30,$C$2)</f>
        <v>03. BENITO JUÁREZDesarrollo de los Temas</v>
      </c>
      <c r="AA30" s="46" t="s">
        <v>61</v>
      </c>
      <c r="AB30" s="58">
        <f t="shared" ref="AB30:AF34" si="19">COUNTIF($I:$M,CONCATENATE($Z30,AB$5))</f>
        <v>0</v>
      </c>
      <c r="AC30" s="58">
        <f t="shared" si="19"/>
        <v>0</v>
      </c>
      <c r="AD30" s="58">
        <f t="shared" si="19"/>
        <v>0</v>
      </c>
      <c r="AE30" s="58">
        <f t="shared" si="19"/>
        <v>0</v>
      </c>
      <c r="AF30" s="58">
        <f t="shared" si="19"/>
        <v>0</v>
      </c>
      <c r="AG30" s="49">
        <f>SUM(AB30:AF30)</f>
        <v>0</v>
      </c>
      <c r="AH30" s="15">
        <f>COUNTIF($N:$N,CONCATENATE(AA30,1))</f>
        <v>0</v>
      </c>
      <c r="AJ30" s="43">
        <v>25</v>
      </c>
      <c r="AK30" s="41" t="s">
        <v>98</v>
      </c>
      <c r="AL30" s="42" t="s">
        <v>99</v>
      </c>
      <c r="AM30" s="41" t="s">
        <v>126</v>
      </c>
    </row>
    <row r="31" spans="1:39" ht="15.75" customHeight="1" x14ac:dyDescent="0.3">
      <c r="A31" s="60" t="str">
        <f>REGISTROS!$A29</f>
        <v>AOB</v>
      </c>
      <c r="B31" s="50">
        <f t="shared" si="6"/>
        <v>3.4</v>
      </c>
      <c r="C31" s="60">
        <f>REGISTROS!$E29</f>
        <v>3</v>
      </c>
      <c r="D31" s="60">
        <f>REGISTROS!$F29</f>
        <v>3</v>
      </c>
      <c r="E31" s="60">
        <f>REGISTROS!$G29</f>
        <v>3</v>
      </c>
      <c r="F31" s="60">
        <f>REGISTROS!$H29</f>
        <v>4</v>
      </c>
      <c r="G31" s="60">
        <f>REGISTROS!$I29</f>
        <v>4</v>
      </c>
      <c r="I31" s="45" t="str">
        <f t="shared" si="7"/>
        <v>01. ÁLVARO OBREGÓNDesarrollo de los Temas3</v>
      </c>
      <c r="J31" s="45" t="str">
        <f t="shared" si="8"/>
        <v>01. ÁLVARO OBREGÓNRecepción de documentos3</v>
      </c>
      <c r="K31" s="45" t="str">
        <f t="shared" si="9"/>
        <v>01. ÁLVARO OBREGÓNAtención recibida3</v>
      </c>
      <c r="L31" s="45" t="str">
        <f t="shared" si="10"/>
        <v>01. ÁLVARO OBREGÓNVisita domiciliaria del personal INVI4</v>
      </c>
      <c r="M31" s="45" t="str">
        <f t="shared" si="11"/>
        <v>01. ÁLVARO OBREGÓNVisita domiciliaria del asesor técnico4</v>
      </c>
      <c r="N31" t="str">
        <f t="shared" si="12"/>
        <v>01. ÁLVARO OBREGÓN1</v>
      </c>
      <c r="O31" t="s">
        <v>133</v>
      </c>
      <c r="P31" s="47" t="str">
        <f t="shared" si="15"/>
        <v>18. VENUSTIANO CARRANZADesarrollo de los Temas</v>
      </c>
      <c r="Q31" s="46" t="s">
        <v>119</v>
      </c>
      <c r="R31" s="15">
        <f>COUNTIF($I:$M,CONCATENATE($P$31,$R$2))</f>
        <v>0</v>
      </c>
      <c r="S31" s="15">
        <f>COUNTIF($I:$M,CONCATENATE($P$31,$S$2))</f>
        <v>0</v>
      </c>
      <c r="T31" s="15">
        <f>COUNTIF($I:$M,CONCATENATE($P$31,$T$2))</f>
        <v>0</v>
      </c>
      <c r="U31" s="15">
        <f>COUNTIF($I:$M,CONCATENATE($P$31,$U$2))</f>
        <v>0</v>
      </c>
      <c r="V31" s="15">
        <f>COUNTIF($I:$M,CONCATENATE($P$31,$V$2))</f>
        <v>0</v>
      </c>
      <c r="W31" s="49">
        <f>SUM($R$31:$V$31)</f>
        <v>0</v>
      </c>
      <c r="X31" s="58">
        <f t="shared" si="16"/>
        <v>0</v>
      </c>
      <c r="Z31" s="47" t="str">
        <f>CONCATENATE(AA31,$D$2)</f>
        <v>03. BENITO JUÁREZRecepción de documentos</v>
      </c>
      <c r="AA31" s="46" t="s">
        <v>61</v>
      </c>
      <c r="AB31" s="58">
        <f t="shared" si="19"/>
        <v>0</v>
      </c>
      <c r="AC31" s="58">
        <f t="shared" si="19"/>
        <v>0</v>
      </c>
      <c r="AD31" s="58">
        <f t="shared" si="19"/>
        <v>0</v>
      </c>
      <c r="AE31" s="58">
        <f t="shared" si="19"/>
        <v>0</v>
      </c>
      <c r="AF31" s="58">
        <f t="shared" si="19"/>
        <v>0</v>
      </c>
      <c r="AG31" s="49">
        <f>SUM(AB31:AF31)</f>
        <v>0</v>
      </c>
      <c r="AJ31" s="43">
        <v>26</v>
      </c>
      <c r="AK31" s="41" t="s">
        <v>100</v>
      </c>
      <c r="AL31" s="42" t="s">
        <v>101</v>
      </c>
      <c r="AM31" s="41" t="s">
        <v>127</v>
      </c>
    </row>
    <row r="32" spans="1:39" ht="15.75" customHeight="1" x14ac:dyDescent="0.3">
      <c r="A32" s="60" t="str">
        <f>REGISTROS!$A30</f>
        <v>AOB</v>
      </c>
      <c r="B32" s="50">
        <f t="shared" si="6"/>
        <v>5</v>
      </c>
      <c r="C32" s="60">
        <f>REGISTROS!$E30</f>
        <v>5</v>
      </c>
      <c r="D32" s="60">
        <f>REGISTROS!$F30</f>
        <v>5</v>
      </c>
      <c r="E32" s="60">
        <f>REGISTROS!$G30</f>
        <v>5</v>
      </c>
      <c r="F32" s="60">
        <f>REGISTROS!$H30</f>
        <v>5</v>
      </c>
      <c r="G32" s="60">
        <f>REGISTROS!$I30</f>
        <v>5</v>
      </c>
      <c r="I32" s="45" t="str">
        <f t="shared" si="7"/>
        <v>01. ÁLVARO OBREGÓNDesarrollo de los Temas5</v>
      </c>
      <c r="J32" s="45" t="str">
        <f t="shared" si="8"/>
        <v>01. ÁLVARO OBREGÓNRecepción de documentos5</v>
      </c>
      <c r="K32" s="45" t="str">
        <f t="shared" si="9"/>
        <v>01. ÁLVARO OBREGÓNAtención recibida5</v>
      </c>
      <c r="L32" s="45" t="str">
        <f t="shared" si="10"/>
        <v>01. ÁLVARO OBREGÓNVisita domiciliaria del personal INVI5</v>
      </c>
      <c r="M32" s="45" t="str">
        <f t="shared" si="11"/>
        <v>01. ÁLVARO OBREGÓNVisita domiciliaria del asesor técnico5</v>
      </c>
      <c r="N32" t="str">
        <f t="shared" si="12"/>
        <v>01. ÁLVARO OBREGÓN0</v>
      </c>
      <c r="O32" t="s">
        <v>133</v>
      </c>
      <c r="P32" s="47" t="str">
        <f t="shared" si="15"/>
        <v>19. XOCHIMILCODesarrollo de los Temas</v>
      </c>
      <c r="Q32" s="46" t="s">
        <v>120</v>
      </c>
      <c r="R32" s="15">
        <f>COUNTIF($I:$M,CONCATENATE($P$32,$R$2))</f>
        <v>0</v>
      </c>
      <c r="S32" s="15">
        <f>COUNTIF($I:$M,CONCATENATE($P$32,$S$2))</f>
        <v>0</v>
      </c>
      <c r="T32" s="15">
        <f>COUNTIF($I:$M,CONCATENATE($P$32,$T$2))</f>
        <v>0</v>
      </c>
      <c r="U32" s="15">
        <f>COUNTIF($I:$M,CONCATENATE($P$32,$U$2))</f>
        <v>0</v>
      </c>
      <c r="V32" s="15">
        <f>COUNTIF($I:$M,CONCATENATE($P$32,$V$2))</f>
        <v>0</v>
      </c>
      <c r="W32" s="49">
        <f>SUM($R$32:$V$32)</f>
        <v>0</v>
      </c>
      <c r="X32" s="58">
        <f t="shared" si="16"/>
        <v>0</v>
      </c>
      <c r="Z32" s="47" t="str">
        <f>CONCATENATE(AA32,$E$2)</f>
        <v>03. BENITO JUÁREZAtención recibida</v>
      </c>
      <c r="AA32" s="46" t="s">
        <v>61</v>
      </c>
      <c r="AB32" s="58">
        <f t="shared" si="19"/>
        <v>0</v>
      </c>
      <c r="AC32" s="58">
        <f t="shared" si="19"/>
        <v>0</v>
      </c>
      <c r="AD32" s="58">
        <f t="shared" si="19"/>
        <v>0</v>
      </c>
      <c r="AE32" s="58">
        <f t="shared" si="19"/>
        <v>0</v>
      </c>
      <c r="AF32" s="58">
        <f t="shared" si="19"/>
        <v>0</v>
      </c>
      <c r="AG32" s="49">
        <f>SUM(AB32:AF32)</f>
        <v>0</v>
      </c>
      <c r="AJ32" s="43">
        <v>27</v>
      </c>
      <c r="AK32" s="41" t="s">
        <v>102</v>
      </c>
      <c r="AL32" s="42" t="s">
        <v>103</v>
      </c>
      <c r="AM32" s="41" t="s">
        <v>128</v>
      </c>
    </row>
    <row r="33" spans="1:39" ht="15.75" customHeight="1" x14ac:dyDescent="0.3">
      <c r="A33" s="60" t="str">
        <f>REGISTROS!$A31</f>
        <v>AOB</v>
      </c>
      <c r="B33" s="50">
        <f t="shared" si="6"/>
        <v>5</v>
      </c>
      <c r="C33" s="60">
        <f>REGISTROS!$E31</f>
        <v>5</v>
      </c>
      <c r="D33" s="60">
        <f>REGISTROS!$F31</f>
        <v>5</v>
      </c>
      <c r="E33" s="60">
        <f>REGISTROS!$G31</f>
        <v>5</v>
      </c>
      <c r="F33" s="60">
        <f>REGISTROS!$H31</f>
        <v>5</v>
      </c>
      <c r="G33" s="60">
        <f>REGISTROS!$I31</f>
        <v>5</v>
      </c>
      <c r="I33" s="45" t="str">
        <f t="shared" si="7"/>
        <v>01. ÁLVARO OBREGÓNDesarrollo de los Temas5</v>
      </c>
      <c r="J33" s="45" t="str">
        <f t="shared" si="8"/>
        <v>01. ÁLVARO OBREGÓNRecepción de documentos5</v>
      </c>
      <c r="K33" s="45" t="str">
        <f t="shared" si="9"/>
        <v>01. ÁLVARO OBREGÓNAtención recibida5</v>
      </c>
      <c r="L33" s="45" t="str">
        <f t="shared" si="10"/>
        <v>01. ÁLVARO OBREGÓNVisita domiciliaria del personal INVI5</v>
      </c>
      <c r="M33" s="45" t="str">
        <f t="shared" si="11"/>
        <v>01. ÁLVARO OBREGÓNVisita domiciliaria del asesor técnico5</v>
      </c>
      <c r="N33" t="str">
        <f t="shared" si="12"/>
        <v>01. ÁLVARO OBREGÓN0</v>
      </c>
      <c r="O33" t="s">
        <v>133</v>
      </c>
      <c r="P33" s="47" t="str">
        <f t="shared" si="15"/>
        <v>20. ATENCIÓN A GRUPOSDesarrollo de los Temas</v>
      </c>
      <c r="Q33" s="46" t="s">
        <v>121</v>
      </c>
      <c r="R33" s="15" t="s">
        <v>143</v>
      </c>
      <c r="S33" s="15" t="s">
        <v>144</v>
      </c>
      <c r="T33" s="15" t="s">
        <v>145</v>
      </c>
      <c r="U33" s="15" t="s">
        <v>146</v>
      </c>
      <c r="V33" s="15" t="s">
        <v>147</v>
      </c>
      <c r="W33" s="49" t="s">
        <v>148</v>
      </c>
      <c r="X33" s="58" t="s">
        <v>210</v>
      </c>
      <c r="Z33" s="47" t="str">
        <f>CONCATENATE(AA33,$F$2)</f>
        <v>03. BENITO JUÁREZVisita domiciliaria del personal INVI</v>
      </c>
      <c r="AA33" s="46" t="s">
        <v>61</v>
      </c>
      <c r="AB33" s="58">
        <f t="shared" si="19"/>
        <v>0</v>
      </c>
      <c r="AC33" s="58">
        <f t="shared" si="19"/>
        <v>0</v>
      </c>
      <c r="AD33" s="58">
        <f t="shared" si="19"/>
        <v>0</v>
      </c>
      <c r="AE33" s="58">
        <f t="shared" si="19"/>
        <v>0</v>
      </c>
      <c r="AF33" s="58">
        <f t="shared" si="19"/>
        <v>0</v>
      </c>
      <c r="AG33" s="49">
        <f>SUM(AB33:AF33)</f>
        <v>0</v>
      </c>
      <c r="AJ33" s="43">
        <v>28</v>
      </c>
      <c r="AK33" s="41" t="s">
        <v>104</v>
      </c>
      <c r="AL33" s="42" t="s">
        <v>105</v>
      </c>
      <c r="AM33" s="41" t="s">
        <v>129</v>
      </c>
    </row>
    <row r="34" spans="1:39" ht="15.75" customHeight="1" x14ac:dyDescent="0.3">
      <c r="A34" s="60" t="str">
        <f>REGISTROS!$A32</f>
        <v>AOB</v>
      </c>
      <c r="B34" s="50">
        <f t="shared" si="6"/>
        <v>5</v>
      </c>
      <c r="C34" s="60">
        <f>REGISTROS!$E32</f>
        <v>5</v>
      </c>
      <c r="D34" s="60">
        <f>REGISTROS!$F32</f>
        <v>5</v>
      </c>
      <c r="E34" s="60">
        <f>REGISTROS!$G32</f>
        <v>5</v>
      </c>
      <c r="F34" s="60">
        <f>REGISTROS!$H32</f>
        <v>5</v>
      </c>
      <c r="G34" s="60">
        <f>REGISTROS!$I32</f>
        <v>5</v>
      </c>
      <c r="I34" s="45" t="str">
        <f t="shared" si="7"/>
        <v>01. ÁLVARO OBREGÓNDesarrollo de los Temas5</v>
      </c>
      <c r="J34" s="45" t="str">
        <f t="shared" si="8"/>
        <v>01. ÁLVARO OBREGÓNRecepción de documentos5</v>
      </c>
      <c r="K34" s="45" t="str">
        <f t="shared" si="9"/>
        <v>01. ÁLVARO OBREGÓNAtención recibida5</v>
      </c>
      <c r="L34" s="45" t="str">
        <f t="shared" si="10"/>
        <v>01. ÁLVARO OBREGÓNVisita domiciliaria del personal INVI5</v>
      </c>
      <c r="M34" s="45" t="str">
        <f t="shared" si="11"/>
        <v>01. ÁLVARO OBREGÓNVisita domiciliaria del asesor técnico5</v>
      </c>
      <c r="N34" t="str">
        <f t="shared" si="12"/>
        <v>01. ÁLVARO OBREGÓN0</v>
      </c>
      <c r="O34" t="s">
        <v>133</v>
      </c>
      <c r="R34" s="49">
        <f>SUM($R14:$R33)</f>
        <v>37</v>
      </c>
      <c r="S34" s="49">
        <f>SUM($S14:$S33)</f>
        <v>7</v>
      </c>
      <c r="T34" s="49">
        <f>SUM($T14:$T33)</f>
        <v>2</v>
      </c>
      <c r="U34" s="49">
        <f>SUM($U14:$U33)</f>
        <v>0</v>
      </c>
      <c r="V34" s="49">
        <f>SUM($V14:$V33)</f>
        <v>0</v>
      </c>
      <c r="W34" s="49">
        <f>SUM($R$34:$V$34)</f>
        <v>46</v>
      </c>
      <c r="Z34" s="47" t="str">
        <f>CONCATENATE(AA34,$G$2)</f>
        <v>03. BENITO JUÁREZVisita domiciliaria del asesor técnico</v>
      </c>
      <c r="AA34" s="46" t="s">
        <v>61</v>
      </c>
      <c r="AB34" s="58">
        <f t="shared" si="19"/>
        <v>0</v>
      </c>
      <c r="AC34" s="58">
        <f t="shared" si="19"/>
        <v>0</v>
      </c>
      <c r="AD34" s="58">
        <f t="shared" si="19"/>
        <v>0</v>
      </c>
      <c r="AE34" s="58">
        <f t="shared" si="19"/>
        <v>0</v>
      </c>
      <c r="AF34" s="58">
        <f t="shared" si="19"/>
        <v>0</v>
      </c>
      <c r="AG34" s="49">
        <f>SUM(AB34:AF34)</f>
        <v>0</v>
      </c>
      <c r="AJ34" s="43">
        <v>29</v>
      </c>
      <c r="AK34" s="41" t="s">
        <v>106</v>
      </c>
      <c r="AL34" s="42" t="s">
        <v>107</v>
      </c>
      <c r="AM34" s="41" t="s">
        <v>130</v>
      </c>
    </row>
    <row r="35" spans="1:39" ht="15.75" customHeight="1" x14ac:dyDescent="0.3">
      <c r="A35" s="60" t="str">
        <f>REGISTROS!$A33</f>
        <v>AOB</v>
      </c>
      <c r="B35" s="50">
        <f t="shared" si="6"/>
        <v>5</v>
      </c>
      <c r="C35" s="60">
        <f>REGISTROS!$E33</f>
        <v>5</v>
      </c>
      <c r="D35" s="60">
        <f>REGISTROS!$F33</f>
        <v>5</v>
      </c>
      <c r="E35" s="60">
        <f>REGISTROS!$G33</f>
        <v>5</v>
      </c>
      <c r="F35" s="60">
        <f>REGISTROS!$H33</f>
        <v>5</v>
      </c>
      <c r="G35" s="60">
        <f>REGISTROS!$I33</f>
        <v>5</v>
      </c>
      <c r="I35" s="45" t="str">
        <f t="shared" si="7"/>
        <v>01. ÁLVARO OBREGÓNDesarrollo de los Temas5</v>
      </c>
      <c r="J35" s="45" t="str">
        <f t="shared" si="8"/>
        <v>01. ÁLVARO OBREGÓNRecepción de documentos5</v>
      </c>
      <c r="K35" s="45" t="str">
        <f t="shared" si="9"/>
        <v>01. ÁLVARO OBREGÓNAtención recibida5</v>
      </c>
      <c r="L35" s="45" t="str">
        <f t="shared" si="10"/>
        <v>01. ÁLVARO OBREGÓNVisita domiciliaria del personal INVI5</v>
      </c>
      <c r="M35" s="45" t="str">
        <f t="shared" si="11"/>
        <v>01. ÁLVARO OBREGÓNVisita domiciliaria del asesor técnico5</v>
      </c>
      <c r="N35" t="str">
        <f t="shared" si="12"/>
        <v>01. ÁLVARO OBREGÓN0</v>
      </c>
      <c r="O35" t="s">
        <v>133</v>
      </c>
      <c r="AJ35" s="43">
        <v>30</v>
      </c>
      <c r="AK35" s="41" t="s">
        <v>108</v>
      </c>
      <c r="AL35" s="42" t="s">
        <v>109</v>
      </c>
      <c r="AM35" s="41" t="s">
        <v>131</v>
      </c>
    </row>
    <row r="36" spans="1:39" ht="15.75" customHeight="1" x14ac:dyDescent="0.3">
      <c r="A36" s="60" t="str">
        <f>REGISTROS!$A34</f>
        <v>AOB</v>
      </c>
      <c r="B36" s="50">
        <f t="shared" si="6"/>
        <v>5</v>
      </c>
      <c r="C36" s="60">
        <f>REGISTROS!$E34</f>
        <v>5</v>
      </c>
      <c r="D36" s="60">
        <f>REGISTROS!$F34</f>
        <v>5</v>
      </c>
      <c r="E36" s="60">
        <f>REGISTROS!$G34</f>
        <v>5</v>
      </c>
      <c r="F36" s="60">
        <f>REGISTROS!$H34</f>
        <v>5</v>
      </c>
      <c r="G36" s="60">
        <f>REGISTROS!$I34</f>
        <v>5</v>
      </c>
      <c r="I36" s="45" t="str">
        <f t="shared" si="7"/>
        <v>01. ÁLVARO OBREGÓNDesarrollo de los Temas5</v>
      </c>
      <c r="J36" s="45" t="str">
        <f t="shared" si="8"/>
        <v>01. ÁLVARO OBREGÓNRecepción de documentos5</v>
      </c>
      <c r="K36" s="45" t="str">
        <f t="shared" si="9"/>
        <v>01. ÁLVARO OBREGÓNAtención recibida5</v>
      </c>
      <c r="L36" s="45" t="str">
        <f t="shared" si="10"/>
        <v>01. ÁLVARO OBREGÓNVisita domiciliaria del personal INVI5</v>
      </c>
      <c r="M36" s="45" t="str">
        <f t="shared" si="11"/>
        <v>01. ÁLVARO OBREGÓNVisita domiciliaria del asesor técnico5</v>
      </c>
      <c r="N36" t="str">
        <f t="shared" si="12"/>
        <v>01. ÁLVARO OBREGÓN0</v>
      </c>
      <c r="O36" t="s">
        <v>133</v>
      </c>
      <c r="AJ36" s="43" t="s">
        <v>140</v>
      </c>
      <c r="AK36" s="41"/>
      <c r="AL36" s="42">
        <v>0</v>
      </c>
      <c r="AM36" s="41"/>
    </row>
    <row r="37" spans="1:39" ht="15.75" customHeight="1" x14ac:dyDescent="0.3">
      <c r="A37" s="60" t="str">
        <f>REGISTROS!$A35</f>
        <v>AOB</v>
      </c>
      <c r="B37" s="50">
        <f t="shared" si="6"/>
        <v>5</v>
      </c>
      <c r="C37" s="60">
        <f>REGISTROS!$E35</f>
        <v>5</v>
      </c>
      <c r="D37" s="60">
        <f>REGISTROS!$F35</f>
        <v>5</v>
      </c>
      <c r="E37" s="60">
        <f>REGISTROS!$G35</f>
        <v>5</v>
      </c>
      <c r="F37" s="60">
        <f>REGISTROS!$H35</f>
        <v>5</v>
      </c>
      <c r="G37" s="60">
        <f>REGISTROS!$I35</f>
        <v>5</v>
      </c>
      <c r="I37" s="45" t="str">
        <f t="shared" si="7"/>
        <v>01. ÁLVARO OBREGÓNDesarrollo de los Temas5</v>
      </c>
      <c r="J37" s="45" t="str">
        <f t="shared" si="8"/>
        <v>01. ÁLVARO OBREGÓNRecepción de documentos5</v>
      </c>
      <c r="K37" s="45" t="str">
        <f t="shared" si="9"/>
        <v>01. ÁLVARO OBREGÓNAtención recibida5</v>
      </c>
      <c r="L37" s="45" t="str">
        <f t="shared" si="10"/>
        <v>01. ÁLVARO OBREGÓNVisita domiciliaria del personal INVI5</v>
      </c>
      <c r="M37" s="45" t="str">
        <f t="shared" si="11"/>
        <v>01. ÁLVARO OBREGÓNVisita domiciliaria del asesor técnico5</v>
      </c>
      <c r="N37" t="str">
        <f t="shared" si="12"/>
        <v>01. ÁLVARO OBREGÓN0</v>
      </c>
      <c r="O37" t="s">
        <v>133</v>
      </c>
      <c r="R37" s="86" t="s">
        <v>17</v>
      </c>
      <c r="S37" s="87"/>
      <c r="T37" s="87"/>
      <c r="U37" s="87"/>
      <c r="V37" s="87"/>
      <c r="W37" s="88"/>
      <c r="AA37" t="str">
        <f>AA38</f>
        <v>04. COYOACÁN</v>
      </c>
      <c r="AB37" s="86" t="str">
        <f>AA38</f>
        <v>04. COYOACÁN</v>
      </c>
      <c r="AC37" s="87"/>
      <c r="AD37" s="87"/>
      <c r="AE37" s="87"/>
      <c r="AF37" s="87"/>
      <c r="AG37" s="88"/>
      <c r="AJ37" s="43"/>
      <c r="AK37" s="41"/>
      <c r="AL37" s="42"/>
      <c r="AM37" s="41"/>
    </row>
    <row r="38" spans="1:39" ht="15.75" customHeight="1" x14ac:dyDescent="0.3">
      <c r="A38" s="60" t="str">
        <f>REGISTROS!$A36</f>
        <v>AOB</v>
      </c>
      <c r="B38" s="50">
        <f t="shared" si="6"/>
        <v>5</v>
      </c>
      <c r="C38" s="60">
        <f>REGISTROS!$E36</f>
        <v>5</v>
      </c>
      <c r="D38" s="60">
        <f>REGISTROS!$F36</f>
        <v>5</v>
      </c>
      <c r="E38" s="60">
        <f>REGISTROS!$G36</f>
        <v>5</v>
      </c>
      <c r="F38" s="60">
        <f>REGISTROS!$H36</f>
        <v>5</v>
      </c>
      <c r="G38" s="60">
        <f>REGISTROS!$I36</f>
        <v>5</v>
      </c>
      <c r="I38" s="45" t="str">
        <f t="shared" si="7"/>
        <v>01. ÁLVARO OBREGÓNDesarrollo de los Temas5</v>
      </c>
      <c r="J38" s="45" t="str">
        <f t="shared" si="8"/>
        <v>01. ÁLVARO OBREGÓNRecepción de documentos5</v>
      </c>
      <c r="K38" s="45" t="str">
        <f t="shared" si="9"/>
        <v>01. ÁLVARO OBREGÓNAtención recibida5</v>
      </c>
      <c r="L38" s="45" t="str">
        <f t="shared" si="10"/>
        <v>01. ÁLVARO OBREGÓNVisita domiciliaria del personal INVI5</v>
      </c>
      <c r="M38" s="45" t="str">
        <f t="shared" si="11"/>
        <v>01. ÁLVARO OBREGÓNVisita domiciliaria del asesor técnico5</v>
      </c>
      <c r="N38" t="str">
        <f t="shared" si="12"/>
        <v>01. ÁLVARO OBREGÓN0</v>
      </c>
      <c r="O38" t="s">
        <v>133</v>
      </c>
      <c r="P38" s="47" t="str">
        <f t="shared" ref="P38:P57" si="20">CONCATENATE($Q38,$D$2)</f>
        <v>01. ÁLVARO OBREGÓNRecepción de documentos</v>
      </c>
      <c r="Q38" s="46" t="s">
        <v>63</v>
      </c>
      <c r="R38" s="15">
        <f>COUNTIF($I:$M,CONCATENATE($P$38,$R$2))</f>
        <v>34</v>
      </c>
      <c r="S38" s="15">
        <f>COUNTIF($I:$M,CONCATENATE($P$38,$S$2))</f>
        <v>10</v>
      </c>
      <c r="T38" s="15">
        <f>COUNTIF($I:$M,CONCATENATE($P$38,$T$2))</f>
        <v>2</v>
      </c>
      <c r="U38" s="15">
        <f>COUNTIF($I:$M,CONCATENATE($P$38,$U$2))</f>
        <v>0</v>
      </c>
      <c r="V38" s="15">
        <f>COUNTIF($I:$M,CONCATENATE($P$38,$V$2))</f>
        <v>0</v>
      </c>
      <c r="W38" s="49">
        <f>SUM($R$38:$V$38)</f>
        <v>46</v>
      </c>
      <c r="Z38" s="47" t="str">
        <f>CONCATENATE(AA38,$C$2)</f>
        <v>04. COYOACÁNDesarrollo de los Temas</v>
      </c>
      <c r="AA38" s="46" t="s">
        <v>60</v>
      </c>
      <c r="AB38" s="58">
        <f t="shared" ref="AB38:AF42" si="21">COUNTIF($I:$M,CONCATENATE($Z38,AB$5))</f>
        <v>0</v>
      </c>
      <c r="AC38" s="58">
        <f t="shared" si="21"/>
        <v>0</v>
      </c>
      <c r="AD38" s="58">
        <f t="shared" si="21"/>
        <v>0</v>
      </c>
      <c r="AE38" s="58">
        <f t="shared" si="21"/>
        <v>0</v>
      </c>
      <c r="AF38" s="58">
        <f t="shared" si="21"/>
        <v>0</v>
      </c>
      <c r="AG38" s="49">
        <f>SUM(AB38:AF38)</f>
        <v>0</v>
      </c>
      <c r="AH38" s="15">
        <f>COUNTIF($N:$N,CONCATENATE(AA38,1))</f>
        <v>0</v>
      </c>
    </row>
    <row r="39" spans="1:39" ht="15.75" customHeight="1" x14ac:dyDescent="0.3">
      <c r="A39" s="60" t="str">
        <f>REGISTROS!$A37</f>
        <v>AOB</v>
      </c>
      <c r="B39" s="50">
        <f t="shared" si="6"/>
        <v>4.5999999999999996</v>
      </c>
      <c r="C39" s="60">
        <f>REGISTROS!$E37</f>
        <v>4</v>
      </c>
      <c r="D39" s="60">
        <f>REGISTROS!$F37</f>
        <v>4</v>
      </c>
      <c r="E39" s="60">
        <f>REGISTROS!$G37</f>
        <v>5</v>
      </c>
      <c r="F39" s="60">
        <f>REGISTROS!$H37</f>
        <v>5</v>
      </c>
      <c r="G39" s="60">
        <f>REGISTROS!$I37</f>
        <v>5</v>
      </c>
      <c r="I39" s="45" t="str">
        <f t="shared" si="7"/>
        <v>01. ÁLVARO OBREGÓNDesarrollo de los Temas4</v>
      </c>
      <c r="J39" s="45" t="str">
        <f t="shared" si="8"/>
        <v>01. ÁLVARO OBREGÓNRecepción de documentos4</v>
      </c>
      <c r="K39" s="45" t="str">
        <f t="shared" si="9"/>
        <v>01. ÁLVARO OBREGÓNAtención recibida5</v>
      </c>
      <c r="L39" s="45" t="str">
        <f t="shared" si="10"/>
        <v>01. ÁLVARO OBREGÓNVisita domiciliaria del personal INVI5</v>
      </c>
      <c r="M39" s="45" t="str">
        <f t="shared" si="11"/>
        <v>01. ÁLVARO OBREGÓNVisita domiciliaria del asesor técnico5</v>
      </c>
      <c r="N39" t="str">
        <f t="shared" si="12"/>
        <v>01. ÁLVARO OBREGÓN0</v>
      </c>
      <c r="O39" t="s">
        <v>133</v>
      </c>
      <c r="P39" s="47" t="str">
        <f t="shared" si="20"/>
        <v>02. AZCAPOTZALCORecepción de documentos</v>
      </c>
      <c r="Q39" s="46" t="s">
        <v>62</v>
      </c>
      <c r="R39" s="15">
        <f>COUNTIF($I:$M,CONCATENATE($P$39,$R$2))</f>
        <v>0</v>
      </c>
      <c r="S39" s="15">
        <f>COUNTIF($I:$M,CONCATENATE($P$39,$S$2))</f>
        <v>0</v>
      </c>
      <c r="T39" s="15">
        <f>COUNTIF($I:$M,CONCATENATE($P$39,$T$2))</f>
        <v>0</v>
      </c>
      <c r="U39" s="15">
        <f>COUNTIF($I:$M,CONCATENATE($P$39,$U$2))</f>
        <v>0</v>
      </c>
      <c r="V39" s="15">
        <f>COUNTIF($I:$M,CONCATENATE($P$39,$V$2))</f>
        <v>0</v>
      </c>
      <c r="W39" s="49">
        <f>SUM($R$39:$V$39)</f>
        <v>0</v>
      </c>
      <c r="Z39" s="47" t="str">
        <f>CONCATENATE(AA39,$D$2)</f>
        <v>04. COYOACÁNRecepción de documentos</v>
      </c>
      <c r="AA39" s="46" t="s">
        <v>60</v>
      </c>
      <c r="AB39" s="58">
        <f t="shared" si="21"/>
        <v>0</v>
      </c>
      <c r="AC39" s="58">
        <f t="shared" si="21"/>
        <v>0</v>
      </c>
      <c r="AD39" s="58">
        <f t="shared" si="21"/>
        <v>0</v>
      </c>
      <c r="AE39" s="58">
        <f t="shared" si="21"/>
        <v>0</v>
      </c>
      <c r="AF39" s="58">
        <f t="shared" si="21"/>
        <v>0</v>
      </c>
      <c r="AG39" s="49">
        <f>SUM(AB39:AF39)</f>
        <v>0</v>
      </c>
    </row>
    <row r="40" spans="1:39" ht="15.75" customHeight="1" x14ac:dyDescent="0.3">
      <c r="A40" s="60" t="str">
        <f>REGISTROS!$A38</f>
        <v>AOB</v>
      </c>
      <c r="B40" s="50">
        <f t="shared" si="6"/>
        <v>5</v>
      </c>
      <c r="C40" s="60">
        <f>REGISTROS!$E38</f>
        <v>5</v>
      </c>
      <c r="D40" s="60">
        <f>REGISTROS!$F38</f>
        <v>5</v>
      </c>
      <c r="E40" s="60">
        <f>REGISTROS!$G38</f>
        <v>5</v>
      </c>
      <c r="F40" s="60">
        <f>REGISTROS!$H38</f>
        <v>5</v>
      </c>
      <c r="G40" s="60">
        <f>REGISTROS!$I38</f>
        <v>5</v>
      </c>
      <c r="I40" s="45" t="str">
        <f t="shared" si="7"/>
        <v>01. ÁLVARO OBREGÓNDesarrollo de los Temas5</v>
      </c>
      <c r="J40" s="45" t="str">
        <f t="shared" si="8"/>
        <v>01. ÁLVARO OBREGÓNRecepción de documentos5</v>
      </c>
      <c r="K40" s="45" t="str">
        <f t="shared" si="9"/>
        <v>01. ÁLVARO OBREGÓNAtención recibida5</v>
      </c>
      <c r="L40" s="45" t="str">
        <f t="shared" si="10"/>
        <v>01. ÁLVARO OBREGÓNVisita domiciliaria del personal INVI5</v>
      </c>
      <c r="M40" s="45" t="str">
        <f t="shared" si="11"/>
        <v>01. ÁLVARO OBREGÓNVisita domiciliaria del asesor técnico5</v>
      </c>
      <c r="N40" t="str">
        <f t="shared" si="12"/>
        <v>01. ÁLVARO OBREGÓN0</v>
      </c>
      <c r="O40" t="s">
        <v>133</v>
      </c>
      <c r="P40" s="47" t="str">
        <f t="shared" si="20"/>
        <v>03. BENITO JUÁREZRecepción de documentos</v>
      </c>
      <c r="Q40" s="46" t="s">
        <v>61</v>
      </c>
      <c r="R40" s="15">
        <f>COUNTIF($I:$M,CONCATENATE($P$40,$R$2))</f>
        <v>0</v>
      </c>
      <c r="S40" s="15">
        <f>COUNTIF($I:$M,CONCATENATE($P$40,$S$2))</f>
        <v>0</v>
      </c>
      <c r="T40" s="15">
        <f>COUNTIF($I:$M,CONCATENATE($P$40,$T$2))</f>
        <v>0</v>
      </c>
      <c r="U40" s="15">
        <f>COUNTIF($I:$M,CONCATENATE($P$40,$U$2))</f>
        <v>0</v>
      </c>
      <c r="V40" s="15">
        <f>COUNTIF($I:$M,CONCATENATE($P$40,$V$2))</f>
        <v>0</v>
      </c>
      <c r="W40" s="49">
        <f>SUM($R$40:$V$40)</f>
        <v>0</v>
      </c>
      <c r="Z40" s="47" t="str">
        <f>CONCATENATE(AA40,$E$2)</f>
        <v>04. COYOACÁNAtención recibida</v>
      </c>
      <c r="AA40" s="46" t="s">
        <v>60</v>
      </c>
      <c r="AB40" s="58">
        <f t="shared" si="21"/>
        <v>0</v>
      </c>
      <c r="AC40" s="58">
        <f t="shared" si="21"/>
        <v>0</v>
      </c>
      <c r="AD40" s="58">
        <f t="shared" si="21"/>
        <v>0</v>
      </c>
      <c r="AE40" s="58">
        <f t="shared" si="21"/>
        <v>0</v>
      </c>
      <c r="AF40" s="58">
        <f t="shared" si="21"/>
        <v>0</v>
      </c>
      <c r="AG40" s="49">
        <f>SUM(AB40:AF40)</f>
        <v>0</v>
      </c>
    </row>
    <row r="41" spans="1:39" ht="15.75" customHeight="1" x14ac:dyDescent="0.3">
      <c r="A41" s="60" t="str">
        <f>REGISTROS!$A39</f>
        <v>AOB</v>
      </c>
      <c r="B41" s="50">
        <f t="shared" si="6"/>
        <v>5</v>
      </c>
      <c r="C41" s="60">
        <f>REGISTROS!$E39</f>
        <v>5</v>
      </c>
      <c r="D41" s="60">
        <f>REGISTROS!$F39</f>
        <v>5</v>
      </c>
      <c r="E41" s="60">
        <f>REGISTROS!$G39</f>
        <v>5</v>
      </c>
      <c r="F41" s="60">
        <f>REGISTROS!$H39</f>
        <v>5</v>
      </c>
      <c r="G41" s="60">
        <f>REGISTROS!$I39</f>
        <v>5</v>
      </c>
      <c r="I41" s="45" t="str">
        <f t="shared" si="7"/>
        <v>01. ÁLVARO OBREGÓNDesarrollo de los Temas5</v>
      </c>
      <c r="J41" s="45" t="str">
        <f t="shared" si="8"/>
        <v>01. ÁLVARO OBREGÓNRecepción de documentos5</v>
      </c>
      <c r="K41" s="45" t="str">
        <f t="shared" si="9"/>
        <v>01. ÁLVARO OBREGÓNAtención recibida5</v>
      </c>
      <c r="L41" s="45" t="str">
        <f t="shared" si="10"/>
        <v>01. ÁLVARO OBREGÓNVisita domiciliaria del personal INVI5</v>
      </c>
      <c r="M41" s="45" t="str">
        <f t="shared" si="11"/>
        <v>01. ÁLVARO OBREGÓNVisita domiciliaria del asesor técnico5</v>
      </c>
      <c r="N41" t="str">
        <f t="shared" si="12"/>
        <v>01. ÁLVARO OBREGÓN0</v>
      </c>
      <c r="O41" t="s">
        <v>133</v>
      </c>
      <c r="P41" s="47" t="str">
        <f t="shared" si="20"/>
        <v>04. COYOACÁNRecepción de documentos</v>
      </c>
      <c r="Q41" s="46" t="s">
        <v>60</v>
      </c>
      <c r="R41" s="15">
        <f>COUNTIF($I:$M,CONCATENATE($P$41,$R$2))</f>
        <v>0</v>
      </c>
      <c r="S41" s="15">
        <f>COUNTIF($I:$M,CONCATENATE($P$41,$S$2))</f>
        <v>0</v>
      </c>
      <c r="T41" s="15">
        <f>COUNTIF($I:$M,CONCATENATE($P$41,$T$2))</f>
        <v>0</v>
      </c>
      <c r="U41" s="15">
        <f>COUNTIF($I:$M,CONCATENATE($P$41,$U$2))</f>
        <v>0</v>
      </c>
      <c r="V41" s="15">
        <f>COUNTIF($I:$M,CONCATENATE($P$41,$V$2))</f>
        <v>0</v>
      </c>
      <c r="W41" s="49">
        <f>SUM($R$41:$V$41)</f>
        <v>0</v>
      </c>
      <c r="Z41" s="47" t="str">
        <f>CONCATENATE(AA41,$F$2)</f>
        <v>04. COYOACÁNVisita domiciliaria del personal INVI</v>
      </c>
      <c r="AA41" s="46" t="s">
        <v>60</v>
      </c>
      <c r="AB41" s="58">
        <f t="shared" si="21"/>
        <v>0</v>
      </c>
      <c r="AC41" s="58">
        <f t="shared" si="21"/>
        <v>0</v>
      </c>
      <c r="AD41" s="58">
        <f t="shared" si="21"/>
        <v>0</v>
      </c>
      <c r="AE41" s="58">
        <f t="shared" si="21"/>
        <v>0</v>
      </c>
      <c r="AF41" s="58">
        <f t="shared" si="21"/>
        <v>0</v>
      </c>
      <c r="AG41" s="49">
        <f>SUM(AB41:AF41)</f>
        <v>0</v>
      </c>
    </row>
    <row r="42" spans="1:39" ht="15.75" customHeight="1" x14ac:dyDescent="0.3">
      <c r="A42" s="60" t="str">
        <f>REGISTROS!$A40</f>
        <v>AOB</v>
      </c>
      <c r="B42" s="50">
        <f t="shared" si="6"/>
        <v>4</v>
      </c>
      <c r="C42" s="60">
        <f>REGISTROS!$E40</f>
        <v>4</v>
      </c>
      <c r="D42" s="60">
        <f>REGISTROS!$F40</f>
        <v>4</v>
      </c>
      <c r="E42" s="60">
        <f>REGISTROS!$G40</f>
        <v>4</v>
      </c>
      <c r="F42" s="60">
        <f>REGISTROS!$H40</f>
        <v>4</v>
      </c>
      <c r="G42" s="60">
        <f>REGISTROS!$I40</f>
        <v>4</v>
      </c>
      <c r="I42" s="45" t="str">
        <f t="shared" si="7"/>
        <v>01. ÁLVARO OBREGÓNDesarrollo de los Temas4</v>
      </c>
      <c r="J42" s="45" t="str">
        <f t="shared" si="8"/>
        <v>01. ÁLVARO OBREGÓNRecepción de documentos4</v>
      </c>
      <c r="K42" s="45" t="str">
        <f t="shared" si="9"/>
        <v>01. ÁLVARO OBREGÓNAtención recibida4</v>
      </c>
      <c r="L42" s="45" t="str">
        <f t="shared" si="10"/>
        <v>01. ÁLVARO OBREGÓNVisita domiciliaria del personal INVI4</v>
      </c>
      <c r="M42" s="45" t="str">
        <f t="shared" si="11"/>
        <v>01. ÁLVARO OBREGÓNVisita domiciliaria del asesor técnico4</v>
      </c>
      <c r="N42" t="str">
        <f t="shared" si="12"/>
        <v>01. ÁLVARO OBREGÓN0</v>
      </c>
      <c r="O42" t="s">
        <v>133</v>
      </c>
      <c r="P42" s="47" t="str">
        <f t="shared" si="20"/>
        <v>05. CUAJIMALPARecepción de documentos</v>
      </c>
      <c r="Q42" s="46" t="s">
        <v>59</v>
      </c>
      <c r="R42" s="15">
        <f>COUNTIF($I:$M,CONCATENATE($P$42,$R$2))</f>
        <v>0</v>
      </c>
      <c r="S42" s="15">
        <f>COUNTIF($I:$M,CONCATENATE($P$42,$S$2))</f>
        <v>0</v>
      </c>
      <c r="T42" s="15">
        <f>COUNTIF($I:$M,CONCATENATE($P$42,$T$2))</f>
        <v>0</v>
      </c>
      <c r="U42" s="15">
        <f>COUNTIF($I:$M,CONCATENATE($P$42,$U$2))</f>
        <v>0</v>
      </c>
      <c r="V42" s="15">
        <f>COUNTIF($I:$M,CONCATENATE($P$42,$V$2))</f>
        <v>0</v>
      </c>
      <c r="W42" s="49">
        <f>SUM($R$42:$V$42)</f>
        <v>0</v>
      </c>
      <c r="Z42" s="47" t="str">
        <f>CONCATENATE(AA42,$G$2)</f>
        <v>04. COYOACÁNVisita domiciliaria del asesor técnico</v>
      </c>
      <c r="AA42" s="46" t="s">
        <v>60</v>
      </c>
      <c r="AB42" s="58">
        <f t="shared" si="21"/>
        <v>0</v>
      </c>
      <c r="AC42" s="58">
        <f t="shared" si="21"/>
        <v>0</v>
      </c>
      <c r="AD42" s="58">
        <f t="shared" si="21"/>
        <v>0</v>
      </c>
      <c r="AE42" s="58">
        <f t="shared" si="21"/>
        <v>0</v>
      </c>
      <c r="AF42" s="58">
        <f t="shared" si="21"/>
        <v>0</v>
      </c>
      <c r="AG42" s="49">
        <f>SUM(AB42:AF42)</f>
        <v>0</v>
      </c>
    </row>
    <row r="43" spans="1:39" ht="15.75" customHeight="1" x14ac:dyDescent="0.3">
      <c r="A43" s="60" t="str">
        <f>REGISTROS!$A41</f>
        <v>AOB</v>
      </c>
      <c r="B43" s="50">
        <f t="shared" si="6"/>
        <v>4.4000000000000004</v>
      </c>
      <c r="C43" s="60">
        <f>REGISTROS!$E41</f>
        <v>4</v>
      </c>
      <c r="D43" s="60">
        <f>REGISTROS!$F41</f>
        <v>4</v>
      </c>
      <c r="E43" s="60">
        <f>REGISTROS!$G41</f>
        <v>4</v>
      </c>
      <c r="F43" s="60">
        <f>REGISTROS!$H41</f>
        <v>5</v>
      </c>
      <c r="G43" s="60">
        <f>REGISTROS!$I41</f>
        <v>5</v>
      </c>
      <c r="I43" s="45" t="str">
        <f t="shared" si="7"/>
        <v>01. ÁLVARO OBREGÓNDesarrollo de los Temas4</v>
      </c>
      <c r="J43" s="45" t="str">
        <f t="shared" si="8"/>
        <v>01. ÁLVARO OBREGÓNRecepción de documentos4</v>
      </c>
      <c r="K43" s="45" t="str">
        <f t="shared" si="9"/>
        <v>01. ÁLVARO OBREGÓNAtención recibida4</v>
      </c>
      <c r="L43" s="45" t="str">
        <f t="shared" si="10"/>
        <v>01. ÁLVARO OBREGÓNVisita domiciliaria del personal INVI5</v>
      </c>
      <c r="M43" s="45" t="str">
        <f t="shared" si="11"/>
        <v>01. ÁLVARO OBREGÓNVisita domiciliaria del asesor técnico5</v>
      </c>
      <c r="N43" t="str">
        <f t="shared" si="12"/>
        <v>01. ÁLVARO OBREGÓN0</v>
      </c>
      <c r="O43" t="s">
        <v>133</v>
      </c>
      <c r="P43" s="47" t="str">
        <f t="shared" si="20"/>
        <v>06. CUAUHTÉMOCRecepción de documentos</v>
      </c>
      <c r="Q43" s="46" t="s">
        <v>58</v>
      </c>
      <c r="R43" s="15">
        <f>COUNTIF($I:$M,CONCATENATE($P$43,$R$2))</f>
        <v>0</v>
      </c>
      <c r="S43" s="15">
        <f>COUNTIF($I:$M,CONCATENATE($P$43,$S$2))</f>
        <v>0</v>
      </c>
      <c r="T43" s="15">
        <f>COUNTIF($I:$M,CONCATENATE($P$43,$T$2))</f>
        <v>0</v>
      </c>
      <c r="U43" s="15">
        <f>COUNTIF($I:$M,CONCATENATE($P$43,$U$2))</f>
        <v>0</v>
      </c>
      <c r="V43" s="15">
        <f>COUNTIF($I:$M,CONCATENATE($P$43,$V$2))</f>
        <v>0</v>
      </c>
      <c r="W43" s="49">
        <f>SUM($R$43:$V$43)</f>
        <v>0</v>
      </c>
    </row>
    <row r="44" spans="1:39" ht="15.75" customHeight="1" x14ac:dyDescent="0.3">
      <c r="A44" s="60" t="str">
        <f>REGISTROS!$A42</f>
        <v>AOB</v>
      </c>
      <c r="B44" s="50">
        <f t="shared" si="6"/>
        <v>4</v>
      </c>
      <c r="C44" s="60">
        <f>REGISTROS!$E42</f>
        <v>4</v>
      </c>
      <c r="D44" s="60">
        <f>REGISTROS!$F42</f>
        <v>4</v>
      </c>
      <c r="E44" s="60">
        <f>REGISTROS!$G42</f>
        <v>4</v>
      </c>
      <c r="F44" s="60">
        <f>REGISTROS!$H42</f>
        <v>4</v>
      </c>
      <c r="G44" s="60">
        <f>REGISTROS!$I42</f>
        <v>4</v>
      </c>
      <c r="I44" s="45" t="str">
        <f t="shared" si="7"/>
        <v>01. ÁLVARO OBREGÓNDesarrollo de los Temas4</v>
      </c>
      <c r="J44" s="45" t="str">
        <f t="shared" si="8"/>
        <v>01. ÁLVARO OBREGÓNRecepción de documentos4</v>
      </c>
      <c r="K44" s="45" t="str">
        <f t="shared" si="9"/>
        <v>01. ÁLVARO OBREGÓNAtención recibida4</v>
      </c>
      <c r="L44" s="45" t="str">
        <f t="shared" si="10"/>
        <v>01. ÁLVARO OBREGÓNVisita domiciliaria del personal INVI4</v>
      </c>
      <c r="M44" s="45" t="str">
        <f t="shared" si="11"/>
        <v>01. ÁLVARO OBREGÓNVisita domiciliaria del asesor técnico4</v>
      </c>
      <c r="N44" t="str">
        <f t="shared" si="12"/>
        <v>01. ÁLVARO OBREGÓN0</v>
      </c>
      <c r="O44" t="s">
        <v>133</v>
      </c>
      <c r="P44" s="47" t="str">
        <f t="shared" si="20"/>
        <v>07. COYOLRecepción de documentos</v>
      </c>
      <c r="Q44" s="46" t="s">
        <v>57</v>
      </c>
      <c r="R44" s="15">
        <f>COUNTIF($I:$M,CONCATENATE($P$44,$R$2))</f>
        <v>0</v>
      </c>
      <c r="S44" s="15">
        <f>COUNTIF($I:$M,CONCATENATE($P$44,$S$2))</f>
        <v>0</v>
      </c>
      <c r="T44" s="15">
        <f>COUNTIF($I:$M,CONCATENATE($P$44,$T$2))</f>
        <v>0</v>
      </c>
      <c r="U44" s="15">
        <f>COUNTIF($I:$M,CONCATENATE($P$44,$U$2))</f>
        <v>0</v>
      </c>
      <c r="V44" s="15">
        <f>COUNTIF($I:$M,CONCATENATE($P$44,$V$2))</f>
        <v>0</v>
      </c>
      <c r="W44" s="49">
        <f>SUM($R$44:$V$44)</f>
        <v>0</v>
      </c>
    </row>
    <row r="45" spans="1:39" ht="15.75" customHeight="1" x14ac:dyDescent="0.3">
      <c r="A45" s="60" t="str">
        <f>REGISTROS!$A43</f>
        <v>AOB</v>
      </c>
      <c r="B45" s="50">
        <f t="shared" si="6"/>
        <v>5</v>
      </c>
      <c r="C45" s="60">
        <f>REGISTROS!$E43</f>
        <v>5</v>
      </c>
      <c r="D45" s="60">
        <f>REGISTROS!$F43</f>
        <v>5</v>
      </c>
      <c r="E45" s="60">
        <f>REGISTROS!$G43</f>
        <v>5</v>
      </c>
      <c r="F45" s="60">
        <f>REGISTROS!$H43</f>
        <v>5</v>
      </c>
      <c r="G45" s="60">
        <f>REGISTROS!$I43</f>
        <v>5</v>
      </c>
      <c r="I45" s="45" t="str">
        <f t="shared" si="7"/>
        <v>01. ÁLVARO OBREGÓNDesarrollo de los Temas5</v>
      </c>
      <c r="J45" s="45" t="str">
        <f t="shared" si="8"/>
        <v>01. ÁLVARO OBREGÓNRecepción de documentos5</v>
      </c>
      <c r="K45" s="45" t="str">
        <f t="shared" si="9"/>
        <v>01. ÁLVARO OBREGÓNAtención recibida5</v>
      </c>
      <c r="L45" s="45" t="str">
        <f t="shared" si="10"/>
        <v>01. ÁLVARO OBREGÓNVisita domiciliaria del personal INVI5</v>
      </c>
      <c r="M45" s="45" t="str">
        <f t="shared" si="11"/>
        <v>01. ÁLVARO OBREGÓNVisita domiciliaria del asesor técnico5</v>
      </c>
      <c r="N45" t="str">
        <f t="shared" si="12"/>
        <v>01. ÁLVARO OBREGÓN0</v>
      </c>
      <c r="O45" t="s">
        <v>133</v>
      </c>
      <c r="P45" s="47" t="str">
        <f t="shared" si="20"/>
        <v>08. CUAUTEPECRecepción de documentos</v>
      </c>
      <c r="Q45" s="46" t="s">
        <v>56</v>
      </c>
      <c r="R45" s="15">
        <f>COUNTIF($I:$M,CONCATENATE($P$45,$R$2))</f>
        <v>0</v>
      </c>
      <c r="S45" s="15">
        <f>COUNTIF($I:$M,CONCATENATE($P$45,$S$2))</f>
        <v>0</v>
      </c>
      <c r="T45" s="15">
        <f>COUNTIF($I:$M,CONCATENATE($P$45,$T$2))</f>
        <v>0</v>
      </c>
      <c r="U45" s="15">
        <f>COUNTIF($I:$M,CONCATENATE($P$45,$U$2))</f>
        <v>0</v>
      </c>
      <c r="V45" s="15">
        <f>COUNTIF($I:$M,CONCATENATE($P$45,$V$2))</f>
        <v>0</v>
      </c>
      <c r="W45" s="49">
        <f>SUM($R$45:$V$45)</f>
        <v>0</v>
      </c>
      <c r="AA45" t="str">
        <f>AA46</f>
        <v>05. CUAJIMALPA</v>
      </c>
      <c r="AB45" s="86" t="str">
        <f>AA46</f>
        <v>05. CUAJIMALPA</v>
      </c>
      <c r="AC45" s="87"/>
      <c r="AD45" s="87"/>
      <c r="AE45" s="87"/>
      <c r="AF45" s="87"/>
      <c r="AG45" s="88"/>
    </row>
    <row r="46" spans="1:39" ht="15.75" customHeight="1" x14ac:dyDescent="0.3">
      <c r="A46" s="60" t="str">
        <f>REGISTROS!$A44</f>
        <v>AOB</v>
      </c>
      <c r="B46" s="50">
        <f t="shared" si="6"/>
        <v>5</v>
      </c>
      <c r="C46" s="60">
        <f>REGISTROS!$E44</f>
        <v>5</v>
      </c>
      <c r="D46" s="60">
        <f>REGISTROS!$F44</f>
        <v>5</v>
      </c>
      <c r="E46" s="60">
        <f>REGISTROS!$G44</f>
        <v>5</v>
      </c>
      <c r="F46" s="60">
        <f>REGISTROS!$H44</f>
        <v>5</v>
      </c>
      <c r="G46" s="60">
        <f>REGISTROS!$I44</f>
        <v>5</v>
      </c>
      <c r="I46" s="45" t="str">
        <f t="shared" si="7"/>
        <v>01. ÁLVARO OBREGÓNDesarrollo de los Temas5</v>
      </c>
      <c r="J46" s="45" t="str">
        <f t="shared" si="8"/>
        <v>01. ÁLVARO OBREGÓNRecepción de documentos5</v>
      </c>
      <c r="K46" s="45" t="str">
        <f t="shared" si="9"/>
        <v>01. ÁLVARO OBREGÓNAtención recibida5</v>
      </c>
      <c r="L46" s="45" t="str">
        <f t="shared" si="10"/>
        <v>01. ÁLVARO OBREGÓNVisita domiciliaria del personal INVI5</v>
      </c>
      <c r="M46" s="45" t="str">
        <f t="shared" si="11"/>
        <v>01. ÁLVARO OBREGÓNVisita domiciliaria del asesor técnico5</v>
      </c>
      <c r="N46" t="str">
        <f t="shared" si="12"/>
        <v>01. ÁLVARO OBREGÓN0</v>
      </c>
      <c r="O46" t="s">
        <v>133</v>
      </c>
      <c r="P46" s="47" t="str">
        <f t="shared" si="20"/>
        <v>09. IZTACALCORecepción de documentos</v>
      </c>
      <c r="Q46" s="46" t="s">
        <v>55</v>
      </c>
      <c r="R46" s="15">
        <f>COUNTIF($I:$M,CONCATENATE($P$46,$R$2))</f>
        <v>0</v>
      </c>
      <c r="S46" s="15">
        <f>COUNTIF($I:$M,CONCATENATE($P$46,$S$2))</f>
        <v>0</v>
      </c>
      <c r="T46" s="15">
        <f>COUNTIF($I:$M,CONCATENATE($P$46,$T$2))</f>
        <v>0</v>
      </c>
      <c r="U46" s="15">
        <f>COUNTIF($I:$M,CONCATENATE($P$46,$U$2))</f>
        <v>0</v>
      </c>
      <c r="V46" s="15">
        <f>COUNTIF($I:$M,CONCATENATE($P$46,$V$2))</f>
        <v>0</v>
      </c>
      <c r="W46" s="49">
        <f>SUM($R$46:$V$46)</f>
        <v>0</v>
      </c>
      <c r="Z46" s="47" t="str">
        <f>CONCATENATE(AA46,$C$2)</f>
        <v>05. CUAJIMALPADesarrollo de los Temas</v>
      </c>
      <c r="AA46" s="46" t="s">
        <v>59</v>
      </c>
      <c r="AB46" s="58">
        <f t="shared" ref="AB46:AF50" si="22">COUNTIF($I:$M,CONCATENATE($Z46,AB$5))</f>
        <v>0</v>
      </c>
      <c r="AC46" s="58">
        <f t="shared" si="22"/>
        <v>0</v>
      </c>
      <c r="AD46" s="58">
        <f t="shared" si="22"/>
        <v>0</v>
      </c>
      <c r="AE46" s="58">
        <f t="shared" si="22"/>
        <v>0</v>
      </c>
      <c r="AF46" s="58">
        <f t="shared" si="22"/>
        <v>0</v>
      </c>
      <c r="AG46" s="49">
        <f>SUM(AB46:AF46)</f>
        <v>0</v>
      </c>
      <c r="AH46" s="15">
        <f>COUNTIF($N:$N,CONCATENATE(AA46,1))</f>
        <v>0</v>
      </c>
    </row>
    <row r="47" spans="1:39" ht="15.75" customHeight="1" x14ac:dyDescent="0.3">
      <c r="A47" s="60" t="str">
        <f>REGISTROS!$A45</f>
        <v>AOB</v>
      </c>
      <c r="B47" s="50">
        <f t="shared" si="6"/>
        <v>5</v>
      </c>
      <c r="C47" s="60">
        <f>REGISTROS!$E45</f>
        <v>5</v>
      </c>
      <c r="D47" s="60">
        <f>REGISTROS!$F45</f>
        <v>5</v>
      </c>
      <c r="E47" s="60">
        <f>REGISTROS!$G45</f>
        <v>5</v>
      </c>
      <c r="F47" s="60">
        <f>REGISTROS!$H45</f>
        <v>5</v>
      </c>
      <c r="G47" s="60">
        <f>REGISTROS!$I45</f>
        <v>5</v>
      </c>
      <c r="I47" s="45" t="str">
        <f t="shared" si="7"/>
        <v>01. ÁLVARO OBREGÓNDesarrollo de los Temas5</v>
      </c>
      <c r="J47" s="45" t="str">
        <f t="shared" si="8"/>
        <v>01. ÁLVARO OBREGÓNRecepción de documentos5</v>
      </c>
      <c r="K47" s="45" t="str">
        <f t="shared" si="9"/>
        <v>01. ÁLVARO OBREGÓNAtención recibida5</v>
      </c>
      <c r="L47" s="45" t="str">
        <f t="shared" si="10"/>
        <v>01. ÁLVARO OBREGÓNVisita domiciliaria del personal INVI5</v>
      </c>
      <c r="M47" s="45" t="str">
        <f t="shared" si="11"/>
        <v>01. ÁLVARO OBREGÓNVisita domiciliaria del asesor técnico5</v>
      </c>
      <c r="N47" t="str">
        <f t="shared" si="12"/>
        <v>01. ÁLVARO OBREGÓN0</v>
      </c>
      <c r="O47" t="s">
        <v>133</v>
      </c>
      <c r="P47" s="47" t="str">
        <f t="shared" si="20"/>
        <v>10. VICENTE GUERRERORecepción de documentos</v>
      </c>
      <c r="Q47" s="46" t="s">
        <v>54</v>
      </c>
      <c r="R47" s="15">
        <f>COUNTIF($I:$M,CONCATENATE($P$47,$R$2))</f>
        <v>0</v>
      </c>
      <c r="S47" s="15">
        <f>COUNTIF($I:$M,CONCATENATE($P$47,$S$2))</f>
        <v>0</v>
      </c>
      <c r="T47" s="15">
        <f>COUNTIF($I:$M,CONCATENATE($P$47,$T$2))</f>
        <v>0</v>
      </c>
      <c r="U47" s="15">
        <f>COUNTIF($I:$M,CONCATENATE($P$47,$U$2))</f>
        <v>0</v>
      </c>
      <c r="V47" s="15">
        <f>COUNTIF($I:$M,CONCATENATE($P$47,$V$2))</f>
        <v>0</v>
      </c>
      <c r="W47" s="49">
        <f>SUM($R$47:$V$47)</f>
        <v>0</v>
      </c>
      <c r="Z47" s="47" t="str">
        <f>CONCATENATE(AA47,$D$2)</f>
        <v>05. CUAJIMALPARecepción de documentos</v>
      </c>
      <c r="AA47" s="46" t="s">
        <v>59</v>
      </c>
      <c r="AB47" s="58">
        <f t="shared" si="22"/>
        <v>0</v>
      </c>
      <c r="AC47" s="58">
        <f t="shared" si="22"/>
        <v>0</v>
      </c>
      <c r="AD47" s="58">
        <f t="shared" si="22"/>
        <v>0</v>
      </c>
      <c r="AE47" s="58">
        <f t="shared" si="22"/>
        <v>0</v>
      </c>
      <c r="AF47" s="58">
        <f t="shared" si="22"/>
        <v>0</v>
      </c>
      <c r="AG47" s="49">
        <f>SUM(AB47:AF47)</f>
        <v>0</v>
      </c>
    </row>
    <row r="48" spans="1:39" ht="15.75" customHeight="1" x14ac:dyDescent="0.3">
      <c r="A48" s="60" t="str">
        <f>REGISTROS!$A46</f>
        <v>AOB</v>
      </c>
      <c r="B48" s="50">
        <f t="shared" si="6"/>
        <v>5</v>
      </c>
      <c r="C48" s="60">
        <f>REGISTROS!$E46</f>
        <v>5</v>
      </c>
      <c r="D48" s="60">
        <f>REGISTROS!$F46</f>
        <v>5</v>
      </c>
      <c r="E48" s="60">
        <f>REGISTROS!$G46</f>
        <v>5</v>
      </c>
      <c r="F48" s="60">
        <f>REGISTROS!$H46</f>
        <v>5</v>
      </c>
      <c r="G48" s="60">
        <f>REGISTROS!$I46</f>
        <v>5</v>
      </c>
      <c r="I48" s="45" t="str">
        <f t="shared" si="7"/>
        <v>01. ÁLVARO OBREGÓNDesarrollo de los Temas5</v>
      </c>
      <c r="J48" s="45" t="str">
        <f t="shared" si="8"/>
        <v>01. ÁLVARO OBREGÓNRecepción de documentos5</v>
      </c>
      <c r="K48" s="45" t="str">
        <f t="shared" si="9"/>
        <v>01. ÁLVARO OBREGÓNAtención recibida5</v>
      </c>
      <c r="L48" s="45" t="str">
        <f t="shared" si="10"/>
        <v>01. ÁLVARO OBREGÓNVisita domiciliaria del personal INVI5</v>
      </c>
      <c r="M48" s="45" t="str">
        <f t="shared" si="11"/>
        <v>01. ÁLVARO OBREGÓNVisita domiciliaria del asesor técnico5</v>
      </c>
      <c r="N48" t="str">
        <f t="shared" si="12"/>
        <v>01. ÁLVARO OBREGÓN0</v>
      </c>
      <c r="O48" t="s">
        <v>133</v>
      </c>
      <c r="P48" s="47" t="str">
        <f t="shared" si="20"/>
        <v>11. DESARROLLO URBANORecepción de documentos</v>
      </c>
      <c r="Q48" s="46" t="s">
        <v>53</v>
      </c>
      <c r="R48" s="15">
        <f>COUNTIF($I:$M,CONCATENATE($P$48,$R$2))</f>
        <v>0</v>
      </c>
      <c r="S48" s="15">
        <f>COUNTIF($I:$M,CONCATENATE($P$48,$S$2))</f>
        <v>0</v>
      </c>
      <c r="T48" s="15">
        <f>COUNTIF($I:$M,CONCATENATE($P$48,$T$2))</f>
        <v>0</v>
      </c>
      <c r="U48" s="15">
        <f>COUNTIF($I:$M,CONCATENATE($P$48,$U$2))</f>
        <v>0</v>
      </c>
      <c r="V48" s="15">
        <f>COUNTIF($I:$M,CONCATENATE($P$48,$V$2))</f>
        <v>0</v>
      </c>
      <c r="W48" s="49">
        <f>SUM($R$48:$V$48)</f>
        <v>0</v>
      </c>
      <c r="Z48" s="47" t="str">
        <f>CONCATENATE(AA48,$E$2)</f>
        <v>05. CUAJIMALPAAtención recibida</v>
      </c>
      <c r="AA48" s="46" t="s">
        <v>59</v>
      </c>
      <c r="AB48" s="58">
        <f t="shared" si="22"/>
        <v>0</v>
      </c>
      <c r="AC48" s="58">
        <f t="shared" si="22"/>
        <v>0</v>
      </c>
      <c r="AD48" s="58">
        <f t="shared" si="22"/>
        <v>0</v>
      </c>
      <c r="AE48" s="58">
        <f t="shared" si="22"/>
        <v>0</v>
      </c>
      <c r="AF48" s="58">
        <f t="shared" si="22"/>
        <v>0</v>
      </c>
      <c r="AG48" s="49">
        <f>SUM(AB48:AF48)</f>
        <v>0</v>
      </c>
    </row>
    <row r="49" spans="1:34" ht="15.75" customHeight="1" x14ac:dyDescent="0.3">
      <c r="A49" s="60" t="str">
        <f>REGISTROS!$A47</f>
        <v>AOB</v>
      </c>
      <c r="B49" s="50">
        <f t="shared" si="6"/>
        <v>5</v>
      </c>
      <c r="C49" s="60">
        <f>REGISTROS!$E47</f>
        <v>5</v>
      </c>
      <c r="D49" s="60">
        <f>REGISTROS!$F47</f>
        <v>5</v>
      </c>
      <c r="E49" s="60">
        <f>REGISTROS!$G47</f>
        <v>5</v>
      </c>
      <c r="F49" s="60">
        <f>REGISTROS!$H47</f>
        <v>5</v>
      </c>
      <c r="G49" s="60">
        <f>REGISTROS!$I47</f>
        <v>5</v>
      </c>
      <c r="I49" s="45" t="str">
        <f t="shared" si="7"/>
        <v>01. ÁLVARO OBREGÓNDesarrollo de los Temas5</v>
      </c>
      <c r="J49" s="45" t="str">
        <f t="shared" si="8"/>
        <v>01. ÁLVARO OBREGÓNRecepción de documentos5</v>
      </c>
      <c r="K49" s="45" t="str">
        <f t="shared" si="9"/>
        <v>01. ÁLVARO OBREGÓNAtención recibida5</v>
      </c>
      <c r="L49" s="45" t="str">
        <f t="shared" si="10"/>
        <v>01. ÁLVARO OBREGÓNVisita domiciliaria del personal INVI5</v>
      </c>
      <c r="M49" s="45" t="str">
        <f t="shared" si="11"/>
        <v>01. ÁLVARO OBREGÓNVisita domiciliaria del asesor técnico5</v>
      </c>
      <c r="N49" t="str">
        <f t="shared" si="12"/>
        <v>01. ÁLVARO OBREGÓN0</v>
      </c>
      <c r="O49" t="s">
        <v>133</v>
      </c>
      <c r="P49" s="47" t="str">
        <f t="shared" si="20"/>
        <v>12. SANTA MARTHARecepción de documentos</v>
      </c>
      <c r="Q49" s="46" t="s">
        <v>64</v>
      </c>
      <c r="R49" s="15">
        <f>COUNTIF($I:$M,CONCATENATE($P$49,$R$2))</f>
        <v>0</v>
      </c>
      <c r="S49" s="15">
        <f>COUNTIF($I:$M,CONCATENATE($P$49,$S$2))</f>
        <v>0</v>
      </c>
      <c r="T49" s="15">
        <f>COUNTIF($I:$M,CONCATENATE($P$49,$T$2))</f>
        <v>0</v>
      </c>
      <c r="U49" s="15">
        <f>COUNTIF($I:$M,CONCATENATE($P$49,$U$2))</f>
        <v>0</v>
      </c>
      <c r="V49" s="15">
        <f>COUNTIF($I:$M,CONCATENATE($P$49,$V$2))</f>
        <v>0</v>
      </c>
      <c r="W49" s="49">
        <f>SUM($R$49:$V$49)</f>
        <v>0</v>
      </c>
      <c r="Z49" s="47" t="str">
        <f>CONCATENATE(AA49,$F$2)</f>
        <v>05. CUAJIMALPAVisita domiciliaria del personal INVI</v>
      </c>
      <c r="AA49" s="46" t="s">
        <v>59</v>
      </c>
      <c r="AB49" s="58">
        <f t="shared" si="22"/>
        <v>0</v>
      </c>
      <c r="AC49" s="58">
        <f t="shared" si="22"/>
        <v>0</v>
      </c>
      <c r="AD49" s="58">
        <f t="shared" si="22"/>
        <v>0</v>
      </c>
      <c r="AE49" s="58">
        <f t="shared" si="22"/>
        <v>0</v>
      </c>
      <c r="AF49" s="58">
        <f t="shared" si="22"/>
        <v>0</v>
      </c>
      <c r="AG49" s="49">
        <f>SUM(AB49:AF49)</f>
        <v>0</v>
      </c>
    </row>
    <row r="50" spans="1:34" ht="15.75" customHeight="1" x14ac:dyDescent="0.3">
      <c r="A50" s="60">
        <f>REGISTROS!$A48</f>
        <v>0</v>
      </c>
      <c r="B50" s="50">
        <f t="shared" si="6"/>
        <v>0</v>
      </c>
      <c r="C50" s="60">
        <f>REGISTROS!$E48</f>
        <v>0</v>
      </c>
      <c r="D50" s="60">
        <f>REGISTROS!$F48</f>
        <v>0</v>
      </c>
      <c r="E50" s="60">
        <f>REGISTROS!$G48</f>
        <v>0</v>
      </c>
      <c r="F50" s="60">
        <f>REGISTROS!$H48</f>
        <v>0</v>
      </c>
      <c r="G50" s="60">
        <f>REGISTROS!$I48</f>
        <v>0</v>
      </c>
      <c r="I50" s="45" t="str">
        <f t="shared" si="7"/>
        <v>Desarrollo de los Temas0</v>
      </c>
      <c r="J50" s="45" t="str">
        <f t="shared" si="8"/>
        <v>Recepción de documentos0</v>
      </c>
      <c r="K50" s="45" t="str">
        <f t="shared" si="9"/>
        <v>Atención recibida0</v>
      </c>
      <c r="L50" s="45" t="str">
        <f t="shared" si="10"/>
        <v>Visita domiciliaria del personal INVI0</v>
      </c>
      <c r="M50" s="45" t="str">
        <f t="shared" si="11"/>
        <v>Visita domiciliaria del asesor técnico0</v>
      </c>
      <c r="N50" t="str">
        <f t="shared" si="12"/>
        <v>1</v>
      </c>
      <c r="O50" t="s">
        <v>133</v>
      </c>
      <c r="P50" s="47" t="str">
        <f t="shared" si="20"/>
        <v>13. MAGDALENA CONTRERASRecepción de documentos</v>
      </c>
      <c r="Q50" s="46" t="s">
        <v>52</v>
      </c>
      <c r="R50" s="15">
        <f>COUNTIF($I:$M,CONCATENATE($P$50,$R$2))</f>
        <v>0</v>
      </c>
      <c r="S50" s="15">
        <f>COUNTIF($I:$M,CONCATENATE($P$50,$S$2))</f>
        <v>0</v>
      </c>
      <c r="T50" s="15">
        <f>COUNTIF($I:$M,CONCATENATE($P$50,$T$2))</f>
        <v>0</v>
      </c>
      <c r="U50" s="15">
        <f>COUNTIF($I:$M,CONCATENATE($P$50,$U$2))</f>
        <v>0</v>
      </c>
      <c r="V50" s="15">
        <f>COUNTIF($I:$M,CONCATENATE($P$50,$V$2))</f>
        <v>0</v>
      </c>
      <c r="W50" s="49">
        <f>SUM($R$50:$V$50)</f>
        <v>0</v>
      </c>
      <c r="Z50" s="47" t="str">
        <f>CONCATENATE(AA50,$G$2)</f>
        <v>05. CUAJIMALPAVisita domiciliaria del asesor técnico</v>
      </c>
      <c r="AA50" s="46" t="s">
        <v>59</v>
      </c>
      <c r="AB50" s="58">
        <f t="shared" si="22"/>
        <v>0</v>
      </c>
      <c r="AC50" s="58">
        <f t="shared" si="22"/>
        <v>0</v>
      </c>
      <c r="AD50" s="58">
        <f t="shared" si="22"/>
        <v>0</v>
      </c>
      <c r="AE50" s="58">
        <f t="shared" si="22"/>
        <v>0</v>
      </c>
      <c r="AF50" s="58">
        <f t="shared" si="22"/>
        <v>0</v>
      </c>
      <c r="AG50" s="49">
        <f>SUM(AB50:AF50)</f>
        <v>0</v>
      </c>
    </row>
    <row r="51" spans="1:34" ht="15.75" customHeight="1" x14ac:dyDescent="0.3">
      <c r="A51" s="60">
        <f>REGISTROS!$A49</f>
        <v>0</v>
      </c>
      <c r="B51" s="50">
        <f t="shared" si="6"/>
        <v>0</v>
      </c>
      <c r="C51" s="60">
        <f>REGISTROS!$E49</f>
        <v>0</v>
      </c>
      <c r="D51" s="60">
        <f>REGISTROS!$F49</f>
        <v>0</v>
      </c>
      <c r="E51" s="60">
        <f>REGISTROS!$G49</f>
        <v>0</v>
      </c>
      <c r="F51" s="60">
        <f>REGISTROS!$H49</f>
        <v>0</v>
      </c>
      <c r="G51" s="60">
        <f>REGISTROS!$I49</f>
        <v>0</v>
      </c>
      <c r="I51" s="45" t="str">
        <f t="shared" si="7"/>
        <v>Desarrollo de los Temas0</v>
      </c>
      <c r="J51" s="45" t="str">
        <f t="shared" si="8"/>
        <v>Recepción de documentos0</v>
      </c>
      <c r="K51" s="45" t="str">
        <f t="shared" si="9"/>
        <v>Atención recibida0</v>
      </c>
      <c r="L51" s="45" t="str">
        <f t="shared" si="10"/>
        <v>Visita domiciliaria del personal INVI0</v>
      </c>
      <c r="M51" s="45" t="str">
        <f t="shared" si="11"/>
        <v>Visita domiciliaria del asesor técnico0</v>
      </c>
      <c r="N51" t="str">
        <f t="shared" si="12"/>
        <v>1</v>
      </c>
      <c r="O51" t="s">
        <v>133</v>
      </c>
      <c r="P51" s="47" t="str">
        <f t="shared" si="20"/>
        <v>14. MIGUEL HIDALGORecepción de documentos</v>
      </c>
      <c r="Q51" s="46" t="s">
        <v>51</v>
      </c>
      <c r="R51" s="15">
        <f>COUNTIF($I:$M,CONCATENATE($P$51,$R$2))</f>
        <v>0</v>
      </c>
      <c r="S51" s="15">
        <f>COUNTIF($I:$M,CONCATENATE($P$51,$S$2))</f>
        <v>0</v>
      </c>
      <c r="T51" s="15">
        <f>COUNTIF($I:$M,CONCATENATE($P$51,$T$2))</f>
        <v>0</v>
      </c>
      <c r="U51" s="15">
        <f>COUNTIF($I:$M,CONCATENATE($P$51,$U$2))</f>
        <v>0</v>
      </c>
      <c r="V51" s="15">
        <f>COUNTIF($I:$M,CONCATENATE($P$51,$V$2))</f>
        <v>0</v>
      </c>
      <c r="W51" s="49">
        <f>SUM($R$51:$V$51)</f>
        <v>0</v>
      </c>
    </row>
    <row r="52" spans="1:34" ht="15.75" customHeight="1" x14ac:dyDescent="0.25">
      <c r="A52" s="60">
        <f>REGISTROS!$A50</f>
        <v>0</v>
      </c>
      <c r="B52" s="50">
        <f t="shared" si="6"/>
        <v>0</v>
      </c>
      <c r="C52" s="60">
        <f>REGISTROS!$E50</f>
        <v>0</v>
      </c>
      <c r="D52" s="60">
        <f>REGISTROS!$F50</f>
        <v>0</v>
      </c>
      <c r="E52" s="60">
        <f>REGISTROS!$G50</f>
        <v>0</v>
      </c>
      <c r="F52" s="60">
        <f>REGISTROS!$H50</f>
        <v>0</v>
      </c>
      <c r="G52" s="60">
        <f>REGISTROS!$I50</f>
        <v>0</v>
      </c>
      <c r="I52" s="45" t="str">
        <f t="shared" si="7"/>
        <v>Desarrollo de los Temas0</v>
      </c>
      <c r="J52" s="45" t="str">
        <f t="shared" si="8"/>
        <v>Recepción de documentos0</v>
      </c>
      <c r="K52" s="45" t="str">
        <f t="shared" si="9"/>
        <v>Atención recibida0</v>
      </c>
      <c r="L52" s="45" t="str">
        <f t="shared" si="10"/>
        <v>Visita domiciliaria del personal INVI0</v>
      </c>
      <c r="M52" s="45" t="str">
        <f t="shared" si="11"/>
        <v>Visita domiciliaria del asesor técnico0</v>
      </c>
      <c r="N52" t="str">
        <f t="shared" si="12"/>
        <v>1</v>
      </c>
      <c r="O52" t="s">
        <v>133</v>
      </c>
      <c r="P52" s="47" t="str">
        <f t="shared" si="20"/>
        <v>15. MILPA ALTARecepción de documentos</v>
      </c>
      <c r="Q52" s="46" t="s">
        <v>50</v>
      </c>
      <c r="R52" s="15">
        <f>COUNTIF($I:$M,CONCATENATE($P$52,$R$2))</f>
        <v>0</v>
      </c>
      <c r="S52" s="15">
        <f>COUNTIF($I:$M,CONCATENATE($P$52,$S$2))</f>
        <v>0</v>
      </c>
      <c r="T52" s="15">
        <f>COUNTIF($I:$M,CONCATENATE($P$52,$T$2))</f>
        <v>0</v>
      </c>
      <c r="U52" s="15">
        <f>COUNTIF($I:$M,CONCATENATE($P$52,$U$2))</f>
        <v>0</v>
      </c>
      <c r="V52" s="15">
        <f>COUNTIF($I:$M,CONCATENATE($P$52,$V$2))</f>
        <v>0</v>
      </c>
      <c r="W52" s="49">
        <f>SUM($R$52:$V$52)</f>
        <v>0</v>
      </c>
    </row>
    <row r="53" spans="1:34" ht="15.75" customHeight="1" x14ac:dyDescent="0.25">
      <c r="A53" s="60">
        <f>REGISTROS!$A51</f>
        <v>0</v>
      </c>
      <c r="B53" s="50">
        <f t="shared" si="6"/>
        <v>0</v>
      </c>
      <c r="C53" s="60">
        <f>REGISTROS!$E51</f>
        <v>0</v>
      </c>
      <c r="D53" s="60">
        <f>REGISTROS!$F51</f>
        <v>0</v>
      </c>
      <c r="E53" s="60">
        <f>REGISTROS!$G51</f>
        <v>0</v>
      </c>
      <c r="F53" s="60">
        <f>REGISTROS!$H51</f>
        <v>0</v>
      </c>
      <c r="G53" s="60">
        <f>REGISTROS!$I51</f>
        <v>0</v>
      </c>
      <c r="I53" s="45" t="str">
        <f t="shared" si="7"/>
        <v>Desarrollo de los Temas0</v>
      </c>
      <c r="J53" s="45" t="str">
        <f t="shared" si="8"/>
        <v>Recepción de documentos0</v>
      </c>
      <c r="K53" s="45" t="str">
        <f t="shared" si="9"/>
        <v>Atención recibida0</v>
      </c>
      <c r="L53" s="45" t="str">
        <f t="shared" si="10"/>
        <v>Visita domiciliaria del personal INVI0</v>
      </c>
      <c r="M53" s="45" t="str">
        <f t="shared" si="11"/>
        <v>Visita domiciliaria del asesor técnico0</v>
      </c>
      <c r="N53" t="str">
        <f t="shared" si="12"/>
        <v>1</v>
      </c>
      <c r="O53" t="s">
        <v>133</v>
      </c>
      <c r="P53" s="47" t="str">
        <f t="shared" si="20"/>
        <v>16. TLÁHUACRecepción de documentos</v>
      </c>
      <c r="Q53" s="46" t="s">
        <v>49</v>
      </c>
      <c r="R53" s="15">
        <f>COUNTIF($I:$M,CONCATENATE($P$53,$R$2))</f>
        <v>0</v>
      </c>
      <c r="S53" s="15">
        <f>COUNTIF($I:$M,CONCATENATE($P$53,$S$2))</f>
        <v>0</v>
      </c>
      <c r="T53" s="15">
        <f>COUNTIF($I:$M,CONCATENATE($P$53,$T$2))</f>
        <v>0</v>
      </c>
      <c r="U53" s="15">
        <f>COUNTIF($I:$M,CONCATENATE($P$53,$U$2))</f>
        <v>0</v>
      </c>
      <c r="V53" s="15">
        <f>COUNTIF($I:$M,CONCATENATE($P$53,$V$2))</f>
        <v>0</v>
      </c>
      <c r="W53" s="49">
        <f>SUM($R$53:$V$53)</f>
        <v>0</v>
      </c>
      <c r="AA53" t="str">
        <f>AA54</f>
        <v>06. CUAUHTÉMOC</v>
      </c>
      <c r="AB53" s="86" t="str">
        <f>AA54</f>
        <v>06. CUAUHTÉMOC</v>
      </c>
      <c r="AC53" s="87"/>
      <c r="AD53" s="87"/>
      <c r="AE53" s="87"/>
      <c r="AF53" s="87"/>
      <c r="AG53" s="88"/>
    </row>
    <row r="54" spans="1:34" ht="15.75" customHeight="1" x14ac:dyDescent="0.25">
      <c r="A54" s="60">
        <f>REGISTROS!$A52</f>
        <v>0</v>
      </c>
      <c r="B54" s="50">
        <f t="shared" si="6"/>
        <v>0</v>
      </c>
      <c r="C54" s="60">
        <f>REGISTROS!$E52</f>
        <v>0</v>
      </c>
      <c r="D54" s="60">
        <f>REGISTROS!$F52</f>
        <v>0</v>
      </c>
      <c r="E54" s="60">
        <f>REGISTROS!$G52</f>
        <v>0</v>
      </c>
      <c r="F54" s="60">
        <f>REGISTROS!$H52</f>
        <v>0</v>
      </c>
      <c r="G54" s="60">
        <f>REGISTROS!$I52</f>
        <v>0</v>
      </c>
      <c r="I54" s="45" t="str">
        <f t="shared" si="7"/>
        <v>Desarrollo de los Temas0</v>
      </c>
      <c r="J54" s="45" t="str">
        <f t="shared" si="8"/>
        <v>Recepción de documentos0</v>
      </c>
      <c r="K54" s="45" t="str">
        <f t="shared" si="9"/>
        <v>Atención recibida0</v>
      </c>
      <c r="L54" s="45" t="str">
        <f t="shared" si="10"/>
        <v>Visita domiciliaria del personal INVI0</v>
      </c>
      <c r="M54" s="45" t="str">
        <f t="shared" si="11"/>
        <v>Visita domiciliaria del asesor técnico0</v>
      </c>
      <c r="N54" t="str">
        <f t="shared" si="12"/>
        <v>1</v>
      </c>
      <c r="O54" t="s">
        <v>133</v>
      </c>
      <c r="P54" s="47" t="str">
        <f t="shared" si="20"/>
        <v>17. TLALPANRecepción de documentos</v>
      </c>
      <c r="Q54" s="46" t="s">
        <v>65</v>
      </c>
      <c r="R54" s="15">
        <f>COUNTIF($I:$M,CONCATENATE($P$54,$R$2))</f>
        <v>0</v>
      </c>
      <c r="S54" s="15">
        <f>COUNTIF($I:$M,CONCATENATE($P$54,$S$2))</f>
        <v>0</v>
      </c>
      <c r="T54" s="15">
        <f>COUNTIF($I:$M,CONCATENATE($P$54,$T$2))</f>
        <v>0</v>
      </c>
      <c r="U54" s="15">
        <f>COUNTIF($I:$M,CONCATENATE($P$54,$U$2))</f>
        <v>0</v>
      </c>
      <c r="V54" s="15">
        <f>COUNTIF($I:$M,CONCATENATE($P$54,$V$2))</f>
        <v>0</v>
      </c>
      <c r="W54" s="49">
        <f>SUM($R$54:$V$54)</f>
        <v>0</v>
      </c>
      <c r="Z54" s="47" t="str">
        <f>CONCATENATE(AA54,$C$2)</f>
        <v>06. CUAUHTÉMOCDesarrollo de los Temas</v>
      </c>
      <c r="AA54" s="46" t="s">
        <v>58</v>
      </c>
      <c r="AB54" s="58">
        <f t="shared" ref="AB54:AF58" si="23">COUNTIF($I:$M,CONCATENATE($Z54,AB$5))</f>
        <v>0</v>
      </c>
      <c r="AC54" s="58">
        <f t="shared" si="23"/>
        <v>0</v>
      </c>
      <c r="AD54" s="58">
        <f t="shared" si="23"/>
        <v>0</v>
      </c>
      <c r="AE54" s="58">
        <f t="shared" si="23"/>
        <v>0</v>
      </c>
      <c r="AF54" s="58">
        <f t="shared" si="23"/>
        <v>0</v>
      </c>
      <c r="AG54" s="49">
        <f>SUM(AB54:AF54)</f>
        <v>0</v>
      </c>
      <c r="AH54" s="15">
        <f>COUNTIF($N:$N,CONCATENATE(AA54,1))</f>
        <v>0</v>
      </c>
    </row>
    <row r="55" spans="1:34" ht="15.75" customHeight="1" x14ac:dyDescent="0.25">
      <c r="A55" s="60">
        <f>REGISTROS!$A53</f>
        <v>0</v>
      </c>
      <c r="B55" s="50">
        <f t="shared" si="6"/>
        <v>0</v>
      </c>
      <c r="C55" s="60">
        <f>REGISTROS!$E53</f>
        <v>0</v>
      </c>
      <c r="D55" s="60">
        <f>REGISTROS!$F53</f>
        <v>0</v>
      </c>
      <c r="E55" s="60">
        <f>REGISTROS!$G53</f>
        <v>0</v>
      </c>
      <c r="F55" s="60">
        <f>REGISTROS!$H53</f>
        <v>0</v>
      </c>
      <c r="G55" s="60">
        <f>REGISTROS!$I53</f>
        <v>0</v>
      </c>
      <c r="I55" s="45" t="str">
        <f t="shared" si="7"/>
        <v>Desarrollo de los Temas0</v>
      </c>
      <c r="J55" s="45" t="str">
        <f t="shared" si="8"/>
        <v>Recepción de documentos0</v>
      </c>
      <c r="K55" s="45" t="str">
        <f t="shared" si="9"/>
        <v>Atención recibida0</v>
      </c>
      <c r="L55" s="45" t="str">
        <f t="shared" si="10"/>
        <v>Visita domiciliaria del personal INVI0</v>
      </c>
      <c r="M55" s="45" t="str">
        <f t="shared" si="11"/>
        <v>Visita domiciliaria del asesor técnico0</v>
      </c>
      <c r="N55" t="str">
        <f t="shared" si="12"/>
        <v>1</v>
      </c>
      <c r="O55" t="s">
        <v>133</v>
      </c>
      <c r="P55" s="47" t="str">
        <f t="shared" si="20"/>
        <v>18. VENUSTIANO CARRANZARecepción de documentos</v>
      </c>
      <c r="Q55" s="46" t="s">
        <v>119</v>
      </c>
      <c r="R55" s="15">
        <f>COUNTIF($I:$M,CONCATENATE($P$55,$R$2))</f>
        <v>0</v>
      </c>
      <c r="S55" s="15">
        <f>COUNTIF($I:$M,CONCATENATE($P$55,$S$2))</f>
        <v>0</v>
      </c>
      <c r="T55" s="15">
        <f>COUNTIF($I:$M,CONCATENATE($P$55,$T$2))</f>
        <v>0</v>
      </c>
      <c r="U55" s="15">
        <f>COUNTIF($I:$M,CONCATENATE($P$55,$U$2))</f>
        <v>0</v>
      </c>
      <c r="V55" s="15">
        <f>COUNTIF($I:$M,CONCATENATE($P$55,$V$2))</f>
        <v>0</v>
      </c>
      <c r="W55" s="49">
        <f>SUM($R$55:$V$55)</f>
        <v>0</v>
      </c>
      <c r="Z55" s="47" t="str">
        <f>CONCATENATE(AA55,$D$2)</f>
        <v>06. CUAUHTÉMOCRecepción de documentos</v>
      </c>
      <c r="AA55" s="46" t="s">
        <v>58</v>
      </c>
      <c r="AB55" s="58">
        <f t="shared" si="23"/>
        <v>0</v>
      </c>
      <c r="AC55" s="58">
        <f t="shared" si="23"/>
        <v>0</v>
      </c>
      <c r="AD55" s="58">
        <f t="shared" si="23"/>
        <v>0</v>
      </c>
      <c r="AE55" s="58">
        <f t="shared" si="23"/>
        <v>0</v>
      </c>
      <c r="AF55" s="58">
        <f t="shared" si="23"/>
        <v>0</v>
      </c>
      <c r="AG55" s="49">
        <f>SUM(AB55:AF55)</f>
        <v>0</v>
      </c>
    </row>
    <row r="56" spans="1:34" ht="15.75" customHeight="1" x14ac:dyDescent="0.25">
      <c r="A56" s="60">
        <f>REGISTROS!$A54</f>
        <v>0</v>
      </c>
      <c r="B56" s="50">
        <f t="shared" si="6"/>
        <v>0</v>
      </c>
      <c r="C56" s="60">
        <f>REGISTROS!$E54</f>
        <v>0</v>
      </c>
      <c r="D56" s="60">
        <f>REGISTROS!$F54</f>
        <v>0</v>
      </c>
      <c r="E56" s="60">
        <f>REGISTROS!$G54</f>
        <v>0</v>
      </c>
      <c r="F56" s="60">
        <f>REGISTROS!$H54</f>
        <v>0</v>
      </c>
      <c r="G56" s="60">
        <f>REGISTROS!$I54</f>
        <v>0</v>
      </c>
      <c r="I56" s="45" t="str">
        <f t="shared" si="7"/>
        <v>Desarrollo de los Temas0</v>
      </c>
      <c r="J56" s="45" t="str">
        <f t="shared" si="8"/>
        <v>Recepción de documentos0</v>
      </c>
      <c r="K56" s="45" t="str">
        <f t="shared" si="9"/>
        <v>Atención recibida0</v>
      </c>
      <c r="L56" s="45" t="str">
        <f t="shared" si="10"/>
        <v>Visita domiciliaria del personal INVI0</v>
      </c>
      <c r="M56" s="45" t="str">
        <f t="shared" si="11"/>
        <v>Visita domiciliaria del asesor técnico0</v>
      </c>
      <c r="N56" t="str">
        <f t="shared" si="12"/>
        <v>1</v>
      </c>
      <c r="O56" t="s">
        <v>133</v>
      </c>
      <c r="P56" s="47" t="str">
        <f t="shared" si="20"/>
        <v>19. XOCHIMILCORecepción de documentos</v>
      </c>
      <c r="Q56" s="46" t="s">
        <v>120</v>
      </c>
      <c r="R56" s="15">
        <f>COUNTIF($I:$M,CONCATENATE($P$56,$R$2))</f>
        <v>0</v>
      </c>
      <c r="S56" s="15">
        <f>COUNTIF($I:$M,CONCATENATE($P$56,$S$2))</f>
        <v>0</v>
      </c>
      <c r="T56" s="15">
        <f>COUNTIF($I:$M,CONCATENATE($P$56,$T$2))</f>
        <v>0</v>
      </c>
      <c r="U56" s="15">
        <f>COUNTIF($I:$M,CONCATENATE($P$56,$U$2))</f>
        <v>0</v>
      </c>
      <c r="V56" s="15">
        <f>COUNTIF($I:$M,CONCATENATE($P$56,$V$2))</f>
        <v>0</v>
      </c>
      <c r="W56" s="49">
        <f>SUM($R$56:$V$56)</f>
        <v>0</v>
      </c>
      <c r="Z56" s="47" t="str">
        <f>CONCATENATE(AA56,$E$2)</f>
        <v>06. CUAUHTÉMOCAtención recibida</v>
      </c>
      <c r="AA56" s="46" t="s">
        <v>58</v>
      </c>
      <c r="AB56" s="58">
        <f t="shared" si="23"/>
        <v>0</v>
      </c>
      <c r="AC56" s="58">
        <f t="shared" si="23"/>
        <v>0</v>
      </c>
      <c r="AD56" s="58">
        <f t="shared" si="23"/>
        <v>0</v>
      </c>
      <c r="AE56" s="58">
        <f t="shared" si="23"/>
        <v>0</v>
      </c>
      <c r="AF56" s="58">
        <f t="shared" si="23"/>
        <v>0</v>
      </c>
      <c r="AG56" s="49">
        <f>SUM(AB56:AF56)</f>
        <v>0</v>
      </c>
    </row>
    <row r="57" spans="1:34" ht="15.75" customHeight="1" x14ac:dyDescent="0.25">
      <c r="A57" s="60">
        <f>REGISTROS!$A55</f>
        <v>0</v>
      </c>
      <c r="B57" s="50">
        <f t="shared" si="6"/>
        <v>0</v>
      </c>
      <c r="C57" s="60">
        <f>REGISTROS!$E55</f>
        <v>0</v>
      </c>
      <c r="D57" s="60">
        <f>REGISTROS!$F55</f>
        <v>0</v>
      </c>
      <c r="E57" s="60">
        <f>REGISTROS!$G55</f>
        <v>0</v>
      </c>
      <c r="F57" s="60">
        <f>REGISTROS!$H55</f>
        <v>0</v>
      </c>
      <c r="G57" s="60">
        <f>REGISTROS!$I55</f>
        <v>0</v>
      </c>
      <c r="I57" s="45" t="str">
        <f t="shared" si="7"/>
        <v>Desarrollo de los Temas0</v>
      </c>
      <c r="J57" s="45" t="str">
        <f t="shared" si="8"/>
        <v>Recepción de documentos0</v>
      </c>
      <c r="K57" s="45" t="str">
        <f t="shared" si="9"/>
        <v>Atención recibida0</v>
      </c>
      <c r="L57" s="45" t="str">
        <f t="shared" si="10"/>
        <v>Visita domiciliaria del personal INVI0</v>
      </c>
      <c r="M57" s="45" t="str">
        <f t="shared" si="11"/>
        <v>Visita domiciliaria del asesor técnico0</v>
      </c>
      <c r="N57" t="str">
        <f t="shared" si="12"/>
        <v>1</v>
      </c>
      <c r="O57" t="s">
        <v>133</v>
      </c>
      <c r="P57" s="47" t="str">
        <f t="shared" si="20"/>
        <v>20. ATENCIÓN A GRUPOSRecepción de documentos</v>
      </c>
      <c r="Q57" s="46" t="s">
        <v>121</v>
      </c>
      <c r="R57" s="15" t="s">
        <v>149</v>
      </c>
      <c r="S57" s="15" t="s">
        <v>150</v>
      </c>
      <c r="T57" s="15" t="s">
        <v>151</v>
      </c>
      <c r="U57" s="15" t="s">
        <v>152</v>
      </c>
      <c r="V57" s="15" t="s">
        <v>153</v>
      </c>
      <c r="W57" s="49" t="s">
        <v>154</v>
      </c>
      <c r="Z57" s="47" t="str">
        <f>CONCATENATE(AA57,$F$2)</f>
        <v>06. CUAUHTÉMOCVisita domiciliaria del personal INVI</v>
      </c>
      <c r="AA57" s="46" t="s">
        <v>58</v>
      </c>
      <c r="AB57" s="58">
        <f t="shared" si="23"/>
        <v>0</v>
      </c>
      <c r="AC57" s="58">
        <f t="shared" si="23"/>
        <v>0</v>
      </c>
      <c r="AD57" s="58">
        <f t="shared" si="23"/>
        <v>0</v>
      </c>
      <c r="AE57" s="58">
        <f t="shared" si="23"/>
        <v>0</v>
      </c>
      <c r="AF57" s="58">
        <f t="shared" si="23"/>
        <v>0</v>
      </c>
      <c r="AG57" s="49">
        <f>SUM(AB57:AF57)</f>
        <v>0</v>
      </c>
    </row>
    <row r="58" spans="1:34" ht="15.75" customHeight="1" x14ac:dyDescent="0.25">
      <c r="A58" s="60">
        <f>REGISTROS!$A56</f>
        <v>0</v>
      </c>
      <c r="B58" s="50">
        <f t="shared" si="6"/>
        <v>0</v>
      </c>
      <c r="C58" s="60">
        <f>REGISTROS!$E56</f>
        <v>0</v>
      </c>
      <c r="D58" s="60">
        <f>REGISTROS!$F56</f>
        <v>0</v>
      </c>
      <c r="E58" s="60">
        <f>REGISTROS!$G56</f>
        <v>0</v>
      </c>
      <c r="F58" s="60">
        <f>REGISTROS!$H56</f>
        <v>0</v>
      </c>
      <c r="G58" s="60">
        <f>REGISTROS!$I56</f>
        <v>0</v>
      </c>
      <c r="I58" s="45" t="str">
        <f t="shared" si="7"/>
        <v>Desarrollo de los Temas0</v>
      </c>
      <c r="J58" s="45" t="str">
        <f t="shared" si="8"/>
        <v>Recepción de documentos0</v>
      </c>
      <c r="K58" s="45" t="str">
        <f t="shared" si="9"/>
        <v>Atención recibida0</v>
      </c>
      <c r="L58" s="45" t="str">
        <f t="shared" si="10"/>
        <v>Visita domiciliaria del personal INVI0</v>
      </c>
      <c r="M58" s="45" t="str">
        <f t="shared" si="11"/>
        <v>Visita domiciliaria del asesor técnico0</v>
      </c>
      <c r="N58" t="str">
        <f t="shared" si="12"/>
        <v>1</v>
      </c>
      <c r="O58" t="s">
        <v>133</v>
      </c>
      <c r="R58" s="49">
        <f>SUM($R38:$R57)</f>
        <v>34</v>
      </c>
      <c r="S58" s="49">
        <f>SUM($S38:$S57)</f>
        <v>10</v>
      </c>
      <c r="T58" s="49">
        <f>SUM($T38:$T57)</f>
        <v>2</v>
      </c>
      <c r="U58" s="49">
        <f>SUM($U38:$U57)</f>
        <v>0</v>
      </c>
      <c r="V58" s="49">
        <f>SUM($V38:$V57)</f>
        <v>0</v>
      </c>
      <c r="W58" s="49">
        <f>SUM($R$58:$V$58)</f>
        <v>46</v>
      </c>
      <c r="Z58" s="47" t="str">
        <f>CONCATENATE(AA58,$G$2)</f>
        <v>06. CUAUHTÉMOCVisita domiciliaria del asesor técnico</v>
      </c>
      <c r="AA58" s="46" t="s">
        <v>58</v>
      </c>
      <c r="AB58" s="58">
        <f t="shared" si="23"/>
        <v>0</v>
      </c>
      <c r="AC58" s="58">
        <f t="shared" si="23"/>
        <v>0</v>
      </c>
      <c r="AD58" s="58">
        <f t="shared" si="23"/>
        <v>0</v>
      </c>
      <c r="AE58" s="58">
        <f t="shared" si="23"/>
        <v>0</v>
      </c>
      <c r="AF58" s="58">
        <f t="shared" si="23"/>
        <v>0</v>
      </c>
      <c r="AG58" s="49">
        <f>SUM(AB58:AF58)</f>
        <v>0</v>
      </c>
    </row>
    <row r="59" spans="1:34" ht="15.75" customHeight="1" x14ac:dyDescent="0.25">
      <c r="A59" s="60">
        <f>REGISTROS!$A57</f>
        <v>0</v>
      </c>
      <c r="B59" s="50">
        <f t="shared" si="6"/>
        <v>0</v>
      </c>
      <c r="C59" s="60">
        <f>REGISTROS!$E57</f>
        <v>0</v>
      </c>
      <c r="D59" s="60">
        <f>REGISTROS!$F57</f>
        <v>0</v>
      </c>
      <c r="E59" s="60">
        <f>REGISTROS!$G57</f>
        <v>0</v>
      </c>
      <c r="F59" s="60">
        <f>REGISTROS!$H57</f>
        <v>0</v>
      </c>
      <c r="G59" s="60">
        <f>REGISTROS!$I57</f>
        <v>0</v>
      </c>
      <c r="I59" s="45" t="str">
        <f t="shared" si="7"/>
        <v>Desarrollo de los Temas0</v>
      </c>
      <c r="J59" s="45" t="str">
        <f t="shared" si="8"/>
        <v>Recepción de documentos0</v>
      </c>
      <c r="K59" s="45" t="str">
        <f t="shared" si="9"/>
        <v>Atención recibida0</v>
      </c>
      <c r="L59" s="45" t="str">
        <f t="shared" si="10"/>
        <v>Visita domiciliaria del personal INVI0</v>
      </c>
      <c r="M59" s="45" t="str">
        <f t="shared" si="11"/>
        <v>Visita domiciliaria del asesor técnico0</v>
      </c>
      <c r="N59" t="str">
        <f t="shared" si="12"/>
        <v>1</v>
      </c>
      <c r="O59" t="s">
        <v>133</v>
      </c>
    </row>
    <row r="60" spans="1:34" ht="15.75" customHeight="1" x14ac:dyDescent="0.25">
      <c r="A60" s="60">
        <f>REGISTROS!$A58</f>
        <v>0</v>
      </c>
      <c r="B60" s="50">
        <f t="shared" si="6"/>
        <v>0</v>
      </c>
      <c r="C60" s="60">
        <f>REGISTROS!$E58</f>
        <v>0</v>
      </c>
      <c r="D60" s="60">
        <f>REGISTROS!$F58</f>
        <v>0</v>
      </c>
      <c r="E60" s="60">
        <f>REGISTROS!$G58</f>
        <v>0</v>
      </c>
      <c r="F60" s="60">
        <f>REGISTROS!$H58</f>
        <v>0</v>
      </c>
      <c r="G60" s="60">
        <f>REGISTROS!$I58</f>
        <v>0</v>
      </c>
      <c r="I60" s="45" t="str">
        <f t="shared" si="7"/>
        <v>Desarrollo de los Temas0</v>
      </c>
      <c r="J60" s="45" t="str">
        <f t="shared" si="8"/>
        <v>Recepción de documentos0</v>
      </c>
      <c r="K60" s="45" t="str">
        <f t="shared" si="9"/>
        <v>Atención recibida0</v>
      </c>
      <c r="L60" s="45" t="str">
        <f t="shared" si="10"/>
        <v>Visita domiciliaria del personal INVI0</v>
      </c>
      <c r="M60" s="45" t="str">
        <f t="shared" si="11"/>
        <v>Visita domiciliaria del asesor técnico0</v>
      </c>
      <c r="N60" t="str">
        <f t="shared" si="12"/>
        <v>1</v>
      </c>
      <c r="O60" t="s">
        <v>133</v>
      </c>
    </row>
    <row r="61" spans="1:34" ht="15.75" customHeight="1" x14ac:dyDescent="0.25">
      <c r="A61" s="60">
        <f>REGISTROS!$A59</f>
        <v>0</v>
      </c>
      <c r="B61" s="50">
        <f t="shared" si="6"/>
        <v>0</v>
      </c>
      <c r="C61" s="60">
        <f>REGISTROS!$E59</f>
        <v>0</v>
      </c>
      <c r="D61" s="60">
        <f>REGISTROS!$F59</f>
        <v>0</v>
      </c>
      <c r="E61" s="60">
        <f>REGISTROS!$G59</f>
        <v>0</v>
      </c>
      <c r="F61" s="60">
        <f>REGISTROS!$H59</f>
        <v>0</v>
      </c>
      <c r="G61" s="60">
        <f>REGISTROS!$I59</f>
        <v>0</v>
      </c>
      <c r="I61" s="45" t="str">
        <f t="shared" si="7"/>
        <v>Desarrollo de los Temas0</v>
      </c>
      <c r="J61" s="45" t="str">
        <f t="shared" si="8"/>
        <v>Recepción de documentos0</v>
      </c>
      <c r="K61" s="45" t="str">
        <f t="shared" si="9"/>
        <v>Atención recibida0</v>
      </c>
      <c r="L61" s="45" t="str">
        <f t="shared" si="10"/>
        <v>Visita domiciliaria del personal INVI0</v>
      </c>
      <c r="M61" s="45" t="str">
        <f t="shared" si="11"/>
        <v>Visita domiciliaria del asesor técnico0</v>
      </c>
      <c r="N61" t="str">
        <f t="shared" si="12"/>
        <v>1</v>
      </c>
      <c r="O61" t="s">
        <v>133</v>
      </c>
      <c r="R61" s="86" t="s">
        <v>18</v>
      </c>
      <c r="S61" s="87"/>
      <c r="T61" s="87"/>
      <c r="U61" s="87"/>
      <c r="V61" s="87"/>
      <c r="W61" s="88"/>
      <c r="AA61" t="str">
        <f>AA62</f>
        <v>07. COYOL</v>
      </c>
      <c r="AB61" s="86" t="str">
        <f>AA62</f>
        <v>07. COYOL</v>
      </c>
      <c r="AC61" s="87"/>
      <c r="AD61" s="87"/>
      <c r="AE61" s="87"/>
      <c r="AF61" s="87"/>
      <c r="AG61" s="88"/>
    </row>
    <row r="62" spans="1:34" ht="15.75" customHeight="1" x14ac:dyDescent="0.25">
      <c r="A62" s="60">
        <f>REGISTROS!$A60</f>
        <v>0</v>
      </c>
      <c r="B62" s="50">
        <f t="shared" si="6"/>
        <v>0</v>
      </c>
      <c r="C62" s="60">
        <f>REGISTROS!$E60</f>
        <v>0</v>
      </c>
      <c r="D62" s="60">
        <f>REGISTROS!$F60</f>
        <v>0</v>
      </c>
      <c r="E62" s="60">
        <f>REGISTROS!$G60</f>
        <v>0</v>
      </c>
      <c r="F62" s="60">
        <f>REGISTROS!$H60</f>
        <v>0</v>
      </c>
      <c r="G62" s="60">
        <f>REGISTROS!$I60</f>
        <v>0</v>
      </c>
      <c r="I62" s="45" t="str">
        <f t="shared" si="7"/>
        <v>Desarrollo de los Temas0</v>
      </c>
      <c r="J62" s="45" t="str">
        <f t="shared" si="8"/>
        <v>Recepción de documentos0</v>
      </c>
      <c r="K62" s="45" t="str">
        <f t="shared" si="9"/>
        <v>Atención recibida0</v>
      </c>
      <c r="L62" s="45" t="str">
        <f t="shared" si="10"/>
        <v>Visita domiciliaria del personal INVI0</v>
      </c>
      <c r="M62" s="45" t="str">
        <f t="shared" si="11"/>
        <v>Visita domiciliaria del asesor técnico0</v>
      </c>
      <c r="N62" t="str">
        <f t="shared" si="12"/>
        <v>1</v>
      </c>
      <c r="O62" t="s">
        <v>133</v>
      </c>
      <c r="P62" s="47" t="str">
        <f t="shared" ref="P62:P81" si="24">CONCATENATE($Q62,$E$2)</f>
        <v>01. ÁLVARO OBREGÓNAtención recibida</v>
      </c>
      <c r="Q62" s="46" t="s">
        <v>63</v>
      </c>
      <c r="R62" s="15">
        <f>COUNTIF($I:$M,CONCATENATE($P$62,$R$2))</f>
        <v>37</v>
      </c>
      <c r="S62" s="15">
        <f>COUNTIF($I:$M,CONCATENATE($P$62,$S$2))</f>
        <v>7</v>
      </c>
      <c r="T62" s="15">
        <f>COUNTIF($I:$M,CONCATENATE($P$62,$T$2))</f>
        <v>2</v>
      </c>
      <c r="U62" s="15">
        <f>COUNTIF($I:$M,CONCATENATE($P$62,$U$2))</f>
        <v>0</v>
      </c>
      <c r="V62" s="15">
        <f>COUNTIF($I:$M,CONCATENATE($P$62,$V$2))</f>
        <v>0</v>
      </c>
      <c r="W62" s="49">
        <f>SUM($R$62:$V$62)</f>
        <v>46</v>
      </c>
      <c r="Z62" s="47" t="str">
        <f>CONCATENATE(AA62,$C$2)</f>
        <v>07. COYOLDesarrollo de los Temas</v>
      </c>
      <c r="AA62" s="46" t="s">
        <v>57</v>
      </c>
      <c r="AB62" s="58">
        <f t="shared" ref="AB62:AF66" si="25">COUNTIF($I:$M,CONCATENATE($Z62,AB$5))</f>
        <v>0</v>
      </c>
      <c r="AC62" s="58">
        <f t="shared" si="25"/>
        <v>0</v>
      </c>
      <c r="AD62" s="58">
        <f t="shared" si="25"/>
        <v>0</v>
      </c>
      <c r="AE62" s="58">
        <f t="shared" si="25"/>
        <v>0</v>
      </c>
      <c r="AF62" s="58">
        <f t="shared" si="25"/>
        <v>0</v>
      </c>
      <c r="AG62" s="49">
        <f>SUM(AB62:AF62)</f>
        <v>0</v>
      </c>
      <c r="AH62" s="15">
        <f>COUNTIF($N:$N,CONCATENATE(AA62,1))</f>
        <v>0</v>
      </c>
    </row>
    <row r="63" spans="1:34" ht="15.75" customHeight="1" x14ac:dyDescent="0.25">
      <c r="A63" s="60">
        <f>REGISTROS!$A61</f>
        <v>0</v>
      </c>
      <c r="B63" s="50">
        <f t="shared" si="6"/>
        <v>0</v>
      </c>
      <c r="C63" s="60">
        <f>REGISTROS!$E61</f>
        <v>0</v>
      </c>
      <c r="D63" s="60">
        <f>REGISTROS!$F61</f>
        <v>0</v>
      </c>
      <c r="E63" s="60">
        <f>REGISTROS!$G61</f>
        <v>0</v>
      </c>
      <c r="F63" s="60">
        <f>REGISTROS!$H61</f>
        <v>0</v>
      </c>
      <c r="G63" s="60">
        <f>REGISTROS!$I61</f>
        <v>0</v>
      </c>
      <c r="I63" s="45" t="str">
        <f t="shared" si="7"/>
        <v>Desarrollo de los Temas0</v>
      </c>
      <c r="J63" s="45" t="str">
        <f t="shared" si="8"/>
        <v>Recepción de documentos0</v>
      </c>
      <c r="K63" s="45" t="str">
        <f t="shared" si="9"/>
        <v>Atención recibida0</v>
      </c>
      <c r="L63" s="45" t="str">
        <f t="shared" si="10"/>
        <v>Visita domiciliaria del personal INVI0</v>
      </c>
      <c r="M63" s="45" t="str">
        <f t="shared" si="11"/>
        <v>Visita domiciliaria del asesor técnico0</v>
      </c>
      <c r="N63" t="str">
        <f t="shared" si="12"/>
        <v>1</v>
      </c>
      <c r="O63" t="s">
        <v>133</v>
      </c>
      <c r="P63" s="47" t="str">
        <f t="shared" si="24"/>
        <v>02. AZCAPOTZALCOAtención recibida</v>
      </c>
      <c r="Q63" s="46" t="s">
        <v>62</v>
      </c>
      <c r="R63" s="15">
        <f>COUNTIF($I:$M,CONCATENATE($P$63,$R$2))</f>
        <v>0</v>
      </c>
      <c r="S63" s="15">
        <f>COUNTIF($I:$M,CONCATENATE($P$63,$S$2))</f>
        <v>0</v>
      </c>
      <c r="T63" s="15">
        <f>COUNTIF($I:$M,CONCATENATE($P$63,$T$2))</f>
        <v>0</v>
      </c>
      <c r="U63" s="15">
        <f>COUNTIF($I:$M,CONCATENATE($P$63,$U$2))</f>
        <v>0</v>
      </c>
      <c r="V63" s="15">
        <f>COUNTIF($I:$M,CONCATENATE($P$63,$V$2))</f>
        <v>0</v>
      </c>
      <c r="W63" s="49">
        <f>SUM($R$63:$V$63)</f>
        <v>0</v>
      </c>
      <c r="Z63" s="47" t="str">
        <f>CONCATENATE(AA63,$D$2)</f>
        <v>07. COYOLRecepción de documentos</v>
      </c>
      <c r="AA63" s="46" t="s">
        <v>57</v>
      </c>
      <c r="AB63" s="58">
        <f t="shared" si="25"/>
        <v>0</v>
      </c>
      <c r="AC63" s="58">
        <f t="shared" si="25"/>
        <v>0</v>
      </c>
      <c r="AD63" s="58">
        <f t="shared" si="25"/>
        <v>0</v>
      </c>
      <c r="AE63" s="58">
        <f t="shared" si="25"/>
        <v>0</v>
      </c>
      <c r="AF63" s="58">
        <f t="shared" si="25"/>
        <v>0</v>
      </c>
      <c r="AG63" s="49">
        <f>SUM(AB63:AF63)</f>
        <v>0</v>
      </c>
    </row>
    <row r="64" spans="1:34" ht="15.75" customHeight="1" x14ac:dyDescent="0.25">
      <c r="A64" s="60">
        <f>REGISTROS!$A62</f>
        <v>0</v>
      </c>
      <c r="B64" s="50">
        <f t="shared" si="6"/>
        <v>0</v>
      </c>
      <c r="C64" s="60">
        <f>REGISTROS!$E62</f>
        <v>0</v>
      </c>
      <c r="D64" s="60">
        <f>REGISTROS!$F62</f>
        <v>0</v>
      </c>
      <c r="E64" s="60">
        <f>REGISTROS!$G62</f>
        <v>0</v>
      </c>
      <c r="F64" s="60">
        <f>REGISTROS!$H62</f>
        <v>0</v>
      </c>
      <c r="G64" s="60">
        <f>REGISTROS!$I62</f>
        <v>0</v>
      </c>
      <c r="I64" s="45" t="str">
        <f t="shared" si="7"/>
        <v>Desarrollo de los Temas0</v>
      </c>
      <c r="J64" s="45" t="str">
        <f t="shared" si="8"/>
        <v>Recepción de documentos0</v>
      </c>
      <c r="K64" s="45" t="str">
        <f t="shared" si="9"/>
        <v>Atención recibida0</v>
      </c>
      <c r="L64" s="45" t="str">
        <f t="shared" si="10"/>
        <v>Visita domiciliaria del personal INVI0</v>
      </c>
      <c r="M64" s="45" t="str">
        <f t="shared" si="11"/>
        <v>Visita domiciliaria del asesor técnico0</v>
      </c>
      <c r="N64" t="str">
        <f t="shared" si="12"/>
        <v>1</v>
      </c>
      <c r="O64" t="s">
        <v>133</v>
      </c>
      <c r="P64" s="47" t="str">
        <f t="shared" si="24"/>
        <v>03. BENITO JUÁREZAtención recibida</v>
      </c>
      <c r="Q64" s="46" t="s">
        <v>61</v>
      </c>
      <c r="R64" s="15">
        <f>COUNTIF($I:$M,CONCATENATE($P$64,$R$2))</f>
        <v>0</v>
      </c>
      <c r="S64" s="15">
        <f>COUNTIF($I:$M,CONCATENATE($P$64,$S$2))</f>
        <v>0</v>
      </c>
      <c r="T64" s="15">
        <f>COUNTIF($I:$M,CONCATENATE($P$64,$T$2))</f>
        <v>0</v>
      </c>
      <c r="U64" s="15">
        <f>COUNTIF($I:$M,CONCATENATE($P$64,$U$2))</f>
        <v>0</v>
      </c>
      <c r="V64" s="15">
        <f>COUNTIF($I:$M,CONCATENATE($P$64,$V$2))</f>
        <v>0</v>
      </c>
      <c r="W64" s="49">
        <f>SUM($R$64:$V$64)</f>
        <v>0</v>
      </c>
      <c r="Z64" s="47" t="str">
        <f>CONCATENATE(AA64,$E$2)</f>
        <v>07. COYOLAtención recibida</v>
      </c>
      <c r="AA64" s="46" t="s">
        <v>57</v>
      </c>
      <c r="AB64" s="58">
        <f t="shared" si="25"/>
        <v>0</v>
      </c>
      <c r="AC64" s="58">
        <f t="shared" si="25"/>
        <v>0</v>
      </c>
      <c r="AD64" s="58">
        <f t="shared" si="25"/>
        <v>0</v>
      </c>
      <c r="AE64" s="58">
        <f t="shared" si="25"/>
        <v>0</v>
      </c>
      <c r="AF64" s="58">
        <f t="shared" si="25"/>
        <v>0</v>
      </c>
      <c r="AG64" s="49">
        <f>SUM(AB64:AF64)</f>
        <v>0</v>
      </c>
    </row>
    <row r="65" spans="1:34" ht="15.75" customHeight="1" x14ac:dyDescent="0.25">
      <c r="A65" s="60">
        <f>REGISTROS!$A63</f>
        <v>0</v>
      </c>
      <c r="B65" s="50">
        <f t="shared" si="6"/>
        <v>0</v>
      </c>
      <c r="C65" s="60">
        <f>REGISTROS!$E63</f>
        <v>0</v>
      </c>
      <c r="D65" s="60">
        <f>REGISTROS!$F63</f>
        <v>0</v>
      </c>
      <c r="E65" s="60">
        <f>REGISTROS!$G63</f>
        <v>0</v>
      </c>
      <c r="F65" s="60">
        <f>REGISTROS!$H63</f>
        <v>0</v>
      </c>
      <c r="G65" s="60">
        <f>REGISTROS!$I63</f>
        <v>0</v>
      </c>
      <c r="I65" s="45" t="str">
        <f t="shared" si="7"/>
        <v>Desarrollo de los Temas0</v>
      </c>
      <c r="J65" s="45" t="str">
        <f t="shared" si="8"/>
        <v>Recepción de documentos0</v>
      </c>
      <c r="K65" s="45" t="str">
        <f t="shared" si="9"/>
        <v>Atención recibida0</v>
      </c>
      <c r="L65" s="45" t="str">
        <f t="shared" si="10"/>
        <v>Visita domiciliaria del personal INVI0</v>
      </c>
      <c r="M65" s="45" t="str">
        <f t="shared" si="11"/>
        <v>Visita domiciliaria del asesor técnico0</v>
      </c>
      <c r="N65" t="str">
        <f t="shared" si="12"/>
        <v>1</v>
      </c>
      <c r="O65" t="s">
        <v>133</v>
      </c>
      <c r="P65" s="47" t="str">
        <f t="shared" si="24"/>
        <v>04. COYOACÁNAtención recibida</v>
      </c>
      <c r="Q65" s="46" t="s">
        <v>60</v>
      </c>
      <c r="R65" s="15">
        <f>COUNTIF($I:$M,CONCATENATE($P$65,$R$2))</f>
        <v>0</v>
      </c>
      <c r="S65" s="15">
        <f>COUNTIF($I:$M,CONCATENATE($P$65,$S$2))</f>
        <v>0</v>
      </c>
      <c r="T65" s="15">
        <f>COUNTIF($I:$M,CONCATENATE($P$65,$T$2))</f>
        <v>0</v>
      </c>
      <c r="U65" s="15">
        <f>COUNTIF($I:$M,CONCATENATE($P$65,$U$2))</f>
        <v>0</v>
      </c>
      <c r="V65" s="15">
        <f>COUNTIF($I:$M,CONCATENATE($P$65,$V$2))</f>
        <v>0</v>
      </c>
      <c r="W65" s="49">
        <f>SUM($R$65:$V$65)</f>
        <v>0</v>
      </c>
      <c r="Z65" s="47" t="str">
        <f>CONCATENATE(AA65,$F$2)</f>
        <v>07. COYOLVisita domiciliaria del personal INVI</v>
      </c>
      <c r="AA65" s="46" t="s">
        <v>57</v>
      </c>
      <c r="AB65" s="58">
        <f t="shared" si="25"/>
        <v>0</v>
      </c>
      <c r="AC65" s="58">
        <f t="shared" si="25"/>
        <v>0</v>
      </c>
      <c r="AD65" s="58">
        <f t="shared" si="25"/>
        <v>0</v>
      </c>
      <c r="AE65" s="58">
        <f t="shared" si="25"/>
        <v>0</v>
      </c>
      <c r="AF65" s="58">
        <f t="shared" si="25"/>
        <v>0</v>
      </c>
      <c r="AG65" s="49">
        <f>SUM(AB65:AF65)</f>
        <v>0</v>
      </c>
    </row>
    <row r="66" spans="1:34" ht="15.75" customHeight="1" x14ac:dyDescent="0.25">
      <c r="A66" s="60">
        <f>REGISTROS!$A64</f>
        <v>0</v>
      </c>
      <c r="B66" s="50">
        <f t="shared" si="6"/>
        <v>0</v>
      </c>
      <c r="C66" s="60">
        <f>REGISTROS!$E64</f>
        <v>0</v>
      </c>
      <c r="D66" s="60">
        <f>REGISTROS!$F64</f>
        <v>0</v>
      </c>
      <c r="E66" s="60">
        <f>REGISTROS!$G64</f>
        <v>0</v>
      </c>
      <c r="F66" s="60">
        <f>REGISTROS!$H64</f>
        <v>0</v>
      </c>
      <c r="G66" s="60">
        <f>REGISTROS!$I64</f>
        <v>0</v>
      </c>
      <c r="I66" s="45" t="str">
        <f t="shared" si="7"/>
        <v>Desarrollo de los Temas0</v>
      </c>
      <c r="J66" s="45" t="str">
        <f t="shared" si="8"/>
        <v>Recepción de documentos0</v>
      </c>
      <c r="K66" s="45" t="str">
        <f t="shared" si="9"/>
        <v>Atención recibida0</v>
      </c>
      <c r="L66" s="45" t="str">
        <f t="shared" si="10"/>
        <v>Visita domiciliaria del personal INVI0</v>
      </c>
      <c r="M66" s="45" t="str">
        <f t="shared" si="11"/>
        <v>Visita domiciliaria del asesor técnico0</v>
      </c>
      <c r="N66" t="str">
        <f t="shared" si="12"/>
        <v>1</v>
      </c>
      <c r="O66" t="s">
        <v>133</v>
      </c>
      <c r="P66" s="47" t="str">
        <f t="shared" si="24"/>
        <v>05. CUAJIMALPAAtención recibida</v>
      </c>
      <c r="Q66" s="46" t="s">
        <v>59</v>
      </c>
      <c r="R66" s="15">
        <f>COUNTIF($I:$M,CONCATENATE($P$66,$R$2))</f>
        <v>0</v>
      </c>
      <c r="S66" s="15">
        <f>COUNTIF($I:$M,CONCATENATE($P$66,$S$2))</f>
        <v>0</v>
      </c>
      <c r="T66" s="15">
        <f>COUNTIF($I:$M,CONCATENATE($P$66,$T$2))</f>
        <v>0</v>
      </c>
      <c r="U66" s="15">
        <f>COUNTIF($I:$M,CONCATENATE($P$66,$U$2))</f>
        <v>0</v>
      </c>
      <c r="V66" s="15">
        <f>COUNTIF($I:$M,CONCATENATE($P$66,$V$2))</f>
        <v>0</v>
      </c>
      <c r="W66" s="49">
        <f>SUM($R$66:$V$66)</f>
        <v>0</v>
      </c>
      <c r="Z66" s="47" t="str">
        <f>CONCATENATE(AA66,$G$2)</f>
        <v>07. COYOLVisita domiciliaria del asesor técnico</v>
      </c>
      <c r="AA66" s="46" t="s">
        <v>57</v>
      </c>
      <c r="AB66" s="58">
        <f t="shared" si="25"/>
        <v>0</v>
      </c>
      <c r="AC66" s="58">
        <f t="shared" si="25"/>
        <v>0</v>
      </c>
      <c r="AD66" s="58">
        <f t="shared" si="25"/>
        <v>0</v>
      </c>
      <c r="AE66" s="58">
        <f t="shared" si="25"/>
        <v>0</v>
      </c>
      <c r="AF66" s="58">
        <f t="shared" si="25"/>
        <v>0</v>
      </c>
      <c r="AG66" s="49">
        <f>SUM(AB66:AF66)</f>
        <v>0</v>
      </c>
    </row>
    <row r="67" spans="1:34" ht="15.75" customHeight="1" x14ac:dyDescent="0.25">
      <c r="A67" s="60">
        <f>REGISTROS!$A65</f>
        <v>0</v>
      </c>
      <c r="B67" s="50">
        <f t="shared" si="6"/>
        <v>0</v>
      </c>
      <c r="C67" s="60">
        <f>REGISTROS!$E65</f>
        <v>0</v>
      </c>
      <c r="D67" s="60">
        <f>REGISTROS!$F65</f>
        <v>0</v>
      </c>
      <c r="E67" s="60">
        <f>REGISTROS!$G65</f>
        <v>0</v>
      </c>
      <c r="F67" s="60">
        <f>REGISTROS!$H65</f>
        <v>0</v>
      </c>
      <c r="G67" s="60">
        <f>REGISTROS!$I65</f>
        <v>0</v>
      </c>
      <c r="I67" s="45" t="str">
        <f t="shared" si="7"/>
        <v>Desarrollo de los Temas0</v>
      </c>
      <c r="J67" s="45" t="str">
        <f t="shared" si="8"/>
        <v>Recepción de documentos0</v>
      </c>
      <c r="K67" s="45" t="str">
        <f t="shared" si="9"/>
        <v>Atención recibida0</v>
      </c>
      <c r="L67" s="45" t="str">
        <f t="shared" si="10"/>
        <v>Visita domiciliaria del personal INVI0</v>
      </c>
      <c r="M67" s="45" t="str">
        <f t="shared" si="11"/>
        <v>Visita domiciliaria del asesor técnico0</v>
      </c>
      <c r="N67" t="str">
        <f t="shared" si="12"/>
        <v>1</v>
      </c>
      <c r="O67" t="s">
        <v>133</v>
      </c>
      <c r="P67" s="47" t="str">
        <f t="shared" si="24"/>
        <v>06. CUAUHTÉMOCAtención recibida</v>
      </c>
      <c r="Q67" s="46" t="s">
        <v>58</v>
      </c>
      <c r="R67" s="15">
        <f>COUNTIF($I:$M,CONCATENATE($P$67,$R$2))</f>
        <v>0</v>
      </c>
      <c r="S67" s="15">
        <f>COUNTIF($I:$M,CONCATENATE($P$67,$S$2))</f>
        <v>0</v>
      </c>
      <c r="T67" s="15">
        <f>COUNTIF($I:$M,CONCATENATE($P$67,$T$2))</f>
        <v>0</v>
      </c>
      <c r="U67" s="15">
        <f>COUNTIF($I:$M,CONCATENATE($P$67,$U$2))</f>
        <v>0</v>
      </c>
      <c r="V67" s="15">
        <f>COUNTIF($I:$M,CONCATENATE($P$67,$V$2))</f>
        <v>0</v>
      </c>
      <c r="W67" s="49">
        <f>SUM($R$67:$V$67)</f>
        <v>0</v>
      </c>
    </row>
    <row r="68" spans="1:34" ht="15.75" customHeight="1" x14ac:dyDescent="0.25">
      <c r="A68" s="60">
        <f>REGISTROS!$A66</f>
        <v>0</v>
      </c>
      <c r="B68" s="50">
        <f t="shared" si="6"/>
        <v>0</v>
      </c>
      <c r="C68" s="60">
        <f>REGISTROS!$E66</f>
        <v>0</v>
      </c>
      <c r="D68" s="60">
        <f>REGISTROS!$F66</f>
        <v>0</v>
      </c>
      <c r="E68" s="60">
        <f>REGISTROS!$G66</f>
        <v>0</v>
      </c>
      <c r="F68" s="60">
        <f>REGISTROS!$H66</f>
        <v>0</v>
      </c>
      <c r="G68" s="60">
        <f>REGISTROS!$I66</f>
        <v>0</v>
      </c>
      <c r="I68" s="45" t="str">
        <f t="shared" si="7"/>
        <v>Desarrollo de los Temas0</v>
      </c>
      <c r="J68" s="45" t="str">
        <f t="shared" si="8"/>
        <v>Recepción de documentos0</v>
      </c>
      <c r="K68" s="45" t="str">
        <f t="shared" si="9"/>
        <v>Atención recibida0</v>
      </c>
      <c r="L68" s="45" t="str">
        <f t="shared" si="10"/>
        <v>Visita domiciliaria del personal INVI0</v>
      </c>
      <c r="M68" s="45" t="str">
        <f t="shared" si="11"/>
        <v>Visita domiciliaria del asesor técnico0</v>
      </c>
      <c r="N68" t="str">
        <f t="shared" si="12"/>
        <v>1</v>
      </c>
      <c r="O68" t="s">
        <v>133</v>
      </c>
      <c r="P68" s="47" t="str">
        <f t="shared" si="24"/>
        <v>07. COYOLAtención recibida</v>
      </c>
      <c r="Q68" s="46" t="s">
        <v>57</v>
      </c>
      <c r="R68" s="15">
        <f>COUNTIF($I:$M,CONCATENATE($P$68,$R$2))</f>
        <v>0</v>
      </c>
      <c r="S68" s="15">
        <f>COUNTIF($I:$M,CONCATENATE($P$68,$S$2))</f>
        <v>0</v>
      </c>
      <c r="T68" s="15">
        <f>COUNTIF($I:$M,CONCATENATE($P$68,$T$2))</f>
        <v>0</v>
      </c>
      <c r="U68" s="15">
        <f>COUNTIF($I:$M,CONCATENATE($P$68,$U$2))</f>
        <v>0</v>
      </c>
      <c r="V68" s="15">
        <f>COUNTIF($I:$M,CONCATENATE($P$68,$V$2))</f>
        <v>0</v>
      </c>
      <c r="W68" s="49">
        <f>SUM($R$68:$V$68)</f>
        <v>0</v>
      </c>
    </row>
    <row r="69" spans="1:34" ht="15.75" customHeight="1" x14ac:dyDescent="0.25">
      <c r="A69" s="60">
        <f>REGISTROS!$A67</f>
        <v>0</v>
      </c>
      <c r="B69" s="50">
        <f t="shared" ref="B69:B132" si="26">SUM(C69:G69)/5</f>
        <v>0</v>
      </c>
      <c r="C69" s="60">
        <f>REGISTROS!$E67</f>
        <v>0</v>
      </c>
      <c r="D69" s="60">
        <f>REGISTROS!$F67</f>
        <v>0</v>
      </c>
      <c r="E69" s="60">
        <f>REGISTROS!$G67</f>
        <v>0</v>
      </c>
      <c r="F69" s="60">
        <f>REGISTROS!$H67</f>
        <v>0</v>
      </c>
      <c r="G69" s="60">
        <f>REGISTROS!$I67</f>
        <v>0</v>
      </c>
      <c r="I69" s="45" t="str">
        <f t="shared" ref="I69:I132" si="27">CONCATENATE(VLOOKUP($A69,SM,2,FALSE),$C$2,C69)</f>
        <v>Desarrollo de los Temas0</v>
      </c>
      <c r="J69" s="45" t="str">
        <f t="shared" ref="J69:J132" si="28">CONCATENATE(VLOOKUP($A69,SM,2,FALSE),$D$2,D69)</f>
        <v>Recepción de documentos0</v>
      </c>
      <c r="K69" s="45" t="str">
        <f t="shared" ref="K69:K132" si="29">CONCATENATE(VLOOKUP($A69,SM,2,FALSE),$E$2,E69)</f>
        <v>Atención recibida0</v>
      </c>
      <c r="L69" s="45" t="str">
        <f t="shared" ref="L69:L132" si="30">CONCATENATE(VLOOKUP($A69,SM,2,FALSE),$F$2,F69)</f>
        <v>Visita domiciliaria del personal INVI0</v>
      </c>
      <c r="M69" s="45" t="str">
        <f t="shared" ref="M69:M132" si="31">CONCATENATE(VLOOKUP($A69,SM,2,FALSE),$G$2,G69)</f>
        <v>Visita domiciliaria del asesor técnico0</v>
      </c>
      <c r="N69" t="str">
        <f t="shared" ref="N69:N132" si="32">CONCATENATE(VLOOKUP($A69,SM,2,FALSE),IF(B69&lt;4,1,0))</f>
        <v>1</v>
      </c>
      <c r="O69" t="s">
        <v>133</v>
      </c>
      <c r="P69" s="47" t="str">
        <f t="shared" si="24"/>
        <v>08. CUAUTEPECAtención recibida</v>
      </c>
      <c r="Q69" s="46" t="s">
        <v>56</v>
      </c>
      <c r="R69" s="15">
        <f>COUNTIF($I:$M,CONCATENATE($P$69,$R$2))</f>
        <v>0</v>
      </c>
      <c r="S69" s="15">
        <f>COUNTIF($I:$M,CONCATENATE($P$69,$S$2))</f>
        <v>0</v>
      </c>
      <c r="T69" s="15">
        <f>COUNTIF($I:$M,CONCATENATE($P$69,$T$2))</f>
        <v>0</v>
      </c>
      <c r="U69" s="15">
        <f>COUNTIF($I:$M,CONCATENATE($P$69,$U$2))</f>
        <v>0</v>
      </c>
      <c r="V69" s="15">
        <f>COUNTIF($I:$M,CONCATENATE($P$69,$V$2))</f>
        <v>0</v>
      </c>
      <c r="W69" s="49">
        <f>SUM($R$69:$V$69)</f>
        <v>0</v>
      </c>
      <c r="AA69" t="str">
        <f>AA70</f>
        <v>08. CUAUTEPEC</v>
      </c>
      <c r="AB69" s="86" t="str">
        <f>AA70</f>
        <v>08. CUAUTEPEC</v>
      </c>
      <c r="AC69" s="87"/>
      <c r="AD69" s="87"/>
      <c r="AE69" s="87"/>
      <c r="AF69" s="87"/>
      <c r="AG69" s="88"/>
    </row>
    <row r="70" spans="1:34" ht="15.75" customHeight="1" x14ac:dyDescent="0.25">
      <c r="A70" s="60">
        <f>REGISTROS!$A68</f>
        <v>0</v>
      </c>
      <c r="B70" s="50">
        <f t="shared" si="26"/>
        <v>0</v>
      </c>
      <c r="C70" s="60">
        <f>REGISTROS!$E68</f>
        <v>0</v>
      </c>
      <c r="D70" s="60">
        <f>REGISTROS!$F68</f>
        <v>0</v>
      </c>
      <c r="E70" s="60">
        <f>REGISTROS!$G68</f>
        <v>0</v>
      </c>
      <c r="F70" s="60">
        <f>REGISTROS!$H68</f>
        <v>0</v>
      </c>
      <c r="G70" s="60">
        <f>REGISTROS!$I68</f>
        <v>0</v>
      </c>
      <c r="I70" s="45" t="str">
        <f t="shared" si="27"/>
        <v>Desarrollo de los Temas0</v>
      </c>
      <c r="J70" s="45" t="str">
        <f t="shared" si="28"/>
        <v>Recepción de documentos0</v>
      </c>
      <c r="K70" s="45" t="str">
        <f t="shared" si="29"/>
        <v>Atención recibida0</v>
      </c>
      <c r="L70" s="45" t="str">
        <f t="shared" si="30"/>
        <v>Visita domiciliaria del personal INVI0</v>
      </c>
      <c r="M70" s="45" t="str">
        <f t="shared" si="31"/>
        <v>Visita domiciliaria del asesor técnico0</v>
      </c>
      <c r="N70" t="str">
        <f t="shared" si="32"/>
        <v>1</v>
      </c>
      <c r="O70" t="s">
        <v>133</v>
      </c>
      <c r="P70" s="47" t="str">
        <f t="shared" si="24"/>
        <v>09. IZTACALCOAtención recibida</v>
      </c>
      <c r="Q70" s="46" t="s">
        <v>55</v>
      </c>
      <c r="R70" s="15">
        <f>COUNTIF($I:$M,CONCATENATE($P$70,$R$2))</f>
        <v>0</v>
      </c>
      <c r="S70" s="15">
        <f>COUNTIF($I:$M,CONCATENATE($P$70,$S$2))</f>
        <v>0</v>
      </c>
      <c r="T70" s="15">
        <f>COUNTIF($I:$M,CONCATENATE($P$70,$T$2))</f>
        <v>0</v>
      </c>
      <c r="U70" s="15">
        <f>COUNTIF($I:$M,CONCATENATE($P$70,$U$2))</f>
        <v>0</v>
      </c>
      <c r="V70" s="15">
        <f>COUNTIF($I:$M,CONCATENATE($P$70,$V$2))</f>
        <v>0</v>
      </c>
      <c r="W70" s="49">
        <f>SUM($R$70:$V$70)</f>
        <v>0</v>
      </c>
      <c r="Z70" s="47" t="str">
        <f>CONCATENATE(AA70,$C$2)</f>
        <v>08. CUAUTEPECDesarrollo de los Temas</v>
      </c>
      <c r="AA70" s="46" t="s">
        <v>56</v>
      </c>
      <c r="AB70" s="58">
        <f t="shared" ref="AB70:AF74" si="33">COUNTIF($I:$M,CONCATENATE($Z70,AB$5))</f>
        <v>0</v>
      </c>
      <c r="AC70" s="58">
        <f t="shared" si="33"/>
        <v>0</v>
      </c>
      <c r="AD70" s="58">
        <f t="shared" si="33"/>
        <v>0</v>
      </c>
      <c r="AE70" s="58">
        <f t="shared" si="33"/>
        <v>0</v>
      </c>
      <c r="AF70" s="58">
        <f t="shared" si="33"/>
        <v>0</v>
      </c>
      <c r="AG70" s="49">
        <f>SUM(AB70:AF70)</f>
        <v>0</v>
      </c>
      <c r="AH70" s="15">
        <f>COUNTIF($N:$N,CONCATENATE(AA70,1))</f>
        <v>0</v>
      </c>
    </row>
    <row r="71" spans="1:34" ht="15.75" customHeight="1" x14ac:dyDescent="0.25">
      <c r="A71" s="60">
        <f>REGISTROS!$A69</f>
        <v>0</v>
      </c>
      <c r="B71" s="50">
        <f t="shared" si="26"/>
        <v>0</v>
      </c>
      <c r="C71" s="60">
        <f>REGISTROS!$E69</f>
        <v>0</v>
      </c>
      <c r="D71" s="60">
        <f>REGISTROS!$F69</f>
        <v>0</v>
      </c>
      <c r="E71" s="60">
        <f>REGISTROS!$G69</f>
        <v>0</v>
      </c>
      <c r="F71" s="60">
        <f>REGISTROS!$H69</f>
        <v>0</v>
      </c>
      <c r="G71" s="60">
        <f>REGISTROS!$I69</f>
        <v>0</v>
      </c>
      <c r="I71" s="45" t="str">
        <f t="shared" si="27"/>
        <v>Desarrollo de los Temas0</v>
      </c>
      <c r="J71" s="45" t="str">
        <f t="shared" si="28"/>
        <v>Recepción de documentos0</v>
      </c>
      <c r="K71" s="45" t="str">
        <f t="shared" si="29"/>
        <v>Atención recibida0</v>
      </c>
      <c r="L71" s="45" t="str">
        <f t="shared" si="30"/>
        <v>Visita domiciliaria del personal INVI0</v>
      </c>
      <c r="M71" s="45" t="str">
        <f t="shared" si="31"/>
        <v>Visita domiciliaria del asesor técnico0</v>
      </c>
      <c r="N71" t="str">
        <f t="shared" si="32"/>
        <v>1</v>
      </c>
      <c r="O71" t="s">
        <v>133</v>
      </c>
      <c r="P71" s="47" t="str">
        <f t="shared" si="24"/>
        <v>10. VICENTE GUERREROAtención recibida</v>
      </c>
      <c r="Q71" s="46" t="s">
        <v>54</v>
      </c>
      <c r="R71" s="15">
        <f>COUNTIF($I:$M,CONCATENATE($P$71,$R$2))</f>
        <v>0</v>
      </c>
      <c r="S71" s="15">
        <f>COUNTIF($I:$M,CONCATENATE($P$71,$S$2))</f>
        <v>0</v>
      </c>
      <c r="T71" s="15">
        <f>COUNTIF($I:$M,CONCATENATE($P$71,$T$2))</f>
        <v>0</v>
      </c>
      <c r="U71" s="15">
        <f>COUNTIF($I:$M,CONCATENATE($P$71,$U$2))</f>
        <v>0</v>
      </c>
      <c r="V71" s="15">
        <f>COUNTIF($I:$M,CONCATENATE($P$71,$V$2))</f>
        <v>0</v>
      </c>
      <c r="W71" s="49">
        <f>SUM($R$71:$V$71)</f>
        <v>0</v>
      </c>
      <c r="Z71" s="47" t="str">
        <f>CONCATENATE(AA71,$D$2)</f>
        <v>08. CUAUTEPECRecepción de documentos</v>
      </c>
      <c r="AA71" s="46" t="s">
        <v>56</v>
      </c>
      <c r="AB71" s="58">
        <f t="shared" si="33"/>
        <v>0</v>
      </c>
      <c r="AC71" s="58">
        <f t="shared" si="33"/>
        <v>0</v>
      </c>
      <c r="AD71" s="58">
        <f t="shared" si="33"/>
        <v>0</v>
      </c>
      <c r="AE71" s="58">
        <f t="shared" si="33"/>
        <v>0</v>
      </c>
      <c r="AF71" s="58">
        <f t="shared" si="33"/>
        <v>0</v>
      </c>
      <c r="AG71" s="49">
        <f>SUM(AB71:AF71)</f>
        <v>0</v>
      </c>
    </row>
    <row r="72" spans="1:34" ht="15.75" customHeight="1" x14ac:dyDescent="0.25">
      <c r="A72" s="60">
        <f>REGISTROS!$A70</f>
        <v>0</v>
      </c>
      <c r="B72" s="50">
        <f t="shared" si="26"/>
        <v>0</v>
      </c>
      <c r="C72" s="60">
        <f>REGISTROS!$E70</f>
        <v>0</v>
      </c>
      <c r="D72" s="60">
        <f>REGISTROS!$F70</f>
        <v>0</v>
      </c>
      <c r="E72" s="60">
        <f>REGISTROS!$G70</f>
        <v>0</v>
      </c>
      <c r="F72" s="60">
        <f>REGISTROS!$H70</f>
        <v>0</v>
      </c>
      <c r="G72" s="60">
        <f>REGISTROS!$I70</f>
        <v>0</v>
      </c>
      <c r="I72" s="45" t="str">
        <f t="shared" si="27"/>
        <v>Desarrollo de los Temas0</v>
      </c>
      <c r="J72" s="45" t="str">
        <f t="shared" si="28"/>
        <v>Recepción de documentos0</v>
      </c>
      <c r="K72" s="45" t="str">
        <f t="shared" si="29"/>
        <v>Atención recibida0</v>
      </c>
      <c r="L72" s="45" t="str">
        <f t="shared" si="30"/>
        <v>Visita domiciliaria del personal INVI0</v>
      </c>
      <c r="M72" s="45" t="str">
        <f t="shared" si="31"/>
        <v>Visita domiciliaria del asesor técnico0</v>
      </c>
      <c r="N72" t="str">
        <f t="shared" si="32"/>
        <v>1</v>
      </c>
      <c r="O72" t="s">
        <v>133</v>
      </c>
      <c r="P72" s="47" t="str">
        <f t="shared" si="24"/>
        <v>11. DESARROLLO URBANOAtención recibida</v>
      </c>
      <c r="Q72" s="46" t="s">
        <v>53</v>
      </c>
      <c r="R72" s="15">
        <f>COUNTIF($I:$M,CONCATENATE($P$72,$R$2))</f>
        <v>0</v>
      </c>
      <c r="S72" s="15">
        <f>COUNTIF($I:$M,CONCATENATE($P$72,$S$2))</f>
        <v>0</v>
      </c>
      <c r="T72" s="15">
        <f>COUNTIF($I:$M,CONCATENATE($P$72,$T$2))</f>
        <v>0</v>
      </c>
      <c r="U72" s="15">
        <f>COUNTIF($I:$M,CONCATENATE($P$72,$U$2))</f>
        <v>0</v>
      </c>
      <c r="V72" s="15">
        <f>COUNTIF($I:$M,CONCATENATE($P$72,$V$2))</f>
        <v>0</v>
      </c>
      <c r="W72" s="49">
        <f>SUM($R$72:$V$72)</f>
        <v>0</v>
      </c>
      <c r="Z72" s="47" t="str">
        <f>CONCATENATE(AA72,$E$2)</f>
        <v>08. CUAUTEPECAtención recibida</v>
      </c>
      <c r="AA72" s="46" t="s">
        <v>56</v>
      </c>
      <c r="AB72" s="58">
        <f t="shared" si="33"/>
        <v>0</v>
      </c>
      <c r="AC72" s="58">
        <f t="shared" si="33"/>
        <v>0</v>
      </c>
      <c r="AD72" s="58">
        <f t="shared" si="33"/>
        <v>0</v>
      </c>
      <c r="AE72" s="58">
        <f t="shared" si="33"/>
        <v>0</v>
      </c>
      <c r="AF72" s="58">
        <f t="shared" si="33"/>
        <v>0</v>
      </c>
      <c r="AG72" s="49">
        <f>SUM(AB72:AF72)</f>
        <v>0</v>
      </c>
    </row>
    <row r="73" spans="1:34" ht="15.75" customHeight="1" x14ac:dyDescent="0.25">
      <c r="A73" s="60">
        <f>REGISTROS!$A71</f>
        <v>0</v>
      </c>
      <c r="B73" s="50">
        <f t="shared" si="26"/>
        <v>0</v>
      </c>
      <c r="C73" s="60">
        <f>REGISTROS!$E71</f>
        <v>0</v>
      </c>
      <c r="D73" s="60">
        <f>REGISTROS!$F71</f>
        <v>0</v>
      </c>
      <c r="E73" s="60">
        <f>REGISTROS!$G71</f>
        <v>0</v>
      </c>
      <c r="F73" s="60">
        <f>REGISTROS!$H71</f>
        <v>0</v>
      </c>
      <c r="G73" s="60">
        <f>REGISTROS!$I71</f>
        <v>0</v>
      </c>
      <c r="I73" s="45" t="str">
        <f t="shared" si="27"/>
        <v>Desarrollo de los Temas0</v>
      </c>
      <c r="J73" s="45" t="str">
        <f t="shared" si="28"/>
        <v>Recepción de documentos0</v>
      </c>
      <c r="K73" s="45" t="str">
        <f t="shared" si="29"/>
        <v>Atención recibida0</v>
      </c>
      <c r="L73" s="45" t="str">
        <f t="shared" si="30"/>
        <v>Visita domiciliaria del personal INVI0</v>
      </c>
      <c r="M73" s="45" t="str">
        <f t="shared" si="31"/>
        <v>Visita domiciliaria del asesor técnico0</v>
      </c>
      <c r="N73" t="str">
        <f t="shared" si="32"/>
        <v>1</v>
      </c>
      <c r="O73" t="s">
        <v>133</v>
      </c>
      <c r="P73" s="47" t="str">
        <f t="shared" si="24"/>
        <v>12. SANTA MARTHAAtención recibida</v>
      </c>
      <c r="Q73" s="46" t="s">
        <v>64</v>
      </c>
      <c r="R73" s="15">
        <f>COUNTIF($I:$M,CONCATENATE($P$73,$R$2))</f>
        <v>0</v>
      </c>
      <c r="S73" s="15">
        <f>COUNTIF($I:$M,CONCATENATE($P$73,$S$2))</f>
        <v>0</v>
      </c>
      <c r="T73" s="15">
        <f>COUNTIF($I:$M,CONCATENATE($P$73,$T$2))</f>
        <v>0</v>
      </c>
      <c r="U73" s="15">
        <f>COUNTIF($I:$M,CONCATENATE($P$73,$U$2))</f>
        <v>0</v>
      </c>
      <c r="V73" s="15">
        <f>COUNTIF($I:$M,CONCATENATE($P$73,$V$2))</f>
        <v>0</v>
      </c>
      <c r="W73" s="49">
        <f>SUM($R$73:$V$73)</f>
        <v>0</v>
      </c>
      <c r="Z73" s="47" t="str">
        <f>CONCATENATE(AA73,$F$2)</f>
        <v>08. CUAUTEPECVisita domiciliaria del personal INVI</v>
      </c>
      <c r="AA73" s="46" t="s">
        <v>56</v>
      </c>
      <c r="AB73" s="58">
        <f t="shared" si="33"/>
        <v>0</v>
      </c>
      <c r="AC73" s="58">
        <f t="shared" si="33"/>
        <v>0</v>
      </c>
      <c r="AD73" s="58">
        <f t="shared" si="33"/>
        <v>0</v>
      </c>
      <c r="AE73" s="58">
        <f t="shared" si="33"/>
        <v>0</v>
      </c>
      <c r="AF73" s="58">
        <f t="shared" si="33"/>
        <v>0</v>
      </c>
      <c r="AG73" s="49">
        <f>SUM(AB73:AF73)</f>
        <v>0</v>
      </c>
    </row>
    <row r="74" spans="1:34" ht="15.75" customHeight="1" x14ac:dyDescent="0.25">
      <c r="A74" s="60">
        <f>REGISTROS!$A72</f>
        <v>0</v>
      </c>
      <c r="B74" s="50">
        <f t="shared" si="26"/>
        <v>0</v>
      </c>
      <c r="C74" s="60">
        <f>REGISTROS!$E72</f>
        <v>0</v>
      </c>
      <c r="D74" s="60">
        <f>REGISTROS!$F72</f>
        <v>0</v>
      </c>
      <c r="E74" s="60">
        <f>REGISTROS!$G72</f>
        <v>0</v>
      </c>
      <c r="F74" s="60">
        <f>REGISTROS!$H72</f>
        <v>0</v>
      </c>
      <c r="G74" s="60">
        <f>REGISTROS!$I72</f>
        <v>0</v>
      </c>
      <c r="I74" s="45" t="str">
        <f t="shared" si="27"/>
        <v>Desarrollo de los Temas0</v>
      </c>
      <c r="J74" s="45" t="str">
        <f t="shared" si="28"/>
        <v>Recepción de documentos0</v>
      </c>
      <c r="K74" s="45" t="str">
        <f t="shared" si="29"/>
        <v>Atención recibida0</v>
      </c>
      <c r="L74" s="45" t="str">
        <f t="shared" si="30"/>
        <v>Visita domiciliaria del personal INVI0</v>
      </c>
      <c r="M74" s="45" t="str">
        <f t="shared" si="31"/>
        <v>Visita domiciliaria del asesor técnico0</v>
      </c>
      <c r="N74" t="str">
        <f t="shared" si="32"/>
        <v>1</v>
      </c>
      <c r="O74" t="s">
        <v>133</v>
      </c>
      <c r="P74" s="47" t="str">
        <f t="shared" si="24"/>
        <v>13. MAGDALENA CONTRERASAtención recibida</v>
      </c>
      <c r="Q74" s="46" t="s">
        <v>52</v>
      </c>
      <c r="R74" s="15">
        <f>COUNTIF($I:$M,CONCATENATE($P$74,$R$2))</f>
        <v>0</v>
      </c>
      <c r="S74" s="15">
        <f>COUNTIF($I:$M,CONCATENATE($P$74,$S$2))</f>
        <v>0</v>
      </c>
      <c r="T74" s="15">
        <f>COUNTIF($I:$M,CONCATENATE($P$74,$T$2))</f>
        <v>0</v>
      </c>
      <c r="U74" s="15">
        <f>COUNTIF($I:$M,CONCATENATE($P$74,$U$2))</f>
        <v>0</v>
      </c>
      <c r="V74" s="15">
        <f>COUNTIF($I:$M,CONCATENATE($P$74,$V$2))</f>
        <v>0</v>
      </c>
      <c r="W74" s="49">
        <f>SUM($R$74:$V$74)</f>
        <v>0</v>
      </c>
      <c r="Z74" s="47" t="str">
        <f>CONCATENATE(AA74,$G$2)</f>
        <v>08. CUAUTEPECVisita domiciliaria del asesor técnico</v>
      </c>
      <c r="AA74" s="46" t="s">
        <v>56</v>
      </c>
      <c r="AB74" s="58">
        <f t="shared" si="33"/>
        <v>0</v>
      </c>
      <c r="AC74" s="58">
        <f t="shared" si="33"/>
        <v>0</v>
      </c>
      <c r="AD74" s="58">
        <f t="shared" si="33"/>
        <v>0</v>
      </c>
      <c r="AE74" s="58">
        <f t="shared" si="33"/>
        <v>0</v>
      </c>
      <c r="AF74" s="58">
        <f t="shared" si="33"/>
        <v>0</v>
      </c>
      <c r="AG74" s="49">
        <f>SUM(AB74:AF74)</f>
        <v>0</v>
      </c>
    </row>
    <row r="75" spans="1:34" ht="15.75" customHeight="1" x14ac:dyDescent="0.25">
      <c r="A75" s="60">
        <f>REGISTROS!$A73</f>
        <v>0</v>
      </c>
      <c r="B75" s="50">
        <f t="shared" si="26"/>
        <v>0</v>
      </c>
      <c r="C75" s="60">
        <f>REGISTROS!$E73</f>
        <v>0</v>
      </c>
      <c r="D75" s="60">
        <f>REGISTROS!$F73</f>
        <v>0</v>
      </c>
      <c r="E75" s="60">
        <f>REGISTROS!$G73</f>
        <v>0</v>
      </c>
      <c r="F75" s="60">
        <f>REGISTROS!$H73</f>
        <v>0</v>
      </c>
      <c r="G75" s="60">
        <f>REGISTROS!$I73</f>
        <v>0</v>
      </c>
      <c r="I75" s="45" t="str">
        <f t="shared" si="27"/>
        <v>Desarrollo de los Temas0</v>
      </c>
      <c r="J75" s="45" t="str">
        <f t="shared" si="28"/>
        <v>Recepción de documentos0</v>
      </c>
      <c r="K75" s="45" t="str">
        <f t="shared" si="29"/>
        <v>Atención recibida0</v>
      </c>
      <c r="L75" s="45" t="str">
        <f t="shared" si="30"/>
        <v>Visita domiciliaria del personal INVI0</v>
      </c>
      <c r="M75" s="45" t="str">
        <f t="shared" si="31"/>
        <v>Visita domiciliaria del asesor técnico0</v>
      </c>
      <c r="N75" t="str">
        <f t="shared" si="32"/>
        <v>1</v>
      </c>
      <c r="O75" t="s">
        <v>133</v>
      </c>
      <c r="P75" s="47" t="str">
        <f t="shared" si="24"/>
        <v>14. MIGUEL HIDALGOAtención recibida</v>
      </c>
      <c r="Q75" s="46" t="s">
        <v>51</v>
      </c>
      <c r="R75" s="15">
        <f>COUNTIF($I:$M,CONCATENATE($P$75,$R$2))</f>
        <v>0</v>
      </c>
      <c r="S75" s="15">
        <f>COUNTIF($I:$M,CONCATENATE($P$75,$S$2))</f>
        <v>0</v>
      </c>
      <c r="T75" s="15">
        <f>COUNTIF($I:$M,CONCATENATE($P$75,$T$2))</f>
        <v>0</v>
      </c>
      <c r="U75" s="15">
        <f>COUNTIF($I:$M,CONCATENATE($P$75,$U$2))</f>
        <v>0</v>
      </c>
      <c r="V75" s="15">
        <f>COUNTIF($I:$M,CONCATENATE($P$75,$V$2))</f>
        <v>0</v>
      </c>
      <c r="W75" s="49">
        <f>SUM($R$75:$V$75)</f>
        <v>0</v>
      </c>
    </row>
    <row r="76" spans="1:34" ht="15.75" customHeight="1" x14ac:dyDescent="0.25">
      <c r="A76" s="60">
        <f>REGISTROS!$A74</f>
        <v>0</v>
      </c>
      <c r="B76" s="50">
        <f t="shared" si="26"/>
        <v>0</v>
      </c>
      <c r="C76" s="60">
        <f>REGISTROS!$E74</f>
        <v>0</v>
      </c>
      <c r="D76" s="60">
        <f>REGISTROS!$F74</f>
        <v>0</v>
      </c>
      <c r="E76" s="60">
        <f>REGISTROS!$G74</f>
        <v>0</v>
      </c>
      <c r="F76" s="60">
        <f>REGISTROS!$H74</f>
        <v>0</v>
      </c>
      <c r="G76" s="60">
        <f>REGISTROS!$I74</f>
        <v>0</v>
      </c>
      <c r="I76" s="45" t="str">
        <f t="shared" si="27"/>
        <v>Desarrollo de los Temas0</v>
      </c>
      <c r="J76" s="45" t="str">
        <f t="shared" si="28"/>
        <v>Recepción de documentos0</v>
      </c>
      <c r="K76" s="45" t="str">
        <f t="shared" si="29"/>
        <v>Atención recibida0</v>
      </c>
      <c r="L76" s="45" t="str">
        <f t="shared" si="30"/>
        <v>Visita domiciliaria del personal INVI0</v>
      </c>
      <c r="M76" s="45" t="str">
        <f t="shared" si="31"/>
        <v>Visita domiciliaria del asesor técnico0</v>
      </c>
      <c r="N76" t="str">
        <f t="shared" si="32"/>
        <v>1</v>
      </c>
      <c r="O76" t="s">
        <v>133</v>
      </c>
      <c r="P76" s="47" t="str">
        <f t="shared" si="24"/>
        <v>15. MILPA ALTAAtención recibida</v>
      </c>
      <c r="Q76" s="46" t="s">
        <v>50</v>
      </c>
      <c r="R76" s="15">
        <f>COUNTIF($I:$M,CONCATENATE($P$76,$R$2))</f>
        <v>0</v>
      </c>
      <c r="S76" s="15">
        <f>COUNTIF($I:$M,CONCATENATE($P$76,$S$2))</f>
        <v>0</v>
      </c>
      <c r="T76" s="15">
        <f>COUNTIF($I:$M,CONCATENATE($P$76,$T$2))</f>
        <v>0</v>
      </c>
      <c r="U76" s="15">
        <f>COUNTIF($I:$M,CONCATENATE($P$76,$U$2))</f>
        <v>0</v>
      </c>
      <c r="V76" s="15">
        <f>COUNTIF($I:$M,CONCATENATE($P$76,$V$2))</f>
        <v>0</v>
      </c>
      <c r="W76" s="49">
        <f>SUM($R$76:$V$76)</f>
        <v>0</v>
      </c>
    </row>
    <row r="77" spans="1:34" ht="15.75" customHeight="1" x14ac:dyDescent="0.25">
      <c r="A77" s="60">
        <f>REGISTROS!$A75</f>
        <v>0</v>
      </c>
      <c r="B77" s="50">
        <f t="shared" si="26"/>
        <v>0</v>
      </c>
      <c r="C77" s="60">
        <f>REGISTROS!$E75</f>
        <v>0</v>
      </c>
      <c r="D77" s="60">
        <f>REGISTROS!$F75</f>
        <v>0</v>
      </c>
      <c r="E77" s="60">
        <f>REGISTROS!$G75</f>
        <v>0</v>
      </c>
      <c r="F77" s="60">
        <f>REGISTROS!$H75</f>
        <v>0</v>
      </c>
      <c r="G77" s="60">
        <f>REGISTROS!$I75</f>
        <v>0</v>
      </c>
      <c r="I77" s="45" t="str">
        <f t="shared" si="27"/>
        <v>Desarrollo de los Temas0</v>
      </c>
      <c r="J77" s="45" t="str">
        <f t="shared" si="28"/>
        <v>Recepción de documentos0</v>
      </c>
      <c r="K77" s="45" t="str">
        <f t="shared" si="29"/>
        <v>Atención recibida0</v>
      </c>
      <c r="L77" s="45" t="str">
        <f t="shared" si="30"/>
        <v>Visita domiciliaria del personal INVI0</v>
      </c>
      <c r="M77" s="45" t="str">
        <f t="shared" si="31"/>
        <v>Visita domiciliaria del asesor técnico0</v>
      </c>
      <c r="N77" t="str">
        <f t="shared" si="32"/>
        <v>1</v>
      </c>
      <c r="O77" t="s">
        <v>133</v>
      </c>
      <c r="P77" s="47" t="str">
        <f t="shared" si="24"/>
        <v>16. TLÁHUACAtención recibida</v>
      </c>
      <c r="Q77" s="46" t="s">
        <v>49</v>
      </c>
      <c r="R77" s="15">
        <f>COUNTIF($I:$M,CONCATENATE($P$77,$R$2))</f>
        <v>0</v>
      </c>
      <c r="S77" s="15">
        <f>COUNTIF($I:$M,CONCATENATE($P$77,$S$2))</f>
        <v>0</v>
      </c>
      <c r="T77" s="15">
        <f>COUNTIF($I:$M,CONCATENATE($P$77,$T$2))</f>
        <v>0</v>
      </c>
      <c r="U77" s="15">
        <f>COUNTIF($I:$M,CONCATENATE($P$77,$U$2))</f>
        <v>0</v>
      </c>
      <c r="V77" s="15">
        <f>COUNTIF($I:$M,CONCATENATE($P$77,$V$2))</f>
        <v>0</v>
      </c>
      <c r="W77" s="49">
        <f>SUM($R$77:$V$77)</f>
        <v>0</v>
      </c>
      <c r="AA77" t="str">
        <f>AA78</f>
        <v>09. IZTACALCO</v>
      </c>
      <c r="AB77" s="86" t="str">
        <f>AA78</f>
        <v>09. IZTACALCO</v>
      </c>
      <c r="AC77" s="87"/>
      <c r="AD77" s="87"/>
      <c r="AE77" s="87"/>
      <c r="AF77" s="87"/>
      <c r="AG77" s="88"/>
    </row>
    <row r="78" spans="1:34" ht="15.75" customHeight="1" x14ac:dyDescent="0.25">
      <c r="A78" s="60">
        <f>REGISTROS!$A76</f>
        <v>0</v>
      </c>
      <c r="B78" s="50">
        <f t="shared" si="26"/>
        <v>0</v>
      </c>
      <c r="C78" s="60">
        <f>REGISTROS!$E76</f>
        <v>0</v>
      </c>
      <c r="D78" s="60">
        <f>REGISTROS!$F76</f>
        <v>0</v>
      </c>
      <c r="E78" s="60">
        <f>REGISTROS!$G76</f>
        <v>0</v>
      </c>
      <c r="F78" s="60">
        <f>REGISTROS!$H76</f>
        <v>0</v>
      </c>
      <c r="G78" s="60">
        <f>REGISTROS!$I76</f>
        <v>0</v>
      </c>
      <c r="I78" s="45" t="str">
        <f t="shared" si="27"/>
        <v>Desarrollo de los Temas0</v>
      </c>
      <c r="J78" s="45" t="str">
        <f t="shared" si="28"/>
        <v>Recepción de documentos0</v>
      </c>
      <c r="K78" s="45" t="str">
        <f t="shared" si="29"/>
        <v>Atención recibida0</v>
      </c>
      <c r="L78" s="45" t="str">
        <f t="shared" si="30"/>
        <v>Visita domiciliaria del personal INVI0</v>
      </c>
      <c r="M78" s="45" t="str">
        <f t="shared" si="31"/>
        <v>Visita domiciliaria del asesor técnico0</v>
      </c>
      <c r="N78" t="str">
        <f t="shared" si="32"/>
        <v>1</v>
      </c>
      <c r="O78" t="s">
        <v>133</v>
      </c>
      <c r="P78" s="47" t="str">
        <f t="shared" si="24"/>
        <v>17. TLALPANAtención recibida</v>
      </c>
      <c r="Q78" s="46" t="s">
        <v>65</v>
      </c>
      <c r="R78" s="15">
        <f>COUNTIF($I:$M,CONCATENATE($P$78,$R$2))</f>
        <v>0</v>
      </c>
      <c r="S78" s="15">
        <f>COUNTIF($I:$M,CONCATENATE($P$78,$S$2))</f>
        <v>0</v>
      </c>
      <c r="T78" s="15">
        <f>COUNTIF($I:$M,CONCATENATE($P$78,$T$2))</f>
        <v>0</v>
      </c>
      <c r="U78" s="15">
        <f>COUNTIF($I:$M,CONCATENATE($P$78,$U$2))</f>
        <v>0</v>
      </c>
      <c r="V78" s="15">
        <f>COUNTIF($I:$M,CONCATENATE($P$78,$V$2))</f>
        <v>0</v>
      </c>
      <c r="W78" s="49">
        <f>SUM($R$78:$V$78)</f>
        <v>0</v>
      </c>
      <c r="Z78" s="47" t="str">
        <f>CONCATENATE(AA78,$C$2)</f>
        <v>09. IZTACALCODesarrollo de los Temas</v>
      </c>
      <c r="AA78" s="46" t="s">
        <v>55</v>
      </c>
      <c r="AB78" s="58">
        <f t="shared" ref="AB78:AF82" si="34">COUNTIF($I:$M,CONCATENATE($Z78,AB$5))</f>
        <v>0</v>
      </c>
      <c r="AC78" s="58">
        <f t="shared" si="34"/>
        <v>0</v>
      </c>
      <c r="AD78" s="58">
        <f t="shared" si="34"/>
        <v>0</v>
      </c>
      <c r="AE78" s="58">
        <f t="shared" si="34"/>
        <v>0</v>
      </c>
      <c r="AF78" s="58">
        <f t="shared" si="34"/>
        <v>0</v>
      </c>
      <c r="AG78" s="49">
        <f>SUM(AB78:AF78)</f>
        <v>0</v>
      </c>
      <c r="AH78" s="15">
        <f>COUNTIF($N:$N,CONCATENATE(AA78,1))</f>
        <v>0</v>
      </c>
    </row>
    <row r="79" spans="1:34" ht="15.75" customHeight="1" x14ac:dyDescent="0.25">
      <c r="A79" s="60">
        <f>REGISTROS!$A77</f>
        <v>0</v>
      </c>
      <c r="B79" s="50">
        <f t="shared" si="26"/>
        <v>0</v>
      </c>
      <c r="C79" s="60">
        <f>REGISTROS!$E77</f>
        <v>0</v>
      </c>
      <c r="D79" s="60">
        <f>REGISTROS!$F77</f>
        <v>0</v>
      </c>
      <c r="E79" s="60">
        <f>REGISTROS!$G77</f>
        <v>0</v>
      </c>
      <c r="F79" s="60">
        <f>REGISTROS!$H77</f>
        <v>0</v>
      </c>
      <c r="G79" s="60">
        <f>REGISTROS!$I77</f>
        <v>0</v>
      </c>
      <c r="I79" s="45" t="str">
        <f t="shared" si="27"/>
        <v>Desarrollo de los Temas0</v>
      </c>
      <c r="J79" s="45" t="str">
        <f t="shared" si="28"/>
        <v>Recepción de documentos0</v>
      </c>
      <c r="K79" s="45" t="str">
        <f t="shared" si="29"/>
        <v>Atención recibida0</v>
      </c>
      <c r="L79" s="45" t="str">
        <f t="shared" si="30"/>
        <v>Visita domiciliaria del personal INVI0</v>
      </c>
      <c r="M79" s="45" t="str">
        <f t="shared" si="31"/>
        <v>Visita domiciliaria del asesor técnico0</v>
      </c>
      <c r="N79" t="str">
        <f t="shared" si="32"/>
        <v>1</v>
      </c>
      <c r="O79" t="s">
        <v>133</v>
      </c>
      <c r="P79" s="47" t="str">
        <f t="shared" si="24"/>
        <v>18. VENUSTIANO CARRANZAAtención recibida</v>
      </c>
      <c r="Q79" s="46" t="s">
        <v>119</v>
      </c>
      <c r="R79" s="15">
        <f>COUNTIF($I:$M,CONCATENATE($P$79,$R$2))</f>
        <v>0</v>
      </c>
      <c r="S79" s="15">
        <f>COUNTIF($I:$M,CONCATENATE($P$79,$S$2))</f>
        <v>0</v>
      </c>
      <c r="T79" s="15">
        <f>COUNTIF($I:$M,CONCATENATE($P$79,$T$2))</f>
        <v>0</v>
      </c>
      <c r="U79" s="15">
        <f>COUNTIF($I:$M,CONCATENATE($P$79,$U$2))</f>
        <v>0</v>
      </c>
      <c r="V79" s="15">
        <f>COUNTIF($I:$M,CONCATENATE($P$79,$V$2))</f>
        <v>0</v>
      </c>
      <c r="W79" s="49">
        <f>SUM($R$79:$V$79)</f>
        <v>0</v>
      </c>
      <c r="Z79" s="47" t="str">
        <f>CONCATENATE(AA79,$D$2)</f>
        <v>09. IZTACALCORecepción de documentos</v>
      </c>
      <c r="AA79" s="46" t="s">
        <v>55</v>
      </c>
      <c r="AB79" s="58">
        <f t="shared" si="34"/>
        <v>0</v>
      </c>
      <c r="AC79" s="58">
        <f t="shared" si="34"/>
        <v>0</v>
      </c>
      <c r="AD79" s="58">
        <f t="shared" si="34"/>
        <v>0</v>
      </c>
      <c r="AE79" s="58">
        <f t="shared" si="34"/>
        <v>0</v>
      </c>
      <c r="AF79" s="58">
        <f t="shared" si="34"/>
        <v>0</v>
      </c>
      <c r="AG79" s="49">
        <f>SUM(AB79:AF79)</f>
        <v>0</v>
      </c>
    </row>
    <row r="80" spans="1:34" ht="15.75" customHeight="1" x14ac:dyDescent="0.25">
      <c r="A80" s="60">
        <f>REGISTROS!$A78</f>
        <v>0</v>
      </c>
      <c r="B80" s="50">
        <f t="shared" si="26"/>
        <v>0</v>
      </c>
      <c r="C80" s="60">
        <f>REGISTROS!$E78</f>
        <v>0</v>
      </c>
      <c r="D80" s="60">
        <f>REGISTROS!$F78</f>
        <v>0</v>
      </c>
      <c r="E80" s="60">
        <f>REGISTROS!$G78</f>
        <v>0</v>
      </c>
      <c r="F80" s="60">
        <f>REGISTROS!$H78</f>
        <v>0</v>
      </c>
      <c r="G80" s="60">
        <f>REGISTROS!$I78</f>
        <v>0</v>
      </c>
      <c r="I80" s="45" t="str">
        <f t="shared" si="27"/>
        <v>Desarrollo de los Temas0</v>
      </c>
      <c r="J80" s="45" t="str">
        <f t="shared" si="28"/>
        <v>Recepción de documentos0</v>
      </c>
      <c r="K80" s="45" t="str">
        <f t="shared" si="29"/>
        <v>Atención recibida0</v>
      </c>
      <c r="L80" s="45" t="str">
        <f t="shared" si="30"/>
        <v>Visita domiciliaria del personal INVI0</v>
      </c>
      <c r="M80" s="45" t="str">
        <f t="shared" si="31"/>
        <v>Visita domiciliaria del asesor técnico0</v>
      </c>
      <c r="N80" t="str">
        <f t="shared" si="32"/>
        <v>1</v>
      </c>
      <c r="O80" t="s">
        <v>133</v>
      </c>
      <c r="P80" s="47" t="str">
        <f t="shared" si="24"/>
        <v>19. XOCHIMILCOAtención recibida</v>
      </c>
      <c r="Q80" s="46" t="s">
        <v>120</v>
      </c>
      <c r="R80" s="15">
        <f>COUNTIF($I:$M,CONCATENATE($P$80,$R$2))</f>
        <v>0</v>
      </c>
      <c r="S80" s="15">
        <f>COUNTIF($I:$M,CONCATENATE($P$80,$S$2))</f>
        <v>0</v>
      </c>
      <c r="T80" s="15">
        <f>COUNTIF($I:$M,CONCATENATE($P$80,$T$2))</f>
        <v>0</v>
      </c>
      <c r="U80" s="15">
        <f>COUNTIF($I:$M,CONCATENATE($P$80,$U$2))</f>
        <v>0</v>
      </c>
      <c r="V80" s="15">
        <f>COUNTIF($I:$M,CONCATENATE($P$80,$V$2))</f>
        <v>0</v>
      </c>
      <c r="W80" s="49">
        <f>SUM($R$80:$V$80)</f>
        <v>0</v>
      </c>
      <c r="Z80" s="47" t="str">
        <f>CONCATENATE(AA80,$E$2)</f>
        <v>09. IZTACALCOAtención recibida</v>
      </c>
      <c r="AA80" s="46" t="s">
        <v>55</v>
      </c>
      <c r="AB80" s="58">
        <f t="shared" si="34"/>
        <v>0</v>
      </c>
      <c r="AC80" s="58">
        <f t="shared" si="34"/>
        <v>0</v>
      </c>
      <c r="AD80" s="58">
        <f t="shared" si="34"/>
        <v>0</v>
      </c>
      <c r="AE80" s="58">
        <f t="shared" si="34"/>
        <v>0</v>
      </c>
      <c r="AF80" s="58">
        <f t="shared" si="34"/>
        <v>0</v>
      </c>
      <c r="AG80" s="49">
        <f>SUM(AB80:AF80)</f>
        <v>0</v>
      </c>
    </row>
    <row r="81" spans="1:34" ht="15.75" customHeight="1" x14ac:dyDescent="0.25">
      <c r="A81" s="60">
        <f>REGISTROS!$A79</f>
        <v>0</v>
      </c>
      <c r="B81" s="50">
        <f t="shared" si="26"/>
        <v>0</v>
      </c>
      <c r="C81" s="60">
        <f>REGISTROS!$E79</f>
        <v>0</v>
      </c>
      <c r="D81" s="60">
        <f>REGISTROS!$F79</f>
        <v>0</v>
      </c>
      <c r="E81" s="60">
        <f>REGISTROS!$G79</f>
        <v>0</v>
      </c>
      <c r="F81" s="60">
        <f>REGISTROS!$H79</f>
        <v>0</v>
      </c>
      <c r="G81" s="60">
        <f>REGISTROS!$I79</f>
        <v>0</v>
      </c>
      <c r="I81" s="45" t="str">
        <f t="shared" si="27"/>
        <v>Desarrollo de los Temas0</v>
      </c>
      <c r="J81" s="45" t="str">
        <f t="shared" si="28"/>
        <v>Recepción de documentos0</v>
      </c>
      <c r="K81" s="45" t="str">
        <f t="shared" si="29"/>
        <v>Atención recibida0</v>
      </c>
      <c r="L81" s="45" t="str">
        <f t="shared" si="30"/>
        <v>Visita domiciliaria del personal INVI0</v>
      </c>
      <c r="M81" s="45" t="str">
        <f t="shared" si="31"/>
        <v>Visita domiciliaria del asesor técnico0</v>
      </c>
      <c r="N81" t="str">
        <f t="shared" si="32"/>
        <v>1</v>
      </c>
      <c r="O81" t="s">
        <v>133</v>
      </c>
      <c r="P81" s="47" t="str">
        <f t="shared" si="24"/>
        <v>20. ATENCIÓN A GRUPOSAtención recibida</v>
      </c>
      <c r="Q81" s="46" t="s">
        <v>121</v>
      </c>
      <c r="R81" s="15" t="s">
        <v>155</v>
      </c>
      <c r="S81" s="15" t="s">
        <v>156</v>
      </c>
      <c r="T81" s="15" t="s">
        <v>157</v>
      </c>
      <c r="U81" s="15" t="s">
        <v>158</v>
      </c>
      <c r="V81" s="15" t="s">
        <v>159</v>
      </c>
      <c r="W81" s="49" t="s">
        <v>160</v>
      </c>
      <c r="Z81" s="47" t="str">
        <f>CONCATENATE(AA81,$F$2)</f>
        <v>09. IZTACALCOVisita domiciliaria del personal INVI</v>
      </c>
      <c r="AA81" s="46" t="s">
        <v>55</v>
      </c>
      <c r="AB81" s="58">
        <f t="shared" si="34"/>
        <v>0</v>
      </c>
      <c r="AC81" s="58">
        <f t="shared" si="34"/>
        <v>0</v>
      </c>
      <c r="AD81" s="58">
        <f t="shared" si="34"/>
        <v>0</v>
      </c>
      <c r="AE81" s="58">
        <f t="shared" si="34"/>
        <v>0</v>
      </c>
      <c r="AF81" s="58">
        <f t="shared" si="34"/>
        <v>0</v>
      </c>
      <c r="AG81" s="49">
        <f>SUM(AB81:AF81)</f>
        <v>0</v>
      </c>
    </row>
    <row r="82" spans="1:34" ht="15.75" customHeight="1" x14ac:dyDescent="0.25">
      <c r="A82" s="60">
        <f>REGISTROS!$A80</f>
        <v>0</v>
      </c>
      <c r="B82" s="50">
        <f t="shared" si="26"/>
        <v>0</v>
      </c>
      <c r="C82" s="60">
        <f>REGISTROS!$E80</f>
        <v>0</v>
      </c>
      <c r="D82" s="60">
        <f>REGISTROS!$F80</f>
        <v>0</v>
      </c>
      <c r="E82" s="60">
        <f>REGISTROS!$G80</f>
        <v>0</v>
      </c>
      <c r="F82" s="60">
        <f>REGISTROS!$H80</f>
        <v>0</v>
      </c>
      <c r="G82" s="60">
        <f>REGISTROS!$I80</f>
        <v>0</v>
      </c>
      <c r="I82" s="45" t="str">
        <f t="shared" si="27"/>
        <v>Desarrollo de los Temas0</v>
      </c>
      <c r="J82" s="45" t="str">
        <f t="shared" si="28"/>
        <v>Recepción de documentos0</v>
      </c>
      <c r="K82" s="45" t="str">
        <f t="shared" si="29"/>
        <v>Atención recibida0</v>
      </c>
      <c r="L82" s="45" t="str">
        <f t="shared" si="30"/>
        <v>Visita domiciliaria del personal INVI0</v>
      </c>
      <c r="M82" s="45" t="str">
        <f t="shared" si="31"/>
        <v>Visita domiciliaria del asesor técnico0</v>
      </c>
      <c r="N82" t="str">
        <f t="shared" si="32"/>
        <v>1</v>
      </c>
      <c r="O82" t="s">
        <v>133</v>
      </c>
      <c r="R82" s="49">
        <f>SUM($R62:$R81)</f>
        <v>37</v>
      </c>
      <c r="S82" s="49">
        <f>SUM($S62:$S81)</f>
        <v>7</v>
      </c>
      <c r="T82" s="49">
        <f>SUM($T62:$T81)</f>
        <v>2</v>
      </c>
      <c r="U82" s="49">
        <f>SUM($U62:$U81)</f>
        <v>0</v>
      </c>
      <c r="V82" s="49">
        <f>SUM($V62:$V81)</f>
        <v>0</v>
      </c>
      <c r="W82" s="49">
        <f>SUM($R$82:$V$82)</f>
        <v>46</v>
      </c>
      <c r="Z82" s="47" t="str">
        <f>CONCATENATE(AA82,$G$2)</f>
        <v>09. IZTACALCOVisita domiciliaria del asesor técnico</v>
      </c>
      <c r="AA82" s="46" t="s">
        <v>55</v>
      </c>
      <c r="AB82" s="58">
        <f t="shared" si="34"/>
        <v>0</v>
      </c>
      <c r="AC82" s="58">
        <f t="shared" si="34"/>
        <v>0</v>
      </c>
      <c r="AD82" s="58">
        <f t="shared" si="34"/>
        <v>0</v>
      </c>
      <c r="AE82" s="58">
        <f t="shared" si="34"/>
        <v>0</v>
      </c>
      <c r="AF82" s="58">
        <f t="shared" si="34"/>
        <v>0</v>
      </c>
      <c r="AG82" s="49">
        <f>SUM(AB82:AF82)</f>
        <v>0</v>
      </c>
    </row>
    <row r="83" spans="1:34" ht="15.75" customHeight="1" x14ac:dyDescent="0.25">
      <c r="A83" s="60">
        <f>REGISTROS!$A81</f>
        <v>0</v>
      </c>
      <c r="B83" s="50">
        <f t="shared" si="26"/>
        <v>0</v>
      </c>
      <c r="C83" s="60">
        <f>REGISTROS!$E81</f>
        <v>0</v>
      </c>
      <c r="D83" s="60">
        <f>REGISTROS!$F81</f>
        <v>0</v>
      </c>
      <c r="E83" s="60">
        <f>REGISTROS!$G81</f>
        <v>0</v>
      </c>
      <c r="F83" s="60">
        <f>REGISTROS!$H81</f>
        <v>0</v>
      </c>
      <c r="G83" s="60">
        <f>REGISTROS!$I81</f>
        <v>0</v>
      </c>
      <c r="I83" s="45" t="str">
        <f t="shared" si="27"/>
        <v>Desarrollo de los Temas0</v>
      </c>
      <c r="J83" s="45" t="str">
        <f t="shared" si="28"/>
        <v>Recepción de documentos0</v>
      </c>
      <c r="K83" s="45" t="str">
        <f t="shared" si="29"/>
        <v>Atención recibida0</v>
      </c>
      <c r="L83" s="45" t="str">
        <f t="shared" si="30"/>
        <v>Visita domiciliaria del personal INVI0</v>
      </c>
      <c r="M83" s="45" t="str">
        <f t="shared" si="31"/>
        <v>Visita domiciliaria del asesor técnico0</v>
      </c>
      <c r="N83" t="str">
        <f t="shared" si="32"/>
        <v>1</v>
      </c>
      <c r="O83" t="s">
        <v>133</v>
      </c>
    </row>
    <row r="84" spans="1:34" ht="15.75" customHeight="1" x14ac:dyDescent="0.25">
      <c r="A84" s="60">
        <f>REGISTROS!$A82</f>
        <v>0</v>
      </c>
      <c r="B84" s="50">
        <f t="shared" si="26"/>
        <v>0</v>
      </c>
      <c r="C84" s="60">
        <f>REGISTROS!$E82</f>
        <v>0</v>
      </c>
      <c r="D84" s="60">
        <f>REGISTROS!$F82</f>
        <v>0</v>
      </c>
      <c r="E84" s="60">
        <f>REGISTROS!$G82</f>
        <v>0</v>
      </c>
      <c r="F84" s="60">
        <f>REGISTROS!$H82</f>
        <v>0</v>
      </c>
      <c r="G84" s="60">
        <f>REGISTROS!$I82</f>
        <v>0</v>
      </c>
      <c r="I84" s="45" t="str">
        <f t="shared" si="27"/>
        <v>Desarrollo de los Temas0</v>
      </c>
      <c r="J84" s="45" t="str">
        <f t="shared" si="28"/>
        <v>Recepción de documentos0</v>
      </c>
      <c r="K84" s="45" t="str">
        <f t="shared" si="29"/>
        <v>Atención recibida0</v>
      </c>
      <c r="L84" s="45" t="str">
        <f t="shared" si="30"/>
        <v>Visita domiciliaria del personal INVI0</v>
      </c>
      <c r="M84" s="45" t="str">
        <f t="shared" si="31"/>
        <v>Visita domiciliaria del asesor técnico0</v>
      </c>
      <c r="N84" t="str">
        <f t="shared" si="32"/>
        <v>1</v>
      </c>
      <c r="O84" t="s">
        <v>133</v>
      </c>
    </row>
    <row r="85" spans="1:34" ht="15.75" customHeight="1" x14ac:dyDescent="0.25">
      <c r="A85" s="60">
        <f>REGISTROS!$A83</f>
        <v>0</v>
      </c>
      <c r="B85" s="50">
        <f t="shared" si="26"/>
        <v>0</v>
      </c>
      <c r="C85" s="60">
        <f>REGISTROS!$E83</f>
        <v>0</v>
      </c>
      <c r="D85" s="60">
        <f>REGISTROS!$F83</f>
        <v>0</v>
      </c>
      <c r="E85" s="60">
        <f>REGISTROS!$G83</f>
        <v>0</v>
      </c>
      <c r="F85" s="60">
        <f>REGISTROS!$H83</f>
        <v>0</v>
      </c>
      <c r="G85" s="60">
        <f>REGISTROS!$I83</f>
        <v>0</v>
      </c>
      <c r="I85" s="45" t="str">
        <f t="shared" si="27"/>
        <v>Desarrollo de los Temas0</v>
      </c>
      <c r="J85" s="45" t="str">
        <f t="shared" si="28"/>
        <v>Recepción de documentos0</v>
      </c>
      <c r="K85" s="45" t="str">
        <f t="shared" si="29"/>
        <v>Atención recibida0</v>
      </c>
      <c r="L85" s="45" t="str">
        <f t="shared" si="30"/>
        <v>Visita domiciliaria del personal INVI0</v>
      </c>
      <c r="M85" s="45" t="str">
        <f t="shared" si="31"/>
        <v>Visita domiciliaria del asesor técnico0</v>
      </c>
      <c r="N85" t="str">
        <f t="shared" si="32"/>
        <v>1</v>
      </c>
      <c r="O85" t="s">
        <v>133</v>
      </c>
      <c r="R85" s="86" t="s">
        <v>19</v>
      </c>
      <c r="S85" s="87"/>
      <c r="T85" s="87"/>
      <c r="U85" s="87"/>
      <c r="V85" s="87"/>
      <c r="W85" s="88"/>
      <c r="AA85" t="str">
        <f>AA86</f>
        <v>10. VICENTE GUERRERO</v>
      </c>
      <c r="AB85" s="86" t="str">
        <f>AA86</f>
        <v>10. VICENTE GUERRERO</v>
      </c>
      <c r="AC85" s="87"/>
      <c r="AD85" s="87"/>
      <c r="AE85" s="87"/>
      <c r="AF85" s="87"/>
      <c r="AG85" s="88"/>
    </row>
    <row r="86" spans="1:34" ht="15.75" customHeight="1" x14ac:dyDescent="0.25">
      <c r="A86" s="60">
        <f>REGISTROS!$A84</f>
        <v>0</v>
      </c>
      <c r="B86" s="50">
        <f t="shared" si="26"/>
        <v>0</v>
      </c>
      <c r="C86" s="60">
        <f>REGISTROS!$E84</f>
        <v>0</v>
      </c>
      <c r="D86" s="60">
        <f>REGISTROS!$F84</f>
        <v>0</v>
      </c>
      <c r="E86" s="60">
        <f>REGISTROS!$G84</f>
        <v>0</v>
      </c>
      <c r="F86" s="60">
        <f>REGISTROS!$H84</f>
        <v>0</v>
      </c>
      <c r="G86" s="60">
        <f>REGISTROS!$I84</f>
        <v>0</v>
      </c>
      <c r="I86" s="45" t="str">
        <f t="shared" si="27"/>
        <v>Desarrollo de los Temas0</v>
      </c>
      <c r="J86" s="45" t="str">
        <f t="shared" si="28"/>
        <v>Recepción de documentos0</v>
      </c>
      <c r="K86" s="45" t="str">
        <f t="shared" si="29"/>
        <v>Atención recibida0</v>
      </c>
      <c r="L86" s="45" t="str">
        <f t="shared" si="30"/>
        <v>Visita domiciliaria del personal INVI0</v>
      </c>
      <c r="M86" s="45" t="str">
        <f t="shared" si="31"/>
        <v>Visita domiciliaria del asesor técnico0</v>
      </c>
      <c r="N86" t="str">
        <f t="shared" si="32"/>
        <v>1</v>
      </c>
      <c r="O86" t="s">
        <v>133</v>
      </c>
      <c r="P86" s="47" t="str">
        <f t="shared" ref="P86:P105" si="35">CONCATENATE($Q86,$F$2)</f>
        <v>01. ÁLVARO OBREGÓNVisita domiciliaria del personal INVI</v>
      </c>
      <c r="Q86" s="46" t="s">
        <v>63</v>
      </c>
      <c r="R86" s="15">
        <f>COUNTIF($I:$M,CONCATENATE($P$86,$R$2))</f>
        <v>42</v>
      </c>
      <c r="S86" s="15">
        <f>COUNTIF($I:$M,CONCATENATE($P$86,$S$2))</f>
        <v>4</v>
      </c>
      <c r="T86" s="15">
        <f>COUNTIF($I:$M,CONCATENATE($P$86,$T$2))</f>
        <v>0</v>
      </c>
      <c r="U86" s="15">
        <f>COUNTIF($I:$M,CONCATENATE($P$86,$U$2))</f>
        <v>0</v>
      </c>
      <c r="V86" s="15">
        <f>COUNTIF($I:$M,CONCATENATE($P$86,$V$2))</f>
        <v>0</v>
      </c>
      <c r="W86" s="49">
        <f>SUM($R$86:$V$86)</f>
        <v>46</v>
      </c>
      <c r="Z86" s="47" t="str">
        <f>CONCATENATE(AA86,$C$2)</f>
        <v>10. VICENTE GUERRERODesarrollo de los Temas</v>
      </c>
      <c r="AA86" s="46" t="s">
        <v>54</v>
      </c>
      <c r="AB86" s="58">
        <f t="shared" ref="AB86:AF90" si="36">COUNTIF($I:$M,CONCATENATE($Z86,AB$5))</f>
        <v>0</v>
      </c>
      <c r="AC86" s="58">
        <f t="shared" si="36"/>
        <v>0</v>
      </c>
      <c r="AD86" s="58">
        <f t="shared" si="36"/>
        <v>0</v>
      </c>
      <c r="AE86" s="58">
        <f t="shared" si="36"/>
        <v>0</v>
      </c>
      <c r="AF86" s="58">
        <f t="shared" si="36"/>
        <v>0</v>
      </c>
      <c r="AG86" s="49">
        <f>SUM(AB86:AF86)</f>
        <v>0</v>
      </c>
      <c r="AH86" s="15">
        <f>COUNTIF($N:$N,CONCATENATE(AA86,1))</f>
        <v>0</v>
      </c>
    </row>
    <row r="87" spans="1:34" ht="15.75" customHeight="1" x14ac:dyDescent="0.25">
      <c r="A87" s="60">
        <f>REGISTROS!$A85</f>
        <v>0</v>
      </c>
      <c r="B87" s="50">
        <f t="shared" si="26"/>
        <v>0</v>
      </c>
      <c r="C87" s="60">
        <f>REGISTROS!$E85</f>
        <v>0</v>
      </c>
      <c r="D87" s="60">
        <f>REGISTROS!$F85</f>
        <v>0</v>
      </c>
      <c r="E87" s="60">
        <f>REGISTROS!$G85</f>
        <v>0</v>
      </c>
      <c r="F87" s="60">
        <f>REGISTROS!$H85</f>
        <v>0</v>
      </c>
      <c r="G87" s="60">
        <f>REGISTROS!$I85</f>
        <v>0</v>
      </c>
      <c r="I87" s="45" t="str">
        <f t="shared" si="27"/>
        <v>Desarrollo de los Temas0</v>
      </c>
      <c r="J87" s="45" t="str">
        <f t="shared" si="28"/>
        <v>Recepción de documentos0</v>
      </c>
      <c r="K87" s="45" t="str">
        <f t="shared" si="29"/>
        <v>Atención recibida0</v>
      </c>
      <c r="L87" s="45" t="str">
        <f t="shared" si="30"/>
        <v>Visita domiciliaria del personal INVI0</v>
      </c>
      <c r="M87" s="45" t="str">
        <f t="shared" si="31"/>
        <v>Visita domiciliaria del asesor técnico0</v>
      </c>
      <c r="N87" t="str">
        <f t="shared" si="32"/>
        <v>1</v>
      </c>
      <c r="O87" t="s">
        <v>133</v>
      </c>
      <c r="P87" s="47" t="str">
        <f t="shared" si="35"/>
        <v>02. AZCAPOTZALCOVisita domiciliaria del personal INVI</v>
      </c>
      <c r="Q87" s="46" t="s">
        <v>62</v>
      </c>
      <c r="R87" s="15">
        <f>COUNTIF($I:$M,CONCATENATE($P$87,$R$2))</f>
        <v>0</v>
      </c>
      <c r="S87" s="15">
        <f>COUNTIF($I:$M,CONCATENATE($P$87,$S$2))</f>
        <v>0</v>
      </c>
      <c r="T87" s="15">
        <f>COUNTIF($I:$M,CONCATENATE($P$87,$T$2))</f>
        <v>0</v>
      </c>
      <c r="U87" s="15">
        <f>COUNTIF($I:$M,CONCATENATE($P$87,$U$2))</f>
        <v>0</v>
      </c>
      <c r="V87" s="15">
        <f>COUNTIF($I:$M,CONCATENATE($P$87,$V$2))</f>
        <v>0</v>
      </c>
      <c r="W87" s="49">
        <f>SUM($R$87:$V$87)</f>
        <v>0</v>
      </c>
      <c r="Z87" s="47" t="str">
        <f>CONCATENATE(AA87,$D$2)</f>
        <v>10. VICENTE GUERRERORecepción de documentos</v>
      </c>
      <c r="AA87" s="46" t="s">
        <v>54</v>
      </c>
      <c r="AB87" s="58">
        <f t="shared" si="36"/>
        <v>0</v>
      </c>
      <c r="AC87" s="58">
        <f t="shared" si="36"/>
        <v>0</v>
      </c>
      <c r="AD87" s="58">
        <f t="shared" si="36"/>
        <v>0</v>
      </c>
      <c r="AE87" s="58">
        <f t="shared" si="36"/>
        <v>0</v>
      </c>
      <c r="AF87" s="58">
        <f t="shared" si="36"/>
        <v>0</v>
      </c>
      <c r="AG87" s="49">
        <f>SUM(AB87:AF87)</f>
        <v>0</v>
      </c>
    </row>
    <row r="88" spans="1:34" ht="15.75" customHeight="1" x14ac:dyDescent="0.25">
      <c r="A88" s="60">
        <f>REGISTROS!$A86</f>
        <v>0</v>
      </c>
      <c r="B88" s="50">
        <f t="shared" si="26"/>
        <v>0</v>
      </c>
      <c r="C88" s="60">
        <f>REGISTROS!$E86</f>
        <v>0</v>
      </c>
      <c r="D88" s="60">
        <f>REGISTROS!$F86</f>
        <v>0</v>
      </c>
      <c r="E88" s="60">
        <f>REGISTROS!$G86</f>
        <v>0</v>
      </c>
      <c r="F88" s="60">
        <f>REGISTROS!$H86</f>
        <v>0</v>
      </c>
      <c r="G88" s="60">
        <f>REGISTROS!$I86</f>
        <v>0</v>
      </c>
      <c r="I88" s="45" t="str">
        <f t="shared" si="27"/>
        <v>Desarrollo de los Temas0</v>
      </c>
      <c r="J88" s="45" t="str">
        <f t="shared" si="28"/>
        <v>Recepción de documentos0</v>
      </c>
      <c r="K88" s="45" t="str">
        <f t="shared" si="29"/>
        <v>Atención recibida0</v>
      </c>
      <c r="L88" s="45" t="str">
        <f t="shared" si="30"/>
        <v>Visita domiciliaria del personal INVI0</v>
      </c>
      <c r="M88" s="45" t="str">
        <f t="shared" si="31"/>
        <v>Visita domiciliaria del asesor técnico0</v>
      </c>
      <c r="N88" t="str">
        <f t="shared" si="32"/>
        <v>1</v>
      </c>
      <c r="O88" t="s">
        <v>133</v>
      </c>
      <c r="P88" s="47" t="str">
        <f t="shared" si="35"/>
        <v>03. BENITO JUÁREZVisita domiciliaria del personal INVI</v>
      </c>
      <c r="Q88" s="46" t="s">
        <v>61</v>
      </c>
      <c r="R88" s="15">
        <f>COUNTIF($I:$M,CONCATENATE($P$88,$R$2))</f>
        <v>0</v>
      </c>
      <c r="S88" s="15">
        <f>COUNTIF($I:$M,CONCATENATE($P$88,$S$2))</f>
        <v>0</v>
      </c>
      <c r="T88" s="15">
        <f>COUNTIF($I:$M,CONCATENATE($P$88,$T$2))</f>
        <v>0</v>
      </c>
      <c r="U88" s="15">
        <f>COUNTIF($I:$M,CONCATENATE($P$88,$U$2))</f>
        <v>0</v>
      </c>
      <c r="V88" s="15">
        <f>COUNTIF($I:$M,CONCATENATE($P$88,$V$2))</f>
        <v>0</v>
      </c>
      <c r="W88" s="49">
        <f>SUM($R$88:$V$88)</f>
        <v>0</v>
      </c>
      <c r="Z88" s="47" t="str">
        <f>CONCATENATE(AA88,$E$2)</f>
        <v>10. VICENTE GUERREROAtención recibida</v>
      </c>
      <c r="AA88" s="46" t="s">
        <v>54</v>
      </c>
      <c r="AB88" s="58">
        <f t="shared" si="36"/>
        <v>0</v>
      </c>
      <c r="AC88" s="58">
        <f t="shared" si="36"/>
        <v>0</v>
      </c>
      <c r="AD88" s="58">
        <f t="shared" si="36"/>
        <v>0</v>
      </c>
      <c r="AE88" s="58">
        <f t="shared" si="36"/>
        <v>0</v>
      </c>
      <c r="AF88" s="58">
        <f t="shared" si="36"/>
        <v>0</v>
      </c>
      <c r="AG88" s="49">
        <f>SUM(AB88:AF88)</f>
        <v>0</v>
      </c>
    </row>
    <row r="89" spans="1:34" ht="15.75" customHeight="1" x14ac:dyDescent="0.25">
      <c r="A89" s="60">
        <f>REGISTROS!$A87</f>
        <v>0</v>
      </c>
      <c r="B89" s="50">
        <f t="shared" si="26"/>
        <v>0</v>
      </c>
      <c r="C89" s="60">
        <f>REGISTROS!$E87</f>
        <v>0</v>
      </c>
      <c r="D89" s="60">
        <f>REGISTROS!$F87</f>
        <v>0</v>
      </c>
      <c r="E89" s="60">
        <f>REGISTROS!$G87</f>
        <v>0</v>
      </c>
      <c r="F89" s="60">
        <f>REGISTROS!$H87</f>
        <v>0</v>
      </c>
      <c r="G89" s="60">
        <f>REGISTROS!$I87</f>
        <v>0</v>
      </c>
      <c r="I89" s="45" t="str">
        <f t="shared" si="27"/>
        <v>Desarrollo de los Temas0</v>
      </c>
      <c r="J89" s="45" t="str">
        <f t="shared" si="28"/>
        <v>Recepción de documentos0</v>
      </c>
      <c r="K89" s="45" t="str">
        <f t="shared" si="29"/>
        <v>Atención recibida0</v>
      </c>
      <c r="L89" s="45" t="str">
        <f t="shared" si="30"/>
        <v>Visita domiciliaria del personal INVI0</v>
      </c>
      <c r="M89" s="45" t="str">
        <f t="shared" si="31"/>
        <v>Visita domiciliaria del asesor técnico0</v>
      </c>
      <c r="N89" t="str">
        <f t="shared" si="32"/>
        <v>1</v>
      </c>
      <c r="O89" t="s">
        <v>133</v>
      </c>
      <c r="P89" s="47" t="str">
        <f t="shared" si="35"/>
        <v>04. COYOACÁNVisita domiciliaria del personal INVI</v>
      </c>
      <c r="Q89" s="46" t="s">
        <v>60</v>
      </c>
      <c r="R89" s="15">
        <f>COUNTIF($I:$M,CONCATENATE($P$89,$R$2))</f>
        <v>0</v>
      </c>
      <c r="S89" s="15">
        <f>COUNTIF($I:$M,CONCATENATE($P$89,$S$2))</f>
        <v>0</v>
      </c>
      <c r="T89" s="15">
        <f>COUNTIF($I:$M,CONCATENATE($P$89,$T$2))</f>
        <v>0</v>
      </c>
      <c r="U89" s="15">
        <f>COUNTIF($I:$M,CONCATENATE($P$89,$U$2))</f>
        <v>0</v>
      </c>
      <c r="V89" s="15">
        <f>COUNTIF($I:$M,CONCATENATE($P$89,$V$2))</f>
        <v>0</v>
      </c>
      <c r="W89" s="49">
        <f>SUM($R$89:$V$89)</f>
        <v>0</v>
      </c>
      <c r="Z89" s="47" t="str">
        <f>CONCATENATE(AA89,$F$2)</f>
        <v>10. VICENTE GUERREROVisita domiciliaria del personal INVI</v>
      </c>
      <c r="AA89" s="46" t="s">
        <v>54</v>
      </c>
      <c r="AB89" s="58">
        <f t="shared" si="36"/>
        <v>0</v>
      </c>
      <c r="AC89" s="58">
        <f t="shared" si="36"/>
        <v>0</v>
      </c>
      <c r="AD89" s="58">
        <f t="shared" si="36"/>
        <v>0</v>
      </c>
      <c r="AE89" s="58">
        <f t="shared" si="36"/>
        <v>0</v>
      </c>
      <c r="AF89" s="58">
        <f t="shared" si="36"/>
        <v>0</v>
      </c>
      <c r="AG89" s="49">
        <f>SUM(AB89:AF89)</f>
        <v>0</v>
      </c>
    </row>
    <row r="90" spans="1:34" ht="15.75" customHeight="1" x14ac:dyDescent="0.25">
      <c r="A90" s="60">
        <f>REGISTROS!$A88</f>
        <v>0</v>
      </c>
      <c r="B90" s="50">
        <f t="shared" si="26"/>
        <v>0</v>
      </c>
      <c r="C90" s="60">
        <f>REGISTROS!$E88</f>
        <v>0</v>
      </c>
      <c r="D90" s="60">
        <f>REGISTROS!$F88</f>
        <v>0</v>
      </c>
      <c r="E90" s="60">
        <f>REGISTROS!$G88</f>
        <v>0</v>
      </c>
      <c r="F90" s="60">
        <f>REGISTROS!$H88</f>
        <v>0</v>
      </c>
      <c r="G90" s="60">
        <f>REGISTROS!$I88</f>
        <v>0</v>
      </c>
      <c r="I90" s="45" t="str">
        <f t="shared" si="27"/>
        <v>Desarrollo de los Temas0</v>
      </c>
      <c r="J90" s="45" t="str">
        <f t="shared" si="28"/>
        <v>Recepción de documentos0</v>
      </c>
      <c r="K90" s="45" t="str">
        <f t="shared" si="29"/>
        <v>Atención recibida0</v>
      </c>
      <c r="L90" s="45" t="str">
        <f t="shared" si="30"/>
        <v>Visita domiciliaria del personal INVI0</v>
      </c>
      <c r="M90" s="45" t="str">
        <f t="shared" si="31"/>
        <v>Visita domiciliaria del asesor técnico0</v>
      </c>
      <c r="N90" t="str">
        <f t="shared" si="32"/>
        <v>1</v>
      </c>
      <c r="O90" t="s">
        <v>133</v>
      </c>
      <c r="P90" s="47" t="str">
        <f t="shared" si="35"/>
        <v>05. CUAJIMALPAVisita domiciliaria del personal INVI</v>
      </c>
      <c r="Q90" s="46" t="s">
        <v>59</v>
      </c>
      <c r="R90" s="15">
        <f>COUNTIF($I:$M,CONCATENATE($P$90,$R$2))</f>
        <v>0</v>
      </c>
      <c r="S90" s="15">
        <f>COUNTIF($I:$M,CONCATENATE($P$90,$S$2))</f>
        <v>0</v>
      </c>
      <c r="T90" s="15">
        <f>COUNTIF($I:$M,CONCATENATE($P$90,$T$2))</f>
        <v>0</v>
      </c>
      <c r="U90" s="15">
        <f>COUNTIF($I:$M,CONCATENATE($P$90,$U$2))</f>
        <v>0</v>
      </c>
      <c r="V90" s="15">
        <f>COUNTIF($I:$M,CONCATENATE($P$90,$V$2))</f>
        <v>0</v>
      </c>
      <c r="W90" s="49">
        <f>SUM($R$90:$V$90)</f>
        <v>0</v>
      </c>
      <c r="Z90" s="47" t="str">
        <f>CONCATENATE(AA90,$G$2)</f>
        <v>10. VICENTE GUERREROVisita domiciliaria del asesor técnico</v>
      </c>
      <c r="AA90" s="46" t="s">
        <v>54</v>
      </c>
      <c r="AB90" s="58">
        <f t="shared" si="36"/>
        <v>0</v>
      </c>
      <c r="AC90" s="58">
        <f t="shared" si="36"/>
        <v>0</v>
      </c>
      <c r="AD90" s="58">
        <f t="shared" si="36"/>
        <v>0</v>
      </c>
      <c r="AE90" s="58">
        <f t="shared" si="36"/>
        <v>0</v>
      </c>
      <c r="AF90" s="58">
        <f t="shared" si="36"/>
        <v>0</v>
      </c>
      <c r="AG90" s="49">
        <f>SUM(AB90:AF90)</f>
        <v>0</v>
      </c>
    </row>
    <row r="91" spans="1:34" ht="15.75" customHeight="1" x14ac:dyDescent="0.25">
      <c r="A91" s="60">
        <f>REGISTROS!$A89</f>
        <v>0</v>
      </c>
      <c r="B91" s="50">
        <f t="shared" si="26"/>
        <v>0</v>
      </c>
      <c r="C91" s="60">
        <f>REGISTROS!$E89</f>
        <v>0</v>
      </c>
      <c r="D91" s="60">
        <f>REGISTROS!$F89</f>
        <v>0</v>
      </c>
      <c r="E91" s="60">
        <f>REGISTROS!$G89</f>
        <v>0</v>
      </c>
      <c r="F91" s="60">
        <f>REGISTROS!$H89</f>
        <v>0</v>
      </c>
      <c r="G91" s="60">
        <f>REGISTROS!$I89</f>
        <v>0</v>
      </c>
      <c r="I91" s="45" t="str">
        <f t="shared" si="27"/>
        <v>Desarrollo de los Temas0</v>
      </c>
      <c r="J91" s="45" t="str">
        <f t="shared" si="28"/>
        <v>Recepción de documentos0</v>
      </c>
      <c r="K91" s="45" t="str">
        <f t="shared" si="29"/>
        <v>Atención recibida0</v>
      </c>
      <c r="L91" s="45" t="str">
        <f t="shared" si="30"/>
        <v>Visita domiciliaria del personal INVI0</v>
      </c>
      <c r="M91" s="45" t="str">
        <f t="shared" si="31"/>
        <v>Visita domiciliaria del asesor técnico0</v>
      </c>
      <c r="N91" t="str">
        <f t="shared" si="32"/>
        <v>1</v>
      </c>
      <c r="O91" t="s">
        <v>133</v>
      </c>
      <c r="P91" s="47" t="str">
        <f t="shared" si="35"/>
        <v>06. CUAUHTÉMOCVisita domiciliaria del personal INVI</v>
      </c>
      <c r="Q91" s="46" t="s">
        <v>58</v>
      </c>
      <c r="R91" s="15">
        <f>COUNTIF($I:$M,CONCATENATE($P$91,$R$2))</f>
        <v>0</v>
      </c>
      <c r="S91" s="15">
        <f>COUNTIF($I:$M,CONCATENATE($P$91,$S$2))</f>
        <v>0</v>
      </c>
      <c r="T91" s="15">
        <f>COUNTIF($I:$M,CONCATENATE($P$91,$T$2))</f>
        <v>0</v>
      </c>
      <c r="U91" s="15">
        <f>COUNTIF($I:$M,CONCATENATE($P$91,$U$2))</f>
        <v>0</v>
      </c>
      <c r="V91" s="15">
        <f>COUNTIF($I:$M,CONCATENATE($P$91,$V$2))</f>
        <v>0</v>
      </c>
      <c r="W91" s="49">
        <f>SUM($R$91:$V$91)</f>
        <v>0</v>
      </c>
    </row>
    <row r="92" spans="1:34" ht="15.75" customHeight="1" x14ac:dyDescent="0.25">
      <c r="A92" s="60">
        <f>REGISTROS!$A90</f>
        <v>0</v>
      </c>
      <c r="B92" s="50">
        <f t="shared" si="26"/>
        <v>0</v>
      </c>
      <c r="C92" s="60">
        <f>REGISTROS!$E90</f>
        <v>0</v>
      </c>
      <c r="D92" s="60">
        <f>REGISTROS!$F90</f>
        <v>0</v>
      </c>
      <c r="E92" s="60">
        <f>REGISTROS!$G90</f>
        <v>0</v>
      </c>
      <c r="F92" s="60">
        <f>REGISTROS!$H90</f>
        <v>0</v>
      </c>
      <c r="G92" s="60">
        <f>REGISTROS!$I90</f>
        <v>0</v>
      </c>
      <c r="I92" s="45" t="str">
        <f t="shared" si="27"/>
        <v>Desarrollo de los Temas0</v>
      </c>
      <c r="J92" s="45" t="str">
        <f t="shared" si="28"/>
        <v>Recepción de documentos0</v>
      </c>
      <c r="K92" s="45" t="str">
        <f t="shared" si="29"/>
        <v>Atención recibida0</v>
      </c>
      <c r="L92" s="45" t="str">
        <f t="shared" si="30"/>
        <v>Visita domiciliaria del personal INVI0</v>
      </c>
      <c r="M92" s="45" t="str">
        <f t="shared" si="31"/>
        <v>Visita domiciliaria del asesor técnico0</v>
      </c>
      <c r="N92" t="str">
        <f t="shared" si="32"/>
        <v>1</v>
      </c>
      <c r="O92" t="s">
        <v>133</v>
      </c>
      <c r="P92" s="47" t="str">
        <f t="shared" si="35"/>
        <v>07. COYOLVisita domiciliaria del personal INVI</v>
      </c>
      <c r="Q92" s="46" t="s">
        <v>57</v>
      </c>
      <c r="R92" s="15">
        <f>COUNTIF($I:$M,CONCATENATE($P$92,$R$2))</f>
        <v>0</v>
      </c>
      <c r="S92" s="15">
        <f>COUNTIF($I:$M,CONCATENATE($P$92,$S$2))</f>
        <v>0</v>
      </c>
      <c r="T92" s="15">
        <f>COUNTIF($I:$M,CONCATENATE($P$92,$T$2))</f>
        <v>0</v>
      </c>
      <c r="U92" s="15">
        <f>COUNTIF($I:$M,CONCATENATE($P$92,$U$2))</f>
        <v>0</v>
      </c>
      <c r="V92" s="15">
        <f>COUNTIF($I:$M,CONCATENATE($P$92,$V$2))</f>
        <v>0</v>
      </c>
      <c r="W92" s="49">
        <f>SUM($R$92:$V$92)</f>
        <v>0</v>
      </c>
    </row>
    <row r="93" spans="1:34" ht="15.75" customHeight="1" x14ac:dyDescent="0.25">
      <c r="A93" s="60">
        <f>REGISTROS!$A91</f>
        <v>0</v>
      </c>
      <c r="B93" s="50">
        <f t="shared" si="26"/>
        <v>0</v>
      </c>
      <c r="C93" s="60">
        <f>REGISTROS!$E91</f>
        <v>0</v>
      </c>
      <c r="D93" s="60">
        <f>REGISTROS!$F91</f>
        <v>0</v>
      </c>
      <c r="E93" s="60">
        <f>REGISTROS!$G91</f>
        <v>0</v>
      </c>
      <c r="F93" s="60">
        <f>REGISTROS!$H91</f>
        <v>0</v>
      </c>
      <c r="G93" s="60">
        <f>REGISTROS!$I91</f>
        <v>0</v>
      </c>
      <c r="I93" s="45" t="str">
        <f t="shared" si="27"/>
        <v>Desarrollo de los Temas0</v>
      </c>
      <c r="J93" s="45" t="str">
        <f t="shared" si="28"/>
        <v>Recepción de documentos0</v>
      </c>
      <c r="K93" s="45" t="str">
        <f t="shared" si="29"/>
        <v>Atención recibida0</v>
      </c>
      <c r="L93" s="45" t="str">
        <f t="shared" si="30"/>
        <v>Visita domiciliaria del personal INVI0</v>
      </c>
      <c r="M93" s="45" t="str">
        <f t="shared" si="31"/>
        <v>Visita domiciliaria del asesor técnico0</v>
      </c>
      <c r="N93" t="str">
        <f t="shared" si="32"/>
        <v>1</v>
      </c>
      <c r="O93" t="s">
        <v>133</v>
      </c>
      <c r="P93" s="47" t="str">
        <f t="shared" si="35"/>
        <v>08. CUAUTEPECVisita domiciliaria del personal INVI</v>
      </c>
      <c r="Q93" s="46" t="s">
        <v>56</v>
      </c>
      <c r="R93" s="15">
        <f>COUNTIF($I:$M,CONCATENATE($P$93,$R$2))</f>
        <v>0</v>
      </c>
      <c r="S93" s="15">
        <f>COUNTIF($I:$M,CONCATENATE($P$93,$S$2))</f>
        <v>0</v>
      </c>
      <c r="T93" s="15">
        <f>COUNTIF($I:$M,CONCATENATE($P$93,$T$2))</f>
        <v>0</v>
      </c>
      <c r="U93" s="15">
        <f>COUNTIF($I:$M,CONCATENATE($P$93,$U$2))</f>
        <v>0</v>
      </c>
      <c r="V93" s="15">
        <f>COUNTIF($I:$M,CONCATENATE($P$93,$V$2))</f>
        <v>0</v>
      </c>
      <c r="W93" s="49">
        <f>SUM($R$93:$V$93)</f>
        <v>0</v>
      </c>
      <c r="AA93" t="str">
        <f>AA94</f>
        <v>11. DESARROLLO URBANO</v>
      </c>
      <c r="AB93" s="86" t="str">
        <f>AA94</f>
        <v>11. DESARROLLO URBANO</v>
      </c>
      <c r="AC93" s="87"/>
      <c r="AD93" s="87"/>
      <c r="AE93" s="87"/>
      <c r="AF93" s="87"/>
      <c r="AG93" s="88"/>
    </row>
    <row r="94" spans="1:34" ht="15.75" customHeight="1" x14ac:dyDescent="0.25">
      <c r="A94" s="60">
        <f>REGISTROS!$A92</f>
        <v>0</v>
      </c>
      <c r="B94" s="50">
        <f t="shared" si="26"/>
        <v>0</v>
      </c>
      <c r="C94" s="60">
        <f>REGISTROS!$E92</f>
        <v>0</v>
      </c>
      <c r="D94" s="60">
        <f>REGISTROS!$F92</f>
        <v>0</v>
      </c>
      <c r="E94" s="60">
        <f>REGISTROS!$G92</f>
        <v>0</v>
      </c>
      <c r="F94" s="60">
        <f>REGISTROS!$H92</f>
        <v>0</v>
      </c>
      <c r="G94" s="60">
        <f>REGISTROS!$I92</f>
        <v>0</v>
      </c>
      <c r="I94" s="45" t="str">
        <f t="shared" si="27"/>
        <v>Desarrollo de los Temas0</v>
      </c>
      <c r="J94" s="45" t="str">
        <f t="shared" si="28"/>
        <v>Recepción de documentos0</v>
      </c>
      <c r="K94" s="45" t="str">
        <f t="shared" si="29"/>
        <v>Atención recibida0</v>
      </c>
      <c r="L94" s="45" t="str">
        <f t="shared" si="30"/>
        <v>Visita domiciliaria del personal INVI0</v>
      </c>
      <c r="M94" s="45" t="str">
        <f t="shared" si="31"/>
        <v>Visita domiciliaria del asesor técnico0</v>
      </c>
      <c r="N94" t="str">
        <f t="shared" si="32"/>
        <v>1</v>
      </c>
      <c r="O94" t="s">
        <v>133</v>
      </c>
      <c r="P94" s="47" t="str">
        <f t="shared" si="35"/>
        <v>09. IZTACALCOVisita domiciliaria del personal INVI</v>
      </c>
      <c r="Q94" s="46" t="s">
        <v>55</v>
      </c>
      <c r="R94" s="15">
        <f>COUNTIF($I:$M,CONCATENATE($P$94,$R$2))</f>
        <v>0</v>
      </c>
      <c r="S94" s="15">
        <f>COUNTIF($I:$M,CONCATENATE($P$94,$S$2))</f>
        <v>0</v>
      </c>
      <c r="T94" s="15">
        <f>COUNTIF($I:$M,CONCATENATE($P$94,$T$2))</f>
        <v>0</v>
      </c>
      <c r="U94" s="15">
        <f>COUNTIF($I:$M,CONCATENATE($P$94,$U$2))</f>
        <v>0</v>
      </c>
      <c r="V94" s="15">
        <f>COUNTIF($I:$M,CONCATENATE($P$94,$V$2))</f>
        <v>0</v>
      </c>
      <c r="W94" s="49">
        <f>SUM($R$94:$V$94)</f>
        <v>0</v>
      </c>
      <c r="Z94" s="47" t="str">
        <f>CONCATENATE(AA94,$C$2)</f>
        <v>11. DESARROLLO URBANODesarrollo de los Temas</v>
      </c>
      <c r="AA94" s="46" t="s">
        <v>53</v>
      </c>
      <c r="AB94" s="58">
        <f t="shared" ref="AB94:AF98" si="37">COUNTIF($I:$M,CONCATENATE($Z94,AB$5))</f>
        <v>0</v>
      </c>
      <c r="AC94" s="58">
        <f t="shared" si="37"/>
        <v>0</v>
      </c>
      <c r="AD94" s="58">
        <f t="shared" si="37"/>
        <v>0</v>
      </c>
      <c r="AE94" s="58">
        <f t="shared" si="37"/>
        <v>0</v>
      </c>
      <c r="AF94" s="58">
        <f t="shared" si="37"/>
        <v>0</v>
      </c>
      <c r="AG94" s="49">
        <f>SUM(AB94:AF94)</f>
        <v>0</v>
      </c>
      <c r="AH94" s="15">
        <f>COUNTIF($N:$N,CONCATENATE(AA94,1))</f>
        <v>0</v>
      </c>
    </row>
    <row r="95" spans="1:34" ht="15.75" customHeight="1" x14ac:dyDescent="0.25">
      <c r="A95" s="60">
        <f>REGISTROS!$A93</f>
        <v>0</v>
      </c>
      <c r="B95" s="50">
        <f t="shared" si="26"/>
        <v>0</v>
      </c>
      <c r="C95" s="60">
        <f>REGISTROS!$E93</f>
        <v>0</v>
      </c>
      <c r="D95" s="60">
        <f>REGISTROS!$F93</f>
        <v>0</v>
      </c>
      <c r="E95" s="60">
        <f>REGISTROS!$G93</f>
        <v>0</v>
      </c>
      <c r="F95" s="60">
        <f>REGISTROS!$H93</f>
        <v>0</v>
      </c>
      <c r="G95" s="60">
        <f>REGISTROS!$I93</f>
        <v>0</v>
      </c>
      <c r="I95" s="45" t="str">
        <f t="shared" si="27"/>
        <v>Desarrollo de los Temas0</v>
      </c>
      <c r="J95" s="45" t="str">
        <f t="shared" si="28"/>
        <v>Recepción de documentos0</v>
      </c>
      <c r="K95" s="45" t="str">
        <f t="shared" si="29"/>
        <v>Atención recibida0</v>
      </c>
      <c r="L95" s="45" t="str">
        <f t="shared" si="30"/>
        <v>Visita domiciliaria del personal INVI0</v>
      </c>
      <c r="M95" s="45" t="str">
        <f t="shared" si="31"/>
        <v>Visita domiciliaria del asesor técnico0</v>
      </c>
      <c r="N95" t="str">
        <f t="shared" si="32"/>
        <v>1</v>
      </c>
      <c r="O95" t="s">
        <v>133</v>
      </c>
      <c r="P95" s="47" t="str">
        <f t="shared" si="35"/>
        <v>10. VICENTE GUERREROVisita domiciliaria del personal INVI</v>
      </c>
      <c r="Q95" s="46" t="s">
        <v>54</v>
      </c>
      <c r="R95" s="15">
        <f>COUNTIF($I:$M,CONCATENATE($P$95,$R$2))</f>
        <v>0</v>
      </c>
      <c r="S95" s="15">
        <f>COUNTIF($I:$M,CONCATENATE($P$95,$S$2))</f>
        <v>0</v>
      </c>
      <c r="T95" s="15">
        <f>COUNTIF($I:$M,CONCATENATE($P$95,$T$2))</f>
        <v>0</v>
      </c>
      <c r="U95" s="15">
        <f>COUNTIF($I:$M,CONCATENATE($P$95,$U$2))</f>
        <v>0</v>
      </c>
      <c r="V95" s="15">
        <f>COUNTIF($I:$M,CONCATENATE($P$95,$V$2))</f>
        <v>0</v>
      </c>
      <c r="W95" s="49">
        <f>SUM($R$95:$V$95)</f>
        <v>0</v>
      </c>
      <c r="Z95" s="47" t="str">
        <f>CONCATENATE(AA95,$D$2)</f>
        <v>11. DESARROLLO URBANORecepción de documentos</v>
      </c>
      <c r="AA95" s="46" t="s">
        <v>53</v>
      </c>
      <c r="AB95" s="58">
        <f t="shared" si="37"/>
        <v>0</v>
      </c>
      <c r="AC95" s="58">
        <f t="shared" si="37"/>
        <v>0</v>
      </c>
      <c r="AD95" s="58">
        <f t="shared" si="37"/>
        <v>0</v>
      </c>
      <c r="AE95" s="58">
        <f t="shared" si="37"/>
        <v>0</v>
      </c>
      <c r="AF95" s="58">
        <f t="shared" si="37"/>
        <v>0</v>
      </c>
      <c r="AG95" s="49">
        <f>SUM(AB95:AF95)</f>
        <v>0</v>
      </c>
    </row>
    <row r="96" spans="1:34" ht="15.75" customHeight="1" x14ac:dyDescent="0.25">
      <c r="A96" s="60">
        <f>REGISTROS!$A94</f>
        <v>0</v>
      </c>
      <c r="B96" s="50">
        <f t="shared" si="26"/>
        <v>0</v>
      </c>
      <c r="C96" s="60">
        <f>REGISTROS!$E94</f>
        <v>0</v>
      </c>
      <c r="D96" s="60">
        <f>REGISTROS!$F94</f>
        <v>0</v>
      </c>
      <c r="E96" s="60">
        <f>REGISTROS!$G94</f>
        <v>0</v>
      </c>
      <c r="F96" s="60">
        <f>REGISTROS!$H94</f>
        <v>0</v>
      </c>
      <c r="G96" s="60">
        <f>REGISTROS!$I94</f>
        <v>0</v>
      </c>
      <c r="I96" s="45" t="str">
        <f t="shared" si="27"/>
        <v>Desarrollo de los Temas0</v>
      </c>
      <c r="J96" s="45" t="str">
        <f t="shared" si="28"/>
        <v>Recepción de documentos0</v>
      </c>
      <c r="K96" s="45" t="str">
        <f t="shared" si="29"/>
        <v>Atención recibida0</v>
      </c>
      <c r="L96" s="45" t="str">
        <f t="shared" si="30"/>
        <v>Visita domiciliaria del personal INVI0</v>
      </c>
      <c r="M96" s="45" t="str">
        <f t="shared" si="31"/>
        <v>Visita domiciliaria del asesor técnico0</v>
      </c>
      <c r="N96" t="str">
        <f t="shared" si="32"/>
        <v>1</v>
      </c>
      <c r="O96" t="s">
        <v>133</v>
      </c>
      <c r="P96" s="47" t="str">
        <f t="shared" si="35"/>
        <v>11. DESARROLLO URBANOVisita domiciliaria del personal INVI</v>
      </c>
      <c r="Q96" s="46" t="s">
        <v>53</v>
      </c>
      <c r="R96" s="15">
        <f>COUNTIF($I:$M,CONCATENATE($P$96,$R$2))</f>
        <v>0</v>
      </c>
      <c r="S96" s="15">
        <f>COUNTIF($I:$M,CONCATENATE($P$96,$S$2))</f>
        <v>0</v>
      </c>
      <c r="T96" s="15">
        <f>COUNTIF($I:$M,CONCATENATE($P$96,$T$2))</f>
        <v>0</v>
      </c>
      <c r="U96" s="15">
        <f>COUNTIF($I:$M,CONCATENATE($P$96,$U$2))</f>
        <v>0</v>
      </c>
      <c r="V96" s="15">
        <f>COUNTIF($I:$M,CONCATENATE($P$96,$V$2))</f>
        <v>0</v>
      </c>
      <c r="W96" s="49">
        <f>SUM($R$96:$V$96)</f>
        <v>0</v>
      </c>
      <c r="Z96" s="47" t="str">
        <f>CONCATENATE(AA96,$E$2)</f>
        <v>11. DESARROLLO URBANOAtención recibida</v>
      </c>
      <c r="AA96" s="46" t="s">
        <v>53</v>
      </c>
      <c r="AB96" s="58">
        <f t="shared" si="37"/>
        <v>0</v>
      </c>
      <c r="AC96" s="58">
        <f t="shared" si="37"/>
        <v>0</v>
      </c>
      <c r="AD96" s="58">
        <f t="shared" si="37"/>
        <v>0</v>
      </c>
      <c r="AE96" s="58">
        <f t="shared" si="37"/>
        <v>0</v>
      </c>
      <c r="AF96" s="58">
        <f t="shared" si="37"/>
        <v>0</v>
      </c>
      <c r="AG96" s="49">
        <f>SUM(AB96:AF96)</f>
        <v>0</v>
      </c>
    </row>
    <row r="97" spans="1:34" ht="15.75" customHeight="1" x14ac:dyDescent="0.25">
      <c r="A97" s="60">
        <f>REGISTROS!$A95</f>
        <v>0</v>
      </c>
      <c r="B97" s="50">
        <f t="shared" si="26"/>
        <v>0</v>
      </c>
      <c r="C97" s="60">
        <f>REGISTROS!$E95</f>
        <v>0</v>
      </c>
      <c r="D97" s="60">
        <f>REGISTROS!$F95</f>
        <v>0</v>
      </c>
      <c r="E97" s="60">
        <f>REGISTROS!$G95</f>
        <v>0</v>
      </c>
      <c r="F97" s="60">
        <f>REGISTROS!$H95</f>
        <v>0</v>
      </c>
      <c r="G97" s="60">
        <f>REGISTROS!$I95</f>
        <v>0</v>
      </c>
      <c r="I97" s="45" t="str">
        <f t="shared" si="27"/>
        <v>Desarrollo de los Temas0</v>
      </c>
      <c r="J97" s="45" t="str">
        <f t="shared" si="28"/>
        <v>Recepción de documentos0</v>
      </c>
      <c r="K97" s="45" t="str">
        <f t="shared" si="29"/>
        <v>Atención recibida0</v>
      </c>
      <c r="L97" s="45" t="str">
        <f t="shared" si="30"/>
        <v>Visita domiciliaria del personal INVI0</v>
      </c>
      <c r="M97" s="45" t="str">
        <f t="shared" si="31"/>
        <v>Visita domiciliaria del asesor técnico0</v>
      </c>
      <c r="N97" t="str">
        <f t="shared" si="32"/>
        <v>1</v>
      </c>
      <c r="O97" t="s">
        <v>133</v>
      </c>
      <c r="P97" s="47" t="str">
        <f t="shared" si="35"/>
        <v>12. SANTA MARTHAVisita domiciliaria del personal INVI</v>
      </c>
      <c r="Q97" s="46" t="s">
        <v>64</v>
      </c>
      <c r="R97" s="15">
        <f>COUNTIF($I:$M,CONCATENATE($P$97,$R$2))</f>
        <v>0</v>
      </c>
      <c r="S97" s="15">
        <f>COUNTIF($I:$M,CONCATENATE($P$97,$S$2))</f>
        <v>0</v>
      </c>
      <c r="T97" s="15">
        <f>COUNTIF($I:$M,CONCATENATE($P$97,$T$2))</f>
        <v>0</v>
      </c>
      <c r="U97" s="15">
        <f>COUNTIF($I:$M,CONCATENATE($P$97,$U$2))</f>
        <v>0</v>
      </c>
      <c r="V97" s="15">
        <f>COUNTIF($I:$M,CONCATENATE($P$97,$V$2))</f>
        <v>0</v>
      </c>
      <c r="W97" s="49">
        <f>SUM($R$97:$V$97)</f>
        <v>0</v>
      </c>
      <c r="Z97" s="47" t="str">
        <f>CONCATENATE(AA97,$F$2)</f>
        <v>11. DESARROLLO URBANOVisita domiciliaria del personal INVI</v>
      </c>
      <c r="AA97" s="46" t="s">
        <v>53</v>
      </c>
      <c r="AB97" s="58">
        <f t="shared" si="37"/>
        <v>0</v>
      </c>
      <c r="AC97" s="58">
        <f t="shared" si="37"/>
        <v>0</v>
      </c>
      <c r="AD97" s="58">
        <f t="shared" si="37"/>
        <v>0</v>
      </c>
      <c r="AE97" s="58">
        <f t="shared" si="37"/>
        <v>0</v>
      </c>
      <c r="AF97" s="58">
        <f t="shared" si="37"/>
        <v>0</v>
      </c>
      <c r="AG97" s="49">
        <f>SUM(AB97:AF97)</f>
        <v>0</v>
      </c>
    </row>
    <row r="98" spans="1:34" ht="15.75" customHeight="1" x14ac:dyDescent="0.25">
      <c r="A98" s="60">
        <f>REGISTROS!$A96</f>
        <v>0</v>
      </c>
      <c r="B98" s="50">
        <f t="shared" si="26"/>
        <v>0</v>
      </c>
      <c r="C98" s="60">
        <f>REGISTROS!$E96</f>
        <v>0</v>
      </c>
      <c r="D98" s="60">
        <f>REGISTROS!$F96</f>
        <v>0</v>
      </c>
      <c r="E98" s="60">
        <f>REGISTROS!$G96</f>
        <v>0</v>
      </c>
      <c r="F98" s="60">
        <f>REGISTROS!$H96</f>
        <v>0</v>
      </c>
      <c r="G98" s="60">
        <f>REGISTROS!$I96</f>
        <v>0</v>
      </c>
      <c r="I98" s="45" t="str">
        <f t="shared" si="27"/>
        <v>Desarrollo de los Temas0</v>
      </c>
      <c r="J98" s="45" t="str">
        <f t="shared" si="28"/>
        <v>Recepción de documentos0</v>
      </c>
      <c r="K98" s="45" t="str">
        <f t="shared" si="29"/>
        <v>Atención recibida0</v>
      </c>
      <c r="L98" s="45" t="str">
        <f t="shared" si="30"/>
        <v>Visita domiciliaria del personal INVI0</v>
      </c>
      <c r="M98" s="45" t="str">
        <f t="shared" si="31"/>
        <v>Visita domiciliaria del asesor técnico0</v>
      </c>
      <c r="N98" t="str">
        <f t="shared" si="32"/>
        <v>1</v>
      </c>
      <c r="O98" t="s">
        <v>133</v>
      </c>
      <c r="P98" s="47" t="str">
        <f t="shared" si="35"/>
        <v>13. MAGDALENA CONTRERASVisita domiciliaria del personal INVI</v>
      </c>
      <c r="Q98" s="46" t="s">
        <v>52</v>
      </c>
      <c r="R98" s="15">
        <f>COUNTIF($I:$M,CONCATENATE($P$98,$R$2))</f>
        <v>0</v>
      </c>
      <c r="S98" s="15">
        <f>COUNTIF($I:$M,CONCATENATE($P$98,$S$2))</f>
        <v>0</v>
      </c>
      <c r="T98" s="15">
        <f>COUNTIF($I:$M,CONCATENATE($P$98,$T$2))</f>
        <v>0</v>
      </c>
      <c r="U98" s="15">
        <f>COUNTIF($I:$M,CONCATENATE($P$98,$U$2))</f>
        <v>0</v>
      </c>
      <c r="V98" s="15">
        <f>COUNTIF($I:$M,CONCATENATE($P$98,$V$2))</f>
        <v>0</v>
      </c>
      <c r="W98" s="49">
        <f>SUM($R$98:$V$98)</f>
        <v>0</v>
      </c>
      <c r="Z98" s="47" t="str">
        <f>CONCATENATE(AA98,$G$2)</f>
        <v>11. DESARROLLO URBANOVisita domiciliaria del asesor técnico</v>
      </c>
      <c r="AA98" s="46" t="s">
        <v>53</v>
      </c>
      <c r="AB98" s="58">
        <f t="shared" si="37"/>
        <v>0</v>
      </c>
      <c r="AC98" s="58">
        <f t="shared" si="37"/>
        <v>0</v>
      </c>
      <c r="AD98" s="58">
        <f t="shared" si="37"/>
        <v>0</v>
      </c>
      <c r="AE98" s="58">
        <f t="shared" si="37"/>
        <v>0</v>
      </c>
      <c r="AF98" s="58">
        <f t="shared" si="37"/>
        <v>0</v>
      </c>
      <c r="AG98" s="49">
        <f>SUM(AB98:AF98)</f>
        <v>0</v>
      </c>
    </row>
    <row r="99" spans="1:34" ht="15.75" customHeight="1" x14ac:dyDescent="0.25">
      <c r="A99" s="60">
        <f>REGISTROS!$A97</f>
        <v>0</v>
      </c>
      <c r="B99" s="50">
        <f t="shared" si="26"/>
        <v>0</v>
      </c>
      <c r="C99" s="60">
        <f>REGISTROS!$E97</f>
        <v>0</v>
      </c>
      <c r="D99" s="60">
        <f>REGISTROS!$F97</f>
        <v>0</v>
      </c>
      <c r="E99" s="60">
        <f>REGISTROS!$G97</f>
        <v>0</v>
      </c>
      <c r="F99" s="60">
        <f>REGISTROS!$H97</f>
        <v>0</v>
      </c>
      <c r="G99" s="60">
        <f>REGISTROS!$I97</f>
        <v>0</v>
      </c>
      <c r="I99" s="45" t="str">
        <f t="shared" si="27"/>
        <v>Desarrollo de los Temas0</v>
      </c>
      <c r="J99" s="45" t="str">
        <f t="shared" si="28"/>
        <v>Recepción de documentos0</v>
      </c>
      <c r="K99" s="45" t="str">
        <f t="shared" si="29"/>
        <v>Atención recibida0</v>
      </c>
      <c r="L99" s="45" t="str">
        <f t="shared" si="30"/>
        <v>Visita domiciliaria del personal INVI0</v>
      </c>
      <c r="M99" s="45" t="str">
        <f t="shared" si="31"/>
        <v>Visita domiciliaria del asesor técnico0</v>
      </c>
      <c r="N99" t="str">
        <f t="shared" si="32"/>
        <v>1</v>
      </c>
      <c r="O99" t="s">
        <v>133</v>
      </c>
      <c r="P99" s="47" t="str">
        <f t="shared" si="35"/>
        <v>14. MIGUEL HIDALGOVisita domiciliaria del personal INVI</v>
      </c>
      <c r="Q99" s="46" t="s">
        <v>51</v>
      </c>
      <c r="R99" s="15">
        <f>COUNTIF($I:$M,CONCATENATE($P$99,$R$2))</f>
        <v>0</v>
      </c>
      <c r="S99" s="15">
        <f>COUNTIF($I:$M,CONCATENATE($P$99,$S$2))</f>
        <v>0</v>
      </c>
      <c r="T99" s="15">
        <f>COUNTIF($I:$M,CONCATENATE($P$99,$T$2))</f>
        <v>0</v>
      </c>
      <c r="U99" s="15">
        <f>COUNTIF($I:$M,CONCATENATE($P$99,$U$2))</f>
        <v>0</v>
      </c>
      <c r="V99" s="15">
        <f>COUNTIF($I:$M,CONCATENATE($P$99,$V$2))</f>
        <v>0</v>
      </c>
      <c r="W99" s="49">
        <f>SUM($R$99:$V$99)</f>
        <v>0</v>
      </c>
    </row>
    <row r="100" spans="1:34" ht="15.75" customHeight="1" x14ac:dyDescent="0.25">
      <c r="A100" s="60">
        <f>REGISTROS!$A98</f>
        <v>0</v>
      </c>
      <c r="B100" s="50">
        <f t="shared" si="26"/>
        <v>0</v>
      </c>
      <c r="C100" s="60">
        <f>REGISTROS!$E98</f>
        <v>0</v>
      </c>
      <c r="D100" s="60">
        <f>REGISTROS!$F98</f>
        <v>0</v>
      </c>
      <c r="E100" s="60">
        <f>REGISTROS!$G98</f>
        <v>0</v>
      </c>
      <c r="F100" s="60">
        <f>REGISTROS!$H98</f>
        <v>0</v>
      </c>
      <c r="G100" s="60">
        <f>REGISTROS!$I98</f>
        <v>0</v>
      </c>
      <c r="I100" s="45" t="str">
        <f t="shared" si="27"/>
        <v>Desarrollo de los Temas0</v>
      </c>
      <c r="J100" s="45" t="str">
        <f t="shared" si="28"/>
        <v>Recepción de documentos0</v>
      </c>
      <c r="K100" s="45" t="str">
        <f t="shared" si="29"/>
        <v>Atención recibida0</v>
      </c>
      <c r="L100" s="45" t="str">
        <f t="shared" si="30"/>
        <v>Visita domiciliaria del personal INVI0</v>
      </c>
      <c r="M100" s="45" t="str">
        <f t="shared" si="31"/>
        <v>Visita domiciliaria del asesor técnico0</v>
      </c>
      <c r="N100" t="str">
        <f t="shared" si="32"/>
        <v>1</v>
      </c>
      <c r="O100" t="s">
        <v>133</v>
      </c>
      <c r="P100" s="47" t="str">
        <f t="shared" si="35"/>
        <v>15. MILPA ALTAVisita domiciliaria del personal INVI</v>
      </c>
      <c r="Q100" s="46" t="s">
        <v>50</v>
      </c>
      <c r="R100" s="15">
        <f>COUNTIF($I:$M,CONCATENATE($P$100,$R$2))</f>
        <v>0</v>
      </c>
      <c r="S100" s="15">
        <f>COUNTIF($I:$M,CONCATENATE($P$100,$S$2))</f>
        <v>0</v>
      </c>
      <c r="T100" s="15">
        <f>COUNTIF($I:$M,CONCATENATE($P$100,$T$2))</f>
        <v>0</v>
      </c>
      <c r="U100" s="15">
        <f>COUNTIF($I:$M,CONCATENATE($P$100,$U$2))</f>
        <v>0</v>
      </c>
      <c r="V100" s="15">
        <f>COUNTIF($I:$M,CONCATENATE($P$100,$V$2))</f>
        <v>0</v>
      </c>
      <c r="W100" s="49">
        <f>SUM($R$100:$V$100)</f>
        <v>0</v>
      </c>
    </row>
    <row r="101" spans="1:34" ht="15.75" customHeight="1" x14ac:dyDescent="0.25">
      <c r="A101" s="60">
        <f>REGISTROS!$A99</f>
        <v>0</v>
      </c>
      <c r="B101" s="50">
        <f t="shared" si="26"/>
        <v>0</v>
      </c>
      <c r="C101" s="60">
        <f>REGISTROS!$E99</f>
        <v>0</v>
      </c>
      <c r="D101" s="60">
        <f>REGISTROS!$F99</f>
        <v>0</v>
      </c>
      <c r="E101" s="60">
        <f>REGISTROS!$G99</f>
        <v>0</v>
      </c>
      <c r="F101" s="60">
        <f>REGISTROS!$H99</f>
        <v>0</v>
      </c>
      <c r="G101" s="60">
        <f>REGISTROS!$I99</f>
        <v>0</v>
      </c>
      <c r="I101" s="45" t="str">
        <f t="shared" si="27"/>
        <v>Desarrollo de los Temas0</v>
      </c>
      <c r="J101" s="45" t="str">
        <f t="shared" si="28"/>
        <v>Recepción de documentos0</v>
      </c>
      <c r="K101" s="45" t="str">
        <f t="shared" si="29"/>
        <v>Atención recibida0</v>
      </c>
      <c r="L101" s="45" t="str">
        <f t="shared" si="30"/>
        <v>Visita domiciliaria del personal INVI0</v>
      </c>
      <c r="M101" s="45" t="str">
        <f t="shared" si="31"/>
        <v>Visita domiciliaria del asesor técnico0</v>
      </c>
      <c r="N101" t="str">
        <f t="shared" si="32"/>
        <v>1</v>
      </c>
      <c r="O101" t="s">
        <v>133</v>
      </c>
      <c r="P101" s="47" t="str">
        <f t="shared" si="35"/>
        <v>16. TLÁHUACVisita domiciliaria del personal INVI</v>
      </c>
      <c r="Q101" s="46" t="s">
        <v>49</v>
      </c>
      <c r="R101" s="15">
        <f>COUNTIF($I:$M,CONCATENATE($P$101,$R$2))</f>
        <v>0</v>
      </c>
      <c r="S101" s="15">
        <f>COUNTIF($I:$M,CONCATENATE($P$101,$S$2))</f>
        <v>0</v>
      </c>
      <c r="T101" s="15">
        <f>COUNTIF($I:$M,CONCATENATE($P$101,$T$2))</f>
        <v>0</v>
      </c>
      <c r="U101" s="15">
        <f>COUNTIF($I:$M,CONCATENATE($P$101,$U$2))</f>
        <v>0</v>
      </c>
      <c r="V101" s="15">
        <f>COUNTIF($I:$M,CONCATENATE($P$101,$V$2))</f>
        <v>0</v>
      </c>
      <c r="W101" s="49">
        <f>SUM($R$101:$V$101)</f>
        <v>0</v>
      </c>
      <c r="AA101" t="str">
        <f>AA102</f>
        <v>12. SANTA MARTHA</v>
      </c>
      <c r="AB101" s="86" t="str">
        <f>AA102</f>
        <v>12. SANTA MARTHA</v>
      </c>
      <c r="AC101" s="87"/>
      <c r="AD101" s="87"/>
      <c r="AE101" s="87"/>
      <c r="AF101" s="87"/>
      <c r="AG101" s="88"/>
    </row>
    <row r="102" spans="1:34" ht="15.75" customHeight="1" x14ac:dyDescent="0.25">
      <c r="A102" s="60">
        <f>REGISTROS!$A100</f>
        <v>0</v>
      </c>
      <c r="B102" s="50">
        <f t="shared" si="26"/>
        <v>0</v>
      </c>
      <c r="C102" s="60">
        <f>REGISTROS!$E100</f>
        <v>0</v>
      </c>
      <c r="D102" s="60">
        <f>REGISTROS!$F100</f>
        <v>0</v>
      </c>
      <c r="E102" s="60">
        <f>REGISTROS!$G100</f>
        <v>0</v>
      </c>
      <c r="F102" s="60">
        <f>REGISTROS!$H100</f>
        <v>0</v>
      </c>
      <c r="G102" s="60">
        <f>REGISTROS!$I100</f>
        <v>0</v>
      </c>
      <c r="I102" s="45" t="str">
        <f t="shared" si="27"/>
        <v>Desarrollo de los Temas0</v>
      </c>
      <c r="J102" s="45" t="str">
        <f t="shared" si="28"/>
        <v>Recepción de documentos0</v>
      </c>
      <c r="K102" s="45" t="str">
        <f t="shared" si="29"/>
        <v>Atención recibida0</v>
      </c>
      <c r="L102" s="45" t="str">
        <f t="shared" si="30"/>
        <v>Visita domiciliaria del personal INVI0</v>
      </c>
      <c r="M102" s="45" t="str">
        <f t="shared" si="31"/>
        <v>Visita domiciliaria del asesor técnico0</v>
      </c>
      <c r="N102" t="str">
        <f t="shared" si="32"/>
        <v>1</v>
      </c>
      <c r="O102" t="s">
        <v>133</v>
      </c>
      <c r="P102" s="47" t="str">
        <f t="shared" si="35"/>
        <v>17. TLALPANVisita domiciliaria del personal INVI</v>
      </c>
      <c r="Q102" s="46" t="s">
        <v>65</v>
      </c>
      <c r="R102" s="15">
        <f>COUNTIF($I:$M,CONCATENATE($P$102,$R$2))</f>
        <v>0</v>
      </c>
      <c r="S102" s="15">
        <f>COUNTIF($I:$M,CONCATENATE($P$102,$S$2))</f>
        <v>0</v>
      </c>
      <c r="T102" s="15">
        <f>COUNTIF($I:$M,CONCATENATE($P$102,$T$2))</f>
        <v>0</v>
      </c>
      <c r="U102" s="15">
        <f>COUNTIF($I:$M,CONCATENATE($P$102,$U$2))</f>
        <v>0</v>
      </c>
      <c r="V102" s="15">
        <f>COUNTIF($I:$M,CONCATENATE($P$102,$V$2))</f>
        <v>0</v>
      </c>
      <c r="W102" s="49">
        <f>SUM($R$102:$V$102)</f>
        <v>0</v>
      </c>
      <c r="Z102" s="47" t="str">
        <f>CONCATENATE(AA102,$C$2)</f>
        <v>12. SANTA MARTHADesarrollo de los Temas</v>
      </c>
      <c r="AA102" s="46" t="s">
        <v>64</v>
      </c>
      <c r="AB102" s="58">
        <f t="shared" ref="AB102:AF106" si="38">COUNTIF($I:$M,CONCATENATE($Z102,AB$5))</f>
        <v>0</v>
      </c>
      <c r="AC102" s="58">
        <f t="shared" si="38"/>
        <v>0</v>
      </c>
      <c r="AD102" s="58">
        <f t="shared" si="38"/>
        <v>0</v>
      </c>
      <c r="AE102" s="58">
        <f t="shared" si="38"/>
        <v>0</v>
      </c>
      <c r="AF102" s="58">
        <f t="shared" si="38"/>
        <v>0</v>
      </c>
      <c r="AG102" s="49">
        <f>SUM(AB102:AF102)</f>
        <v>0</v>
      </c>
      <c r="AH102" s="15">
        <f>COUNTIF($N:$N,CONCATENATE(AA102,1))</f>
        <v>0</v>
      </c>
    </row>
    <row r="103" spans="1:34" ht="15.75" customHeight="1" x14ac:dyDescent="0.25">
      <c r="A103" s="60">
        <f>REGISTROS!$A101</f>
        <v>0</v>
      </c>
      <c r="B103" s="50">
        <f t="shared" si="26"/>
        <v>0</v>
      </c>
      <c r="C103" s="60">
        <f>REGISTROS!$E101</f>
        <v>0</v>
      </c>
      <c r="D103" s="60">
        <f>REGISTROS!$F101</f>
        <v>0</v>
      </c>
      <c r="E103" s="60">
        <f>REGISTROS!$G101</f>
        <v>0</v>
      </c>
      <c r="F103" s="60">
        <f>REGISTROS!$H101</f>
        <v>0</v>
      </c>
      <c r="G103" s="60">
        <f>REGISTROS!$I101</f>
        <v>0</v>
      </c>
      <c r="I103" s="45" t="str">
        <f t="shared" si="27"/>
        <v>Desarrollo de los Temas0</v>
      </c>
      <c r="J103" s="45" t="str">
        <f t="shared" si="28"/>
        <v>Recepción de documentos0</v>
      </c>
      <c r="K103" s="45" t="str">
        <f t="shared" si="29"/>
        <v>Atención recibida0</v>
      </c>
      <c r="L103" s="45" t="str">
        <f t="shared" si="30"/>
        <v>Visita domiciliaria del personal INVI0</v>
      </c>
      <c r="M103" s="45" t="str">
        <f t="shared" si="31"/>
        <v>Visita domiciliaria del asesor técnico0</v>
      </c>
      <c r="N103" t="str">
        <f t="shared" si="32"/>
        <v>1</v>
      </c>
      <c r="O103" t="s">
        <v>133</v>
      </c>
      <c r="P103" s="47" t="str">
        <f t="shared" si="35"/>
        <v>18. VENUSTIANO CARRANZAVisita domiciliaria del personal INVI</v>
      </c>
      <c r="Q103" s="46" t="s">
        <v>119</v>
      </c>
      <c r="R103" s="15">
        <f>COUNTIF($I:$M,CONCATENATE($P$103,$R$2))</f>
        <v>0</v>
      </c>
      <c r="S103" s="15">
        <f>COUNTIF($I:$M,CONCATENATE($P$103,$S$2))</f>
        <v>0</v>
      </c>
      <c r="T103" s="15">
        <f>COUNTIF($I:$M,CONCATENATE($P$103,$T$2))</f>
        <v>0</v>
      </c>
      <c r="U103" s="15">
        <f>COUNTIF($I:$M,CONCATENATE($P$103,$U$2))</f>
        <v>0</v>
      </c>
      <c r="V103" s="15">
        <f>COUNTIF($I:$M,CONCATENATE($P$103,$V$2))</f>
        <v>0</v>
      </c>
      <c r="W103" s="49">
        <f>SUM($R$103:$V$103)</f>
        <v>0</v>
      </c>
      <c r="Z103" s="47" t="str">
        <f>CONCATENATE(AA103,$D$2)</f>
        <v>12. SANTA MARTHARecepción de documentos</v>
      </c>
      <c r="AA103" s="46" t="s">
        <v>64</v>
      </c>
      <c r="AB103" s="58">
        <f t="shared" si="38"/>
        <v>0</v>
      </c>
      <c r="AC103" s="58">
        <f t="shared" si="38"/>
        <v>0</v>
      </c>
      <c r="AD103" s="58">
        <f t="shared" si="38"/>
        <v>0</v>
      </c>
      <c r="AE103" s="58">
        <f t="shared" si="38"/>
        <v>0</v>
      </c>
      <c r="AF103" s="58">
        <f t="shared" si="38"/>
        <v>0</v>
      </c>
      <c r="AG103" s="49">
        <f>SUM(AB103:AF103)</f>
        <v>0</v>
      </c>
    </row>
    <row r="104" spans="1:34" ht="15.75" customHeight="1" x14ac:dyDescent="0.25">
      <c r="A104" s="60">
        <f>REGISTROS!$A102</f>
        <v>0</v>
      </c>
      <c r="B104" s="50">
        <f t="shared" si="26"/>
        <v>0</v>
      </c>
      <c r="C104" s="60">
        <f>REGISTROS!$E102</f>
        <v>0</v>
      </c>
      <c r="D104" s="60">
        <f>REGISTROS!$F102</f>
        <v>0</v>
      </c>
      <c r="E104" s="60">
        <f>REGISTROS!$G102</f>
        <v>0</v>
      </c>
      <c r="F104" s="60">
        <f>REGISTROS!$H102</f>
        <v>0</v>
      </c>
      <c r="G104" s="60">
        <f>REGISTROS!$I102</f>
        <v>0</v>
      </c>
      <c r="I104" s="45" t="str">
        <f t="shared" si="27"/>
        <v>Desarrollo de los Temas0</v>
      </c>
      <c r="J104" s="45" t="str">
        <f t="shared" si="28"/>
        <v>Recepción de documentos0</v>
      </c>
      <c r="K104" s="45" t="str">
        <f t="shared" si="29"/>
        <v>Atención recibida0</v>
      </c>
      <c r="L104" s="45" t="str">
        <f t="shared" si="30"/>
        <v>Visita domiciliaria del personal INVI0</v>
      </c>
      <c r="M104" s="45" t="str">
        <f t="shared" si="31"/>
        <v>Visita domiciliaria del asesor técnico0</v>
      </c>
      <c r="N104" t="str">
        <f t="shared" si="32"/>
        <v>1</v>
      </c>
      <c r="O104" t="s">
        <v>133</v>
      </c>
      <c r="P104" s="47" t="str">
        <f t="shared" si="35"/>
        <v>19. XOCHIMILCOVisita domiciliaria del personal INVI</v>
      </c>
      <c r="Q104" s="46" t="s">
        <v>120</v>
      </c>
      <c r="R104" s="15">
        <f>COUNTIF($I:$M,CONCATENATE($P$104,$R$2))</f>
        <v>0</v>
      </c>
      <c r="S104" s="15">
        <f>COUNTIF($I:$M,CONCATENATE($P$104,$S$2))</f>
        <v>0</v>
      </c>
      <c r="T104" s="15">
        <f>COUNTIF($I:$M,CONCATENATE($P$104,$T$2))</f>
        <v>0</v>
      </c>
      <c r="U104" s="15">
        <f>COUNTIF($I:$M,CONCATENATE($P$104,$U$2))</f>
        <v>0</v>
      </c>
      <c r="V104" s="15">
        <f>COUNTIF($I:$M,CONCATENATE($P$104,$V$2))</f>
        <v>0</v>
      </c>
      <c r="W104" s="49">
        <f>SUM($R$104:$V$104)</f>
        <v>0</v>
      </c>
      <c r="Z104" s="47" t="str">
        <f>CONCATENATE(AA104,$E$2)</f>
        <v>12. SANTA MARTHAAtención recibida</v>
      </c>
      <c r="AA104" s="46" t="s">
        <v>64</v>
      </c>
      <c r="AB104" s="58">
        <f t="shared" si="38"/>
        <v>0</v>
      </c>
      <c r="AC104" s="58">
        <f t="shared" si="38"/>
        <v>0</v>
      </c>
      <c r="AD104" s="58">
        <f t="shared" si="38"/>
        <v>0</v>
      </c>
      <c r="AE104" s="58">
        <f t="shared" si="38"/>
        <v>0</v>
      </c>
      <c r="AF104" s="58">
        <f t="shared" si="38"/>
        <v>0</v>
      </c>
      <c r="AG104" s="49">
        <f>SUM(AB104:AF104)</f>
        <v>0</v>
      </c>
    </row>
    <row r="105" spans="1:34" ht="15.75" customHeight="1" x14ac:dyDescent="0.25">
      <c r="A105" s="60">
        <f>REGISTROS!$A103</f>
        <v>0</v>
      </c>
      <c r="B105" s="50">
        <f t="shared" si="26"/>
        <v>0</v>
      </c>
      <c r="C105" s="60">
        <f>REGISTROS!$E103</f>
        <v>0</v>
      </c>
      <c r="D105" s="60">
        <f>REGISTROS!$F103</f>
        <v>0</v>
      </c>
      <c r="E105" s="60">
        <f>REGISTROS!$G103</f>
        <v>0</v>
      </c>
      <c r="F105" s="60">
        <f>REGISTROS!$H103</f>
        <v>0</v>
      </c>
      <c r="G105" s="60">
        <f>REGISTROS!$I103</f>
        <v>0</v>
      </c>
      <c r="I105" s="45" t="str">
        <f t="shared" si="27"/>
        <v>Desarrollo de los Temas0</v>
      </c>
      <c r="J105" s="45" t="str">
        <f t="shared" si="28"/>
        <v>Recepción de documentos0</v>
      </c>
      <c r="K105" s="45" t="str">
        <f t="shared" si="29"/>
        <v>Atención recibida0</v>
      </c>
      <c r="L105" s="45" t="str">
        <f t="shared" si="30"/>
        <v>Visita domiciliaria del personal INVI0</v>
      </c>
      <c r="M105" s="45" t="str">
        <f t="shared" si="31"/>
        <v>Visita domiciliaria del asesor técnico0</v>
      </c>
      <c r="N105" t="str">
        <f t="shared" si="32"/>
        <v>1</v>
      </c>
      <c r="O105" t="s">
        <v>133</v>
      </c>
      <c r="P105" s="47" t="str">
        <f t="shared" si="35"/>
        <v>20. ATENCIÓN A GRUPOSVisita domiciliaria del personal INVI</v>
      </c>
      <c r="Q105" s="46" t="s">
        <v>121</v>
      </c>
      <c r="R105" s="15" t="s">
        <v>161</v>
      </c>
      <c r="S105" s="15" t="s">
        <v>162</v>
      </c>
      <c r="T105" s="15" t="s">
        <v>163</v>
      </c>
      <c r="U105" s="15" t="s">
        <v>164</v>
      </c>
      <c r="V105" s="15" t="s">
        <v>165</v>
      </c>
      <c r="W105" s="49" t="s">
        <v>166</v>
      </c>
      <c r="Z105" s="47" t="str">
        <f>CONCATENATE(AA105,$F$2)</f>
        <v>12. SANTA MARTHAVisita domiciliaria del personal INVI</v>
      </c>
      <c r="AA105" s="46" t="s">
        <v>64</v>
      </c>
      <c r="AB105" s="58">
        <f t="shared" si="38"/>
        <v>0</v>
      </c>
      <c r="AC105" s="58">
        <f t="shared" si="38"/>
        <v>0</v>
      </c>
      <c r="AD105" s="58">
        <f t="shared" si="38"/>
        <v>0</v>
      </c>
      <c r="AE105" s="58">
        <f t="shared" si="38"/>
        <v>0</v>
      </c>
      <c r="AF105" s="58">
        <f t="shared" si="38"/>
        <v>0</v>
      </c>
      <c r="AG105" s="49">
        <f>SUM(AB105:AF105)</f>
        <v>0</v>
      </c>
    </row>
    <row r="106" spans="1:34" ht="15.75" customHeight="1" x14ac:dyDescent="0.25">
      <c r="A106" s="60">
        <f>REGISTROS!$A104</f>
        <v>0</v>
      </c>
      <c r="B106" s="50">
        <f t="shared" si="26"/>
        <v>0</v>
      </c>
      <c r="C106" s="60">
        <f>REGISTROS!$E104</f>
        <v>0</v>
      </c>
      <c r="D106" s="60">
        <f>REGISTROS!$F104</f>
        <v>0</v>
      </c>
      <c r="E106" s="60">
        <f>REGISTROS!$G104</f>
        <v>0</v>
      </c>
      <c r="F106" s="60">
        <f>REGISTROS!$H104</f>
        <v>0</v>
      </c>
      <c r="G106" s="60">
        <f>REGISTROS!$I104</f>
        <v>0</v>
      </c>
      <c r="I106" s="45" t="str">
        <f t="shared" si="27"/>
        <v>Desarrollo de los Temas0</v>
      </c>
      <c r="J106" s="45" t="str">
        <f t="shared" si="28"/>
        <v>Recepción de documentos0</v>
      </c>
      <c r="K106" s="45" t="str">
        <f t="shared" si="29"/>
        <v>Atención recibida0</v>
      </c>
      <c r="L106" s="45" t="str">
        <f t="shared" si="30"/>
        <v>Visita domiciliaria del personal INVI0</v>
      </c>
      <c r="M106" s="45" t="str">
        <f t="shared" si="31"/>
        <v>Visita domiciliaria del asesor técnico0</v>
      </c>
      <c r="N106" t="str">
        <f t="shared" si="32"/>
        <v>1</v>
      </c>
      <c r="O106" t="s">
        <v>133</v>
      </c>
      <c r="R106" s="49">
        <f>SUM($R86:$R105)</f>
        <v>42</v>
      </c>
      <c r="S106" s="49">
        <f>SUM($S86:$S105)</f>
        <v>4</v>
      </c>
      <c r="T106" s="49">
        <f>SUM($T86:$T105)</f>
        <v>0</v>
      </c>
      <c r="U106" s="49">
        <f>SUM($U86:$U105)</f>
        <v>0</v>
      </c>
      <c r="V106" s="49">
        <f>SUM($V86:$V105)</f>
        <v>0</v>
      </c>
      <c r="W106" s="49">
        <f>SUM($R$106:$V$106)</f>
        <v>46</v>
      </c>
      <c r="Z106" s="47" t="str">
        <f>CONCATENATE(AA106,$G$2)</f>
        <v>12. SANTA MARTHAVisita domiciliaria del asesor técnico</v>
      </c>
      <c r="AA106" s="46" t="s">
        <v>64</v>
      </c>
      <c r="AB106" s="58">
        <f t="shared" si="38"/>
        <v>0</v>
      </c>
      <c r="AC106" s="58">
        <f t="shared" si="38"/>
        <v>0</v>
      </c>
      <c r="AD106" s="58">
        <f t="shared" si="38"/>
        <v>0</v>
      </c>
      <c r="AE106" s="58">
        <f t="shared" si="38"/>
        <v>0</v>
      </c>
      <c r="AF106" s="58">
        <f t="shared" si="38"/>
        <v>0</v>
      </c>
      <c r="AG106" s="49">
        <f>SUM(AB106:AF106)</f>
        <v>0</v>
      </c>
    </row>
    <row r="107" spans="1:34" ht="15.75" customHeight="1" x14ac:dyDescent="0.25">
      <c r="A107" s="60">
        <f>REGISTROS!$A105</f>
        <v>0</v>
      </c>
      <c r="B107" s="50">
        <f t="shared" si="26"/>
        <v>0</v>
      </c>
      <c r="C107" s="60">
        <f>REGISTROS!$E105</f>
        <v>0</v>
      </c>
      <c r="D107" s="60">
        <f>REGISTROS!$F105</f>
        <v>0</v>
      </c>
      <c r="E107" s="60">
        <f>REGISTROS!$G105</f>
        <v>0</v>
      </c>
      <c r="F107" s="60">
        <f>REGISTROS!$H105</f>
        <v>0</v>
      </c>
      <c r="G107" s="60">
        <f>REGISTROS!$I105</f>
        <v>0</v>
      </c>
      <c r="I107" s="45" t="str">
        <f t="shared" si="27"/>
        <v>Desarrollo de los Temas0</v>
      </c>
      <c r="J107" s="45" t="str">
        <f t="shared" si="28"/>
        <v>Recepción de documentos0</v>
      </c>
      <c r="K107" s="45" t="str">
        <f t="shared" si="29"/>
        <v>Atención recibida0</v>
      </c>
      <c r="L107" s="45" t="str">
        <f t="shared" si="30"/>
        <v>Visita domiciliaria del personal INVI0</v>
      </c>
      <c r="M107" s="45" t="str">
        <f t="shared" si="31"/>
        <v>Visita domiciliaria del asesor técnico0</v>
      </c>
      <c r="N107" t="str">
        <f t="shared" si="32"/>
        <v>1</v>
      </c>
      <c r="O107" t="s">
        <v>133</v>
      </c>
    </row>
    <row r="108" spans="1:34" ht="15.75" customHeight="1" x14ac:dyDescent="0.25">
      <c r="A108" s="60">
        <f>REGISTROS!$A106</f>
        <v>0</v>
      </c>
      <c r="B108" s="50">
        <f t="shared" si="26"/>
        <v>0</v>
      </c>
      <c r="C108" s="60">
        <f>REGISTROS!$E106</f>
        <v>0</v>
      </c>
      <c r="D108" s="60">
        <f>REGISTROS!$F106</f>
        <v>0</v>
      </c>
      <c r="E108" s="60">
        <f>REGISTROS!$G106</f>
        <v>0</v>
      </c>
      <c r="F108" s="60">
        <f>REGISTROS!$H106</f>
        <v>0</v>
      </c>
      <c r="G108" s="60">
        <f>REGISTROS!$I106</f>
        <v>0</v>
      </c>
      <c r="I108" s="45" t="str">
        <f t="shared" si="27"/>
        <v>Desarrollo de los Temas0</v>
      </c>
      <c r="J108" s="45" t="str">
        <f t="shared" si="28"/>
        <v>Recepción de documentos0</v>
      </c>
      <c r="K108" s="45" t="str">
        <f t="shared" si="29"/>
        <v>Atención recibida0</v>
      </c>
      <c r="L108" s="45" t="str">
        <f t="shared" si="30"/>
        <v>Visita domiciliaria del personal INVI0</v>
      </c>
      <c r="M108" s="45" t="str">
        <f t="shared" si="31"/>
        <v>Visita domiciliaria del asesor técnico0</v>
      </c>
      <c r="N108" t="str">
        <f t="shared" si="32"/>
        <v>1</v>
      </c>
      <c r="O108" t="s">
        <v>133</v>
      </c>
    </row>
    <row r="109" spans="1:34" ht="15.75" customHeight="1" x14ac:dyDescent="0.25">
      <c r="A109" s="60">
        <f>REGISTROS!$A107</f>
        <v>0</v>
      </c>
      <c r="B109" s="50">
        <f t="shared" si="26"/>
        <v>0</v>
      </c>
      <c r="C109" s="60">
        <f>REGISTROS!$E107</f>
        <v>0</v>
      </c>
      <c r="D109" s="60">
        <f>REGISTROS!$F107</f>
        <v>0</v>
      </c>
      <c r="E109" s="60">
        <f>REGISTROS!$G107</f>
        <v>0</v>
      </c>
      <c r="F109" s="60">
        <f>REGISTROS!$H107</f>
        <v>0</v>
      </c>
      <c r="G109" s="60">
        <f>REGISTROS!$I107</f>
        <v>0</v>
      </c>
      <c r="I109" s="45" t="str">
        <f t="shared" si="27"/>
        <v>Desarrollo de los Temas0</v>
      </c>
      <c r="J109" s="45" t="str">
        <f t="shared" si="28"/>
        <v>Recepción de documentos0</v>
      </c>
      <c r="K109" s="45" t="str">
        <f t="shared" si="29"/>
        <v>Atención recibida0</v>
      </c>
      <c r="L109" s="45" t="str">
        <f t="shared" si="30"/>
        <v>Visita domiciliaria del personal INVI0</v>
      </c>
      <c r="M109" s="45" t="str">
        <f t="shared" si="31"/>
        <v>Visita domiciliaria del asesor técnico0</v>
      </c>
      <c r="N109" t="str">
        <f t="shared" si="32"/>
        <v>1</v>
      </c>
      <c r="O109" t="s">
        <v>133</v>
      </c>
      <c r="R109" s="86" t="s">
        <v>20</v>
      </c>
      <c r="S109" s="87"/>
      <c r="T109" s="87"/>
      <c r="U109" s="87"/>
      <c r="V109" s="87"/>
      <c r="W109" s="88"/>
      <c r="AA109" t="str">
        <f>AA110</f>
        <v>13. MAGDALENA CONTRERAS</v>
      </c>
      <c r="AB109" s="86" t="str">
        <f>AA110</f>
        <v>13. MAGDALENA CONTRERAS</v>
      </c>
      <c r="AC109" s="87"/>
      <c r="AD109" s="87"/>
      <c r="AE109" s="87"/>
      <c r="AF109" s="87"/>
      <c r="AG109" s="88"/>
    </row>
    <row r="110" spans="1:34" ht="15.75" customHeight="1" x14ac:dyDescent="0.25">
      <c r="A110" s="60">
        <f>REGISTROS!$A108</f>
        <v>0</v>
      </c>
      <c r="B110" s="50">
        <f t="shared" si="26"/>
        <v>0</v>
      </c>
      <c r="C110" s="60">
        <f>REGISTROS!$E108</f>
        <v>0</v>
      </c>
      <c r="D110" s="60">
        <f>REGISTROS!$F108</f>
        <v>0</v>
      </c>
      <c r="E110" s="60">
        <f>REGISTROS!$G108</f>
        <v>0</v>
      </c>
      <c r="F110" s="60">
        <f>REGISTROS!$H108</f>
        <v>0</v>
      </c>
      <c r="G110" s="60">
        <f>REGISTROS!$I108</f>
        <v>0</v>
      </c>
      <c r="I110" s="45" t="str">
        <f t="shared" si="27"/>
        <v>Desarrollo de los Temas0</v>
      </c>
      <c r="J110" s="45" t="str">
        <f t="shared" si="28"/>
        <v>Recepción de documentos0</v>
      </c>
      <c r="K110" s="45" t="str">
        <f t="shared" si="29"/>
        <v>Atención recibida0</v>
      </c>
      <c r="L110" s="45" t="str">
        <f t="shared" si="30"/>
        <v>Visita domiciliaria del personal INVI0</v>
      </c>
      <c r="M110" s="45" t="str">
        <f t="shared" si="31"/>
        <v>Visita domiciliaria del asesor técnico0</v>
      </c>
      <c r="N110" t="str">
        <f t="shared" si="32"/>
        <v>1</v>
      </c>
      <c r="O110" t="s">
        <v>133</v>
      </c>
      <c r="P110" s="47" t="str">
        <f t="shared" ref="P110:P129" si="39">CONCATENATE($Q110,$G$2)</f>
        <v>01. ÁLVARO OBREGÓNVisita domiciliaria del asesor técnico</v>
      </c>
      <c r="Q110" s="46" t="s">
        <v>63</v>
      </c>
      <c r="R110" s="15">
        <f>COUNTIF($I:$M,CONCATENATE($P$110,$R$2))</f>
        <v>40</v>
      </c>
      <c r="S110" s="15">
        <f>COUNTIF($I:$M,CONCATENATE($P$110,$S$2))</f>
        <v>6</v>
      </c>
      <c r="T110" s="15">
        <f>COUNTIF($I:$M,CONCATENATE($P$110,$T$2))</f>
        <v>0</v>
      </c>
      <c r="U110" s="15">
        <f>COUNTIF($I:$M,CONCATENATE($P$110,$U$2))</f>
        <v>0</v>
      </c>
      <c r="V110" s="15">
        <f>COUNTIF($I:$M,CONCATENATE($P$110,$V$2))</f>
        <v>0</v>
      </c>
      <c r="W110" s="49">
        <f>SUM($R$110:$V$110)</f>
        <v>46</v>
      </c>
      <c r="Z110" s="47" t="str">
        <f>CONCATENATE(AA110,$C$2)</f>
        <v>13. MAGDALENA CONTRERASDesarrollo de los Temas</v>
      </c>
      <c r="AA110" s="46" t="s">
        <v>52</v>
      </c>
      <c r="AB110" s="58">
        <f t="shared" ref="AB110:AF114" si="40">COUNTIF($I:$M,CONCATENATE($Z110,AB$5))</f>
        <v>0</v>
      </c>
      <c r="AC110" s="58">
        <f t="shared" si="40"/>
        <v>0</v>
      </c>
      <c r="AD110" s="58">
        <f t="shared" si="40"/>
        <v>0</v>
      </c>
      <c r="AE110" s="58">
        <f t="shared" si="40"/>
        <v>0</v>
      </c>
      <c r="AF110" s="58">
        <f t="shared" si="40"/>
        <v>0</v>
      </c>
      <c r="AG110" s="49">
        <f>SUM(AB110:AF110)</f>
        <v>0</v>
      </c>
      <c r="AH110" s="15">
        <f>COUNTIF($N:$N,CONCATENATE(AA110,1))</f>
        <v>0</v>
      </c>
    </row>
    <row r="111" spans="1:34" ht="15.75" customHeight="1" x14ac:dyDescent="0.25">
      <c r="A111" s="60">
        <f>REGISTROS!$A109</f>
        <v>0</v>
      </c>
      <c r="B111" s="50">
        <f t="shared" si="26"/>
        <v>0</v>
      </c>
      <c r="C111" s="60">
        <f>REGISTROS!$E109</f>
        <v>0</v>
      </c>
      <c r="D111" s="60">
        <f>REGISTROS!$F109</f>
        <v>0</v>
      </c>
      <c r="E111" s="60">
        <f>REGISTROS!$G109</f>
        <v>0</v>
      </c>
      <c r="F111" s="60">
        <f>REGISTROS!$H109</f>
        <v>0</v>
      </c>
      <c r="G111" s="60">
        <f>REGISTROS!$I109</f>
        <v>0</v>
      </c>
      <c r="I111" s="45" t="str">
        <f t="shared" si="27"/>
        <v>Desarrollo de los Temas0</v>
      </c>
      <c r="J111" s="45" t="str">
        <f t="shared" si="28"/>
        <v>Recepción de documentos0</v>
      </c>
      <c r="K111" s="45" t="str">
        <f t="shared" si="29"/>
        <v>Atención recibida0</v>
      </c>
      <c r="L111" s="45" t="str">
        <f t="shared" si="30"/>
        <v>Visita domiciliaria del personal INVI0</v>
      </c>
      <c r="M111" s="45" t="str">
        <f t="shared" si="31"/>
        <v>Visita domiciliaria del asesor técnico0</v>
      </c>
      <c r="N111" t="str">
        <f t="shared" si="32"/>
        <v>1</v>
      </c>
      <c r="O111" t="s">
        <v>133</v>
      </c>
      <c r="P111" s="47" t="str">
        <f t="shared" si="39"/>
        <v>02. AZCAPOTZALCOVisita domiciliaria del asesor técnico</v>
      </c>
      <c r="Q111" s="46" t="s">
        <v>62</v>
      </c>
      <c r="R111" s="15">
        <f>COUNTIF($I:$M,CONCATENATE($P$111,$R$2))</f>
        <v>0</v>
      </c>
      <c r="S111" s="15">
        <f>COUNTIF($I:$M,CONCATENATE($P$111,$S$2))</f>
        <v>0</v>
      </c>
      <c r="T111" s="15">
        <f>COUNTIF($I:$M,CONCATENATE($P$111,$T$2))</f>
        <v>0</v>
      </c>
      <c r="U111" s="15">
        <f>COUNTIF($I:$M,CONCATENATE($P$111,$U$2))</f>
        <v>0</v>
      </c>
      <c r="V111" s="15">
        <f>COUNTIF($I:$M,CONCATENATE($P$111,$V$2))</f>
        <v>0</v>
      </c>
      <c r="W111" s="49">
        <f>SUM($R$111:$V$111)</f>
        <v>0</v>
      </c>
      <c r="Z111" s="47" t="str">
        <f>CONCATENATE(AA111,$D$2)</f>
        <v>13. MAGDALENA CONTRERASRecepción de documentos</v>
      </c>
      <c r="AA111" s="46" t="s">
        <v>52</v>
      </c>
      <c r="AB111" s="58">
        <f t="shared" si="40"/>
        <v>0</v>
      </c>
      <c r="AC111" s="58">
        <f t="shared" si="40"/>
        <v>0</v>
      </c>
      <c r="AD111" s="58">
        <f t="shared" si="40"/>
        <v>0</v>
      </c>
      <c r="AE111" s="58">
        <f t="shared" si="40"/>
        <v>0</v>
      </c>
      <c r="AF111" s="58">
        <f t="shared" si="40"/>
        <v>0</v>
      </c>
      <c r="AG111" s="49">
        <f>SUM(AB111:AF111)</f>
        <v>0</v>
      </c>
    </row>
    <row r="112" spans="1:34" ht="15.75" customHeight="1" x14ac:dyDescent="0.25">
      <c r="A112" s="60">
        <f>REGISTROS!$A110</f>
        <v>0</v>
      </c>
      <c r="B112" s="50">
        <f t="shared" si="26"/>
        <v>0</v>
      </c>
      <c r="C112" s="60">
        <f>REGISTROS!$E110</f>
        <v>0</v>
      </c>
      <c r="D112" s="60">
        <f>REGISTROS!$F110</f>
        <v>0</v>
      </c>
      <c r="E112" s="60">
        <f>REGISTROS!$G110</f>
        <v>0</v>
      </c>
      <c r="F112" s="60">
        <f>REGISTROS!$H110</f>
        <v>0</v>
      </c>
      <c r="G112" s="60">
        <f>REGISTROS!$I110</f>
        <v>0</v>
      </c>
      <c r="I112" s="45" t="str">
        <f t="shared" si="27"/>
        <v>Desarrollo de los Temas0</v>
      </c>
      <c r="J112" s="45" t="str">
        <f t="shared" si="28"/>
        <v>Recepción de documentos0</v>
      </c>
      <c r="K112" s="45" t="str">
        <f t="shared" si="29"/>
        <v>Atención recibida0</v>
      </c>
      <c r="L112" s="45" t="str">
        <f t="shared" si="30"/>
        <v>Visita domiciliaria del personal INVI0</v>
      </c>
      <c r="M112" s="45" t="str">
        <f t="shared" si="31"/>
        <v>Visita domiciliaria del asesor técnico0</v>
      </c>
      <c r="N112" t="str">
        <f t="shared" si="32"/>
        <v>1</v>
      </c>
      <c r="O112" t="s">
        <v>133</v>
      </c>
      <c r="P112" s="47" t="str">
        <f t="shared" si="39"/>
        <v>03. BENITO JUÁREZVisita domiciliaria del asesor técnico</v>
      </c>
      <c r="Q112" s="46" t="s">
        <v>61</v>
      </c>
      <c r="R112" s="15">
        <f>COUNTIF($I:$M,CONCATENATE($P$112,$R$2))</f>
        <v>0</v>
      </c>
      <c r="S112" s="15">
        <f>COUNTIF($I:$M,CONCATENATE($P$112,$S$2))</f>
        <v>0</v>
      </c>
      <c r="T112" s="15">
        <f>COUNTIF($I:$M,CONCATENATE($P$112,$T$2))</f>
        <v>0</v>
      </c>
      <c r="U112" s="15">
        <f>COUNTIF($I:$M,CONCATENATE($P$112,$U$2))</f>
        <v>0</v>
      </c>
      <c r="V112" s="15">
        <f>COUNTIF($I:$M,CONCATENATE($P$112,$V$2))</f>
        <v>0</v>
      </c>
      <c r="W112" s="49">
        <f>SUM($R$112:$V$112)</f>
        <v>0</v>
      </c>
      <c r="Z112" s="47" t="str">
        <f>CONCATENATE(AA112,$E$2)</f>
        <v>13. MAGDALENA CONTRERASAtención recibida</v>
      </c>
      <c r="AA112" s="46" t="s">
        <v>52</v>
      </c>
      <c r="AB112" s="58">
        <f t="shared" si="40"/>
        <v>0</v>
      </c>
      <c r="AC112" s="58">
        <f t="shared" si="40"/>
        <v>0</v>
      </c>
      <c r="AD112" s="58">
        <f t="shared" si="40"/>
        <v>0</v>
      </c>
      <c r="AE112" s="58">
        <f t="shared" si="40"/>
        <v>0</v>
      </c>
      <c r="AF112" s="58">
        <f t="shared" si="40"/>
        <v>0</v>
      </c>
      <c r="AG112" s="49">
        <f>SUM(AB112:AF112)</f>
        <v>0</v>
      </c>
    </row>
    <row r="113" spans="1:34" ht="15.75" customHeight="1" x14ac:dyDescent="0.25">
      <c r="A113" s="60">
        <f>REGISTROS!$A111</f>
        <v>0</v>
      </c>
      <c r="B113" s="50">
        <f t="shared" si="26"/>
        <v>0</v>
      </c>
      <c r="C113" s="60">
        <f>REGISTROS!$E111</f>
        <v>0</v>
      </c>
      <c r="D113" s="60">
        <f>REGISTROS!$F111</f>
        <v>0</v>
      </c>
      <c r="E113" s="60">
        <f>REGISTROS!$G111</f>
        <v>0</v>
      </c>
      <c r="F113" s="60">
        <f>REGISTROS!$H111</f>
        <v>0</v>
      </c>
      <c r="G113" s="60">
        <f>REGISTROS!$I111</f>
        <v>0</v>
      </c>
      <c r="I113" s="45" t="str">
        <f t="shared" si="27"/>
        <v>Desarrollo de los Temas0</v>
      </c>
      <c r="J113" s="45" t="str">
        <f t="shared" si="28"/>
        <v>Recepción de documentos0</v>
      </c>
      <c r="K113" s="45" t="str">
        <f t="shared" si="29"/>
        <v>Atención recibida0</v>
      </c>
      <c r="L113" s="45" t="str">
        <f t="shared" si="30"/>
        <v>Visita domiciliaria del personal INVI0</v>
      </c>
      <c r="M113" s="45" t="str">
        <f t="shared" si="31"/>
        <v>Visita domiciliaria del asesor técnico0</v>
      </c>
      <c r="N113" t="str">
        <f t="shared" si="32"/>
        <v>1</v>
      </c>
      <c r="O113" t="s">
        <v>133</v>
      </c>
      <c r="P113" s="47" t="str">
        <f t="shared" si="39"/>
        <v>04. COYOACÁNVisita domiciliaria del asesor técnico</v>
      </c>
      <c r="Q113" s="46" t="s">
        <v>60</v>
      </c>
      <c r="R113" s="15">
        <f>COUNTIF($I:$M,CONCATENATE($P$113,$R$2))</f>
        <v>0</v>
      </c>
      <c r="S113" s="15">
        <f>COUNTIF($I:$M,CONCATENATE($P$113,$S$2))</f>
        <v>0</v>
      </c>
      <c r="T113" s="15">
        <f>COUNTIF($I:$M,CONCATENATE($P$113,$T$2))</f>
        <v>0</v>
      </c>
      <c r="U113" s="15">
        <f>COUNTIF($I:$M,CONCATENATE($P$113,$U$2))</f>
        <v>0</v>
      </c>
      <c r="V113" s="15">
        <f>COUNTIF($I:$M,CONCATENATE($P$113,$V$2))</f>
        <v>0</v>
      </c>
      <c r="W113" s="49">
        <f>SUM($R$113:$V$113)</f>
        <v>0</v>
      </c>
      <c r="Z113" s="47" t="str">
        <f>CONCATENATE(AA113,$F$2)</f>
        <v>13. MAGDALENA CONTRERASVisita domiciliaria del personal INVI</v>
      </c>
      <c r="AA113" s="46" t="s">
        <v>52</v>
      </c>
      <c r="AB113" s="58">
        <f t="shared" si="40"/>
        <v>0</v>
      </c>
      <c r="AC113" s="58">
        <f t="shared" si="40"/>
        <v>0</v>
      </c>
      <c r="AD113" s="58">
        <f t="shared" si="40"/>
        <v>0</v>
      </c>
      <c r="AE113" s="58">
        <f t="shared" si="40"/>
        <v>0</v>
      </c>
      <c r="AF113" s="58">
        <f t="shared" si="40"/>
        <v>0</v>
      </c>
      <c r="AG113" s="49">
        <f>SUM(AB113:AF113)</f>
        <v>0</v>
      </c>
    </row>
    <row r="114" spans="1:34" ht="15.75" customHeight="1" x14ac:dyDescent="0.25">
      <c r="A114" s="60">
        <f>REGISTROS!$A112</f>
        <v>0</v>
      </c>
      <c r="B114" s="50">
        <f t="shared" si="26"/>
        <v>0</v>
      </c>
      <c r="C114" s="60">
        <f>REGISTROS!$E112</f>
        <v>0</v>
      </c>
      <c r="D114" s="60">
        <f>REGISTROS!$F112</f>
        <v>0</v>
      </c>
      <c r="E114" s="60">
        <f>REGISTROS!$G112</f>
        <v>0</v>
      </c>
      <c r="F114" s="60">
        <f>REGISTROS!$H112</f>
        <v>0</v>
      </c>
      <c r="G114" s="60">
        <f>REGISTROS!$I112</f>
        <v>0</v>
      </c>
      <c r="I114" s="45" t="str">
        <f t="shared" si="27"/>
        <v>Desarrollo de los Temas0</v>
      </c>
      <c r="J114" s="45" t="str">
        <f t="shared" si="28"/>
        <v>Recepción de documentos0</v>
      </c>
      <c r="K114" s="45" t="str">
        <f t="shared" si="29"/>
        <v>Atención recibida0</v>
      </c>
      <c r="L114" s="45" t="str">
        <f t="shared" si="30"/>
        <v>Visita domiciliaria del personal INVI0</v>
      </c>
      <c r="M114" s="45" t="str">
        <f t="shared" si="31"/>
        <v>Visita domiciliaria del asesor técnico0</v>
      </c>
      <c r="N114" t="str">
        <f t="shared" si="32"/>
        <v>1</v>
      </c>
      <c r="O114" t="s">
        <v>133</v>
      </c>
      <c r="P114" s="47" t="str">
        <f t="shared" si="39"/>
        <v>05. CUAJIMALPAVisita domiciliaria del asesor técnico</v>
      </c>
      <c r="Q114" s="46" t="s">
        <v>59</v>
      </c>
      <c r="R114" s="15">
        <f>COUNTIF($I:$M,CONCATENATE($P$114,$R$2))</f>
        <v>0</v>
      </c>
      <c r="S114" s="15">
        <f>COUNTIF($I:$M,CONCATENATE($P$114,$S$2))</f>
        <v>0</v>
      </c>
      <c r="T114" s="15">
        <f>COUNTIF($I:$M,CONCATENATE($P$114,$T$2))</f>
        <v>0</v>
      </c>
      <c r="U114" s="15">
        <f>COUNTIF($I:$M,CONCATENATE($P$114,$U$2))</f>
        <v>0</v>
      </c>
      <c r="V114" s="15">
        <f>COUNTIF($I:$M,CONCATENATE($P$114,$V$2))</f>
        <v>0</v>
      </c>
      <c r="W114" s="49">
        <f>SUM($R$114:$V$114)</f>
        <v>0</v>
      </c>
      <c r="Z114" s="47" t="str">
        <f>CONCATENATE(AA114,$G$2)</f>
        <v>13. MAGDALENA CONTRERASVisita domiciliaria del asesor técnico</v>
      </c>
      <c r="AA114" s="46" t="s">
        <v>52</v>
      </c>
      <c r="AB114" s="58">
        <f t="shared" si="40"/>
        <v>0</v>
      </c>
      <c r="AC114" s="58">
        <f t="shared" si="40"/>
        <v>0</v>
      </c>
      <c r="AD114" s="58">
        <f t="shared" si="40"/>
        <v>0</v>
      </c>
      <c r="AE114" s="58">
        <f t="shared" si="40"/>
        <v>0</v>
      </c>
      <c r="AF114" s="58">
        <f t="shared" si="40"/>
        <v>0</v>
      </c>
      <c r="AG114" s="49">
        <f>SUM(AB114:AF114)</f>
        <v>0</v>
      </c>
    </row>
    <row r="115" spans="1:34" ht="15.75" customHeight="1" x14ac:dyDescent="0.25">
      <c r="A115" s="60">
        <f>REGISTROS!$A113</f>
        <v>0</v>
      </c>
      <c r="B115" s="50">
        <f t="shared" si="26"/>
        <v>0</v>
      </c>
      <c r="C115" s="60">
        <f>REGISTROS!$E113</f>
        <v>0</v>
      </c>
      <c r="D115" s="60">
        <f>REGISTROS!$F113</f>
        <v>0</v>
      </c>
      <c r="E115" s="60">
        <f>REGISTROS!$G113</f>
        <v>0</v>
      </c>
      <c r="F115" s="60">
        <f>REGISTROS!$H113</f>
        <v>0</v>
      </c>
      <c r="G115" s="60">
        <f>REGISTROS!$I113</f>
        <v>0</v>
      </c>
      <c r="I115" s="45" t="str">
        <f t="shared" si="27"/>
        <v>Desarrollo de los Temas0</v>
      </c>
      <c r="J115" s="45" t="str">
        <f t="shared" si="28"/>
        <v>Recepción de documentos0</v>
      </c>
      <c r="K115" s="45" t="str">
        <f t="shared" si="29"/>
        <v>Atención recibida0</v>
      </c>
      <c r="L115" s="45" t="str">
        <f t="shared" si="30"/>
        <v>Visita domiciliaria del personal INVI0</v>
      </c>
      <c r="M115" s="45" t="str">
        <f t="shared" si="31"/>
        <v>Visita domiciliaria del asesor técnico0</v>
      </c>
      <c r="N115" t="str">
        <f t="shared" si="32"/>
        <v>1</v>
      </c>
      <c r="O115" t="s">
        <v>133</v>
      </c>
      <c r="P115" s="47" t="str">
        <f t="shared" si="39"/>
        <v>06. CUAUHTÉMOCVisita domiciliaria del asesor técnico</v>
      </c>
      <c r="Q115" s="46" t="s">
        <v>58</v>
      </c>
      <c r="R115" s="15">
        <f>COUNTIF($I:$M,CONCATENATE($P$115,$R$2))</f>
        <v>0</v>
      </c>
      <c r="S115" s="15">
        <f>COUNTIF($I:$M,CONCATENATE($P$115,$S$2))</f>
        <v>0</v>
      </c>
      <c r="T115" s="15">
        <f>COUNTIF($I:$M,CONCATENATE($P$115,$T$2))</f>
        <v>0</v>
      </c>
      <c r="U115" s="15">
        <f>COUNTIF($I:$M,CONCATENATE($P$115,$U$2))</f>
        <v>0</v>
      </c>
      <c r="V115" s="15">
        <f>COUNTIF($I:$M,CONCATENATE($P$115,$V$2))</f>
        <v>0</v>
      </c>
      <c r="W115" s="49">
        <f>SUM($R$115:$V$115)</f>
        <v>0</v>
      </c>
    </row>
    <row r="116" spans="1:34" ht="15.75" customHeight="1" x14ac:dyDescent="0.25">
      <c r="A116" s="60">
        <f>REGISTROS!$A114</f>
        <v>0</v>
      </c>
      <c r="B116" s="50">
        <f t="shared" si="26"/>
        <v>0</v>
      </c>
      <c r="C116" s="60">
        <f>REGISTROS!$E114</f>
        <v>0</v>
      </c>
      <c r="D116" s="60">
        <f>REGISTROS!$F114</f>
        <v>0</v>
      </c>
      <c r="E116" s="60">
        <f>REGISTROS!$G114</f>
        <v>0</v>
      </c>
      <c r="F116" s="60">
        <f>REGISTROS!$H114</f>
        <v>0</v>
      </c>
      <c r="G116" s="60">
        <f>REGISTROS!$I114</f>
        <v>0</v>
      </c>
      <c r="I116" s="45" t="str">
        <f t="shared" si="27"/>
        <v>Desarrollo de los Temas0</v>
      </c>
      <c r="J116" s="45" t="str">
        <f t="shared" si="28"/>
        <v>Recepción de documentos0</v>
      </c>
      <c r="K116" s="45" t="str">
        <f t="shared" si="29"/>
        <v>Atención recibida0</v>
      </c>
      <c r="L116" s="45" t="str">
        <f t="shared" si="30"/>
        <v>Visita domiciliaria del personal INVI0</v>
      </c>
      <c r="M116" s="45" t="str">
        <f t="shared" si="31"/>
        <v>Visita domiciliaria del asesor técnico0</v>
      </c>
      <c r="N116" t="str">
        <f t="shared" si="32"/>
        <v>1</v>
      </c>
      <c r="O116" t="s">
        <v>133</v>
      </c>
      <c r="P116" s="47" t="str">
        <f t="shared" si="39"/>
        <v>07. COYOLVisita domiciliaria del asesor técnico</v>
      </c>
      <c r="Q116" s="46" t="s">
        <v>57</v>
      </c>
      <c r="R116" s="15">
        <f>COUNTIF($I:$M,CONCATENATE($P$116,$R$2))</f>
        <v>0</v>
      </c>
      <c r="S116" s="15">
        <f>COUNTIF($I:$M,CONCATENATE($P$116,$S$2))</f>
        <v>0</v>
      </c>
      <c r="T116" s="15">
        <f>COUNTIF($I:$M,CONCATENATE($P$116,$T$2))</f>
        <v>0</v>
      </c>
      <c r="U116" s="15">
        <f>COUNTIF($I:$M,CONCATENATE($P$116,$U$2))</f>
        <v>0</v>
      </c>
      <c r="V116" s="15">
        <f>COUNTIF($I:$M,CONCATENATE($P$116,$V$2))</f>
        <v>0</v>
      </c>
      <c r="W116" s="49">
        <f>SUM($R$116:$V$116)</f>
        <v>0</v>
      </c>
    </row>
    <row r="117" spans="1:34" ht="15.75" customHeight="1" x14ac:dyDescent="0.25">
      <c r="A117" s="60">
        <f>REGISTROS!$A115</f>
        <v>0</v>
      </c>
      <c r="B117" s="50">
        <f t="shared" si="26"/>
        <v>0</v>
      </c>
      <c r="C117" s="60">
        <f>REGISTROS!$E115</f>
        <v>0</v>
      </c>
      <c r="D117" s="60">
        <f>REGISTROS!$F115</f>
        <v>0</v>
      </c>
      <c r="E117" s="60">
        <f>REGISTROS!$G115</f>
        <v>0</v>
      </c>
      <c r="F117" s="60">
        <f>REGISTROS!$H115</f>
        <v>0</v>
      </c>
      <c r="G117" s="60">
        <f>REGISTROS!$I115</f>
        <v>0</v>
      </c>
      <c r="I117" s="45" t="str">
        <f t="shared" si="27"/>
        <v>Desarrollo de los Temas0</v>
      </c>
      <c r="J117" s="45" t="str">
        <f t="shared" si="28"/>
        <v>Recepción de documentos0</v>
      </c>
      <c r="K117" s="45" t="str">
        <f t="shared" si="29"/>
        <v>Atención recibida0</v>
      </c>
      <c r="L117" s="45" t="str">
        <f t="shared" si="30"/>
        <v>Visita domiciliaria del personal INVI0</v>
      </c>
      <c r="M117" s="45" t="str">
        <f t="shared" si="31"/>
        <v>Visita domiciliaria del asesor técnico0</v>
      </c>
      <c r="N117" t="str">
        <f t="shared" si="32"/>
        <v>1</v>
      </c>
      <c r="O117" t="s">
        <v>133</v>
      </c>
      <c r="P117" s="47" t="str">
        <f t="shared" si="39"/>
        <v>08. CUAUTEPECVisita domiciliaria del asesor técnico</v>
      </c>
      <c r="Q117" s="46" t="s">
        <v>56</v>
      </c>
      <c r="R117" s="15">
        <f>COUNTIF($I:$M,CONCATENATE($P$117,$R$2))</f>
        <v>0</v>
      </c>
      <c r="S117" s="15">
        <f>COUNTIF($I:$M,CONCATENATE($P$117,$S$2))</f>
        <v>0</v>
      </c>
      <c r="T117" s="15">
        <f>COUNTIF($I:$M,CONCATENATE($P$117,$T$2))</f>
        <v>0</v>
      </c>
      <c r="U117" s="15">
        <f>COUNTIF($I:$M,CONCATENATE($P$117,$U$2))</f>
        <v>0</v>
      </c>
      <c r="V117" s="15">
        <f>COUNTIF($I:$M,CONCATENATE($P$117,$V$2))</f>
        <v>0</v>
      </c>
      <c r="W117" s="49">
        <f>SUM($R$117:$V$117)</f>
        <v>0</v>
      </c>
      <c r="AA117" t="str">
        <f>AA118</f>
        <v>14. MIGUEL HIDALGO</v>
      </c>
      <c r="AB117" s="86" t="str">
        <f>AA118</f>
        <v>14. MIGUEL HIDALGO</v>
      </c>
      <c r="AC117" s="87"/>
      <c r="AD117" s="87"/>
      <c r="AE117" s="87"/>
      <c r="AF117" s="87"/>
      <c r="AG117" s="88"/>
    </row>
    <row r="118" spans="1:34" ht="15.75" customHeight="1" x14ac:dyDescent="0.25">
      <c r="A118" s="60">
        <f>REGISTROS!$A116</f>
        <v>0</v>
      </c>
      <c r="B118" s="50">
        <f t="shared" si="26"/>
        <v>0</v>
      </c>
      <c r="C118" s="60">
        <f>REGISTROS!$E116</f>
        <v>0</v>
      </c>
      <c r="D118" s="60">
        <f>REGISTROS!$F116</f>
        <v>0</v>
      </c>
      <c r="E118" s="60">
        <f>REGISTROS!$G116</f>
        <v>0</v>
      </c>
      <c r="F118" s="60">
        <f>REGISTROS!$H116</f>
        <v>0</v>
      </c>
      <c r="G118" s="60">
        <f>REGISTROS!$I116</f>
        <v>0</v>
      </c>
      <c r="I118" s="45" t="str">
        <f t="shared" si="27"/>
        <v>Desarrollo de los Temas0</v>
      </c>
      <c r="J118" s="45" t="str">
        <f t="shared" si="28"/>
        <v>Recepción de documentos0</v>
      </c>
      <c r="K118" s="45" t="str">
        <f t="shared" si="29"/>
        <v>Atención recibida0</v>
      </c>
      <c r="L118" s="45" t="str">
        <f t="shared" si="30"/>
        <v>Visita domiciliaria del personal INVI0</v>
      </c>
      <c r="M118" s="45" t="str">
        <f t="shared" si="31"/>
        <v>Visita domiciliaria del asesor técnico0</v>
      </c>
      <c r="N118" t="str">
        <f t="shared" si="32"/>
        <v>1</v>
      </c>
      <c r="O118" t="s">
        <v>133</v>
      </c>
      <c r="P118" s="47" t="str">
        <f t="shared" si="39"/>
        <v>09. IZTACALCOVisita domiciliaria del asesor técnico</v>
      </c>
      <c r="Q118" s="46" t="s">
        <v>55</v>
      </c>
      <c r="R118" s="15">
        <f>COUNTIF($I:$M,CONCATENATE($P$118,$R$2))</f>
        <v>0</v>
      </c>
      <c r="S118" s="15">
        <f>COUNTIF($I:$M,CONCATENATE($P$118,$S$2))</f>
        <v>0</v>
      </c>
      <c r="T118" s="15">
        <f>COUNTIF($I:$M,CONCATENATE($P$118,$T$2))</f>
        <v>0</v>
      </c>
      <c r="U118" s="15">
        <f>COUNTIF($I:$M,CONCATENATE($P$118,$U$2))</f>
        <v>0</v>
      </c>
      <c r="V118" s="15">
        <f>COUNTIF($I:$M,CONCATENATE($P$118,$V$2))</f>
        <v>0</v>
      </c>
      <c r="W118" s="49">
        <f>SUM($R$118:$V$118)</f>
        <v>0</v>
      </c>
      <c r="Z118" s="47" t="str">
        <f>CONCATENATE(AA118,$C$2)</f>
        <v>14. MIGUEL HIDALGODesarrollo de los Temas</v>
      </c>
      <c r="AA118" s="46" t="s">
        <v>51</v>
      </c>
      <c r="AB118" s="58">
        <f t="shared" ref="AB118:AF122" si="41">COUNTIF($I:$M,CONCATENATE($Z118,AB$5))</f>
        <v>0</v>
      </c>
      <c r="AC118" s="58">
        <f t="shared" si="41"/>
        <v>0</v>
      </c>
      <c r="AD118" s="58">
        <f t="shared" si="41"/>
        <v>0</v>
      </c>
      <c r="AE118" s="58">
        <f t="shared" si="41"/>
        <v>0</v>
      </c>
      <c r="AF118" s="58">
        <f t="shared" si="41"/>
        <v>0</v>
      </c>
      <c r="AG118" s="49">
        <f>SUM(AB118:AF118)</f>
        <v>0</v>
      </c>
      <c r="AH118" s="15">
        <f>COUNTIF($N:$N,CONCATENATE(AA118,1))</f>
        <v>0</v>
      </c>
    </row>
    <row r="119" spans="1:34" ht="15.75" customHeight="1" x14ac:dyDescent="0.25">
      <c r="A119" s="60">
        <f>REGISTROS!$A117</f>
        <v>0</v>
      </c>
      <c r="B119" s="50">
        <f t="shared" si="26"/>
        <v>0</v>
      </c>
      <c r="C119" s="60">
        <f>REGISTROS!$E117</f>
        <v>0</v>
      </c>
      <c r="D119" s="60">
        <f>REGISTROS!$F117</f>
        <v>0</v>
      </c>
      <c r="E119" s="60">
        <f>REGISTROS!$G117</f>
        <v>0</v>
      </c>
      <c r="F119" s="60">
        <f>REGISTROS!$H117</f>
        <v>0</v>
      </c>
      <c r="G119" s="60">
        <f>REGISTROS!$I117</f>
        <v>0</v>
      </c>
      <c r="I119" s="45" t="str">
        <f t="shared" si="27"/>
        <v>Desarrollo de los Temas0</v>
      </c>
      <c r="J119" s="45" t="str">
        <f t="shared" si="28"/>
        <v>Recepción de documentos0</v>
      </c>
      <c r="K119" s="45" t="str">
        <f t="shared" si="29"/>
        <v>Atención recibida0</v>
      </c>
      <c r="L119" s="45" t="str">
        <f t="shared" si="30"/>
        <v>Visita domiciliaria del personal INVI0</v>
      </c>
      <c r="M119" s="45" t="str">
        <f t="shared" si="31"/>
        <v>Visita domiciliaria del asesor técnico0</v>
      </c>
      <c r="N119" t="str">
        <f t="shared" si="32"/>
        <v>1</v>
      </c>
      <c r="O119" t="s">
        <v>133</v>
      </c>
      <c r="P119" s="47" t="str">
        <f t="shared" si="39"/>
        <v>10. VICENTE GUERREROVisita domiciliaria del asesor técnico</v>
      </c>
      <c r="Q119" s="46" t="s">
        <v>54</v>
      </c>
      <c r="R119" s="15">
        <f>COUNTIF($I:$M,CONCATENATE($P$119,$R$2))</f>
        <v>0</v>
      </c>
      <c r="S119" s="15">
        <f>COUNTIF($I:$M,CONCATENATE($P$119,$S$2))</f>
        <v>0</v>
      </c>
      <c r="T119" s="15">
        <f>COUNTIF($I:$M,CONCATENATE($P$119,$T$2))</f>
        <v>0</v>
      </c>
      <c r="U119" s="15">
        <f>COUNTIF($I:$M,CONCATENATE($P$119,$U$2))</f>
        <v>0</v>
      </c>
      <c r="V119" s="15">
        <f>COUNTIF($I:$M,CONCATENATE($P$119,$V$2))</f>
        <v>0</v>
      </c>
      <c r="W119" s="49">
        <f>SUM($R$119:$V$119)</f>
        <v>0</v>
      </c>
      <c r="Z119" s="47" t="str">
        <f>CONCATENATE(AA119,$D$2)</f>
        <v>14. MIGUEL HIDALGORecepción de documentos</v>
      </c>
      <c r="AA119" s="46" t="s">
        <v>51</v>
      </c>
      <c r="AB119" s="58">
        <f t="shared" si="41"/>
        <v>0</v>
      </c>
      <c r="AC119" s="58">
        <f t="shared" si="41"/>
        <v>0</v>
      </c>
      <c r="AD119" s="58">
        <f t="shared" si="41"/>
        <v>0</v>
      </c>
      <c r="AE119" s="58">
        <f t="shared" si="41"/>
        <v>0</v>
      </c>
      <c r="AF119" s="58">
        <f t="shared" si="41"/>
        <v>0</v>
      </c>
      <c r="AG119" s="49">
        <f>SUM(AB119:AF119)</f>
        <v>0</v>
      </c>
    </row>
    <row r="120" spans="1:34" ht="15.75" customHeight="1" x14ac:dyDescent="0.25">
      <c r="A120" s="60">
        <f>REGISTROS!$A118</f>
        <v>0</v>
      </c>
      <c r="B120" s="50">
        <f t="shared" si="26"/>
        <v>0</v>
      </c>
      <c r="C120" s="60">
        <f>REGISTROS!$E118</f>
        <v>0</v>
      </c>
      <c r="D120" s="60">
        <f>REGISTROS!$F118</f>
        <v>0</v>
      </c>
      <c r="E120" s="60">
        <f>REGISTROS!$G118</f>
        <v>0</v>
      </c>
      <c r="F120" s="60">
        <f>REGISTROS!$H118</f>
        <v>0</v>
      </c>
      <c r="G120" s="60">
        <f>REGISTROS!$I118</f>
        <v>0</v>
      </c>
      <c r="I120" s="45" t="str">
        <f t="shared" si="27"/>
        <v>Desarrollo de los Temas0</v>
      </c>
      <c r="J120" s="45" t="str">
        <f t="shared" si="28"/>
        <v>Recepción de documentos0</v>
      </c>
      <c r="K120" s="45" t="str">
        <f t="shared" si="29"/>
        <v>Atención recibida0</v>
      </c>
      <c r="L120" s="45" t="str">
        <f t="shared" si="30"/>
        <v>Visita domiciliaria del personal INVI0</v>
      </c>
      <c r="M120" s="45" t="str">
        <f t="shared" si="31"/>
        <v>Visita domiciliaria del asesor técnico0</v>
      </c>
      <c r="N120" t="str">
        <f t="shared" si="32"/>
        <v>1</v>
      </c>
      <c r="O120" t="s">
        <v>133</v>
      </c>
      <c r="P120" s="47" t="str">
        <f t="shared" si="39"/>
        <v>11. DESARROLLO URBANOVisita domiciliaria del asesor técnico</v>
      </c>
      <c r="Q120" s="46" t="s">
        <v>53</v>
      </c>
      <c r="R120" s="15">
        <f>COUNTIF($I:$M,CONCATENATE($P$120,$R$2))</f>
        <v>0</v>
      </c>
      <c r="S120" s="15">
        <f>COUNTIF($I:$M,CONCATENATE($P$120,$S$2))</f>
        <v>0</v>
      </c>
      <c r="T120" s="15">
        <f>COUNTIF($I:$M,CONCATENATE($P$120,$T$2))</f>
        <v>0</v>
      </c>
      <c r="U120" s="15">
        <f>COUNTIF($I:$M,CONCATENATE($P$120,$U$2))</f>
        <v>0</v>
      </c>
      <c r="V120" s="15">
        <f>COUNTIF($I:$M,CONCATENATE($P$120,$V$2))</f>
        <v>0</v>
      </c>
      <c r="W120" s="49">
        <f>SUM($R$120:$V$120)</f>
        <v>0</v>
      </c>
      <c r="Z120" s="47" t="str">
        <f>CONCATENATE(AA120,$E$2)</f>
        <v>14. MIGUEL HIDALGOAtención recibida</v>
      </c>
      <c r="AA120" s="46" t="s">
        <v>51</v>
      </c>
      <c r="AB120" s="58">
        <f t="shared" si="41"/>
        <v>0</v>
      </c>
      <c r="AC120" s="58">
        <f t="shared" si="41"/>
        <v>0</v>
      </c>
      <c r="AD120" s="58">
        <f t="shared" si="41"/>
        <v>0</v>
      </c>
      <c r="AE120" s="58">
        <f t="shared" si="41"/>
        <v>0</v>
      </c>
      <c r="AF120" s="58">
        <f t="shared" si="41"/>
        <v>0</v>
      </c>
      <c r="AG120" s="49">
        <f>SUM(AB120:AF120)</f>
        <v>0</v>
      </c>
    </row>
    <row r="121" spans="1:34" ht="15.75" customHeight="1" x14ac:dyDescent="0.25">
      <c r="A121" s="60">
        <f>REGISTROS!$A119</f>
        <v>0</v>
      </c>
      <c r="B121" s="50">
        <f t="shared" si="26"/>
        <v>0</v>
      </c>
      <c r="C121" s="60">
        <f>REGISTROS!$E119</f>
        <v>0</v>
      </c>
      <c r="D121" s="60">
        <f>REGISTROS!$F119</f>
        <v>0</v>
      </c>
      <c r="E121" s="60">
        <f>REGISTROS!$G119</f>
        <v>0</v>
      </c>
      <c r="F121" s="60">
        <f>REGISTROS!$H119</f>
        <v>0</v>
      </c>
      <c r="G121" s="60">
        <f>REGISTROS!$I119</f>
        <v>0</v>
      </c>
      <c r="I121" s="45" t="str">
        <f t="shared" si="27"/>
        <v>Desarrollo de los Temas0</v>
      </c>
      <c r="J121" s="45" t="str">
        <f t="shared" si="28"/>
        <v>Recepción de documentos0</v>
      </c>
      <c r="K121" s="45" t="str">
        <f t="shared" si="29"/>
        <v>Atención recibida0</v>
      </c>
      <c r="L121" s="45" t="str">
        <f t="shared" si="30"/>
        <v>Visita domiciliaria del personal INVI0</v>
      </c>
      <c r="M121" s="45" t="str">
        <f t="shared" si="31"/>
        <v>Visita domiciliaria del asesor técnico0</v>
      </c>
      <c r="N121" t="str">
        <f t="shared" si="32"/>
        <v>1</v>
      </c>
      <c r="O121" t="s">
        <v>133</v>
      </c>
      <c r="P121" s="47" t="str">
        <f t="shared" si="39"/>
        <v>12. SANTA MARTHAVisita domiciliaria del asesor técnico</v>
      </c>
      <c r="Q121" s="46" t="s">
        <v>64</v>
      </c>
      <c r="R121" s="15">
        <f>COUNTIF($I:$M,CONCATENATE($P$121,$R$2))</f>
        <v>0</v>
      </c>
      <c r="S121" s="15">
        <f>COUNTIF($I:$M,CONCATENATE($P$121,$S$2))</f>
        <v>0</v>
      </c>
      <c r="T121" s="15">
        <f>COUNTIF($I:$M,CONCATENATE($P$121,$T$2))</f>
        <v>0</v>
      </c>
      <c r="U121" s="15">
        <f>COUNTIF($I:$M,CONCATENATE($P$121,$U$2))</f>
        <v>0</v>
      </c>
      <c r="V121" s="15">
        <f>COUNTIF($I:$M,CONCATENATE($P$121,$V$2))</f>
        <v>0</v>
      </c>
      <c r="W121" s="49">
        <f>SUM($R$121:$V$121)</f>
        <v>0</v>
      </c>
      <c r="Z121" s="47" t="str">
        <f>CONCATENATE(AA121,$F$2)</f>
        <v>14. MIGUEL HIDALGOVisita domiciliaria del personal INVI</v>
      </c>
      <c r="AA121" s="46" t="s">
        <v>51</v>
      </c>
      <c r="AB121" s="58">
        <f t="shared" si="41"/>
        <v>0</v>
      </c>
      <c r="AC121" s="58">
        <f t="shared" si="41"/>
        <v>0</v>
      </c>
      <c r="AD121" s="58">
        <f t="shared" si="41"/>
        <v>0</v>
      </c>
      <c r="AE121" s="58">
        <f t="shared" si="41"/>
        <v>0</v>
      </c>
      <c r="AF121" s="58">
        <f t="shared" si="41"/>
        <v>0</v>
      </c>
      <c r="AG121" s="49">
        <f>SUM(AB121:AF121)</f>
        <v>0</v>
      </c>
    </row>
    <row r="122" spans="1:34" ht="15.75" customHeight="1" x14ac:dyDescent="0.25">
      <c r="A122" s="60">
        <f>REGISTROS!$A120</f>
        <v>0</v>
      </c>
      <c r="B122" s="50">
        <f t="shared" si="26"/>
        <v>0</v>
      </c>
      <c r="C122" s="60">
        <f>REGISTROS!$E120</f>
        <v>0</v>
      </c>
      <c r="D122" s="60">
        <f>REGISTROS!$F120</f>
        <v>0</v>
      </c>
      <c r="E122" s="60">
        <f>REGISTROS!$G120</f>
        <v>0</v>
      </c>
      <c r="F122" s="60">
        <f>REGISTROS!$H120</f>
        <v>0</v>
      </c>
      <c r="G122" s="60">
        <f>REGISTROS!$I120</f>
        <v>0</v>
      </c>
      <c r="I122" s="45" t="str">
        <f t="shared" si="27"/>
        <v>Desarrollo de los Temas0</v>
      </c>
      <c r="J122" s="45" t="str">
        <f t="shared" si="28"/>
        <v>Recepción de documentos0</v>
      </c>
      <c r="K122" s="45" t="str">
        <f t="shared" si="29"/>
        <v>Atención recibida0</v>
      </c>
      <c r="L122" s="45" t="str">
        <f t="shared" si="30"/>
        <v>Visita domiciliaria del personal INVI0</v>
      </c>
      <c r="M122" s="45" t="str">
        <f t="shared" si="31"/>
        <v>Visita domiciliaria del asesor técnico0</v>
      </c>
      <c r="N122" t="str">
        <f t="shared" si="32"/>
        <v>1</v>
      </c>
      <c r="O122" t="s">
        <v>133</v>
      </c>
      <c r="P122" s="47" t="str">
        <f t="shared" si="39"/>
        <v>13. MAGDALENA CONTRERASVisita domiciliaria del asesor técnico</v>
      </c>
      <c r="Q122" s="46" t="s">
        <v>52</v>
      </c>
      <c r="R122" s="15">
        <f>COUNTIF($I:$M,CONCATENATE($P$122,$R$2))</f>
        <v>0</v>
      </c>
      <c r="S122" s="15">
        <f>COUNTIF($I:$M,CONCATENATE($P$122,$S$2))</f>
        <v>0</v>
      </c>
      <c r="T122" s="15">
        <f>COUNTIF($I:$M,CONCATENATE($P$122,$T$2))</f>
        <v>0</v>
      </c>
      <c r="U122" s="15">
        <f>COUNTIF($I:$M,CONCATENATE($P$122,$U$2))</f>
        <v>0</v>
      </c>
      <c r="V122" s="15">
        <f>COUNTIF($I:$M,CONCATENATE($P$122,$V$2))</f>
        <v>0</v>
      </c>
      <c r="W122" s="49">
        <f>SUM($R$122:$V$122)</f>
        <v>0</v>
      </c>
      <c r="Z122" s="47" t="str">
        <f>CONCATENATE(AA122,$G$2)</f>
        <v>14. MIGUEL HIDALGOVisita domiciliaria del asesor técnico</v>
      </c>
      <c r="AA122" s="46" t="s">
        <v>51</v>
      </c>
      <c r="AB122" s="58">
        <f t="shared" si="41"/>
        <v>0</v>
      </c>
      <c r="AC122" s="58">
        <f t="shared" si="41"/>
        <v>0</v>
      </c>
      <c r="AD122" s="58">
        <f t="shared" si="41"/>
        <v>0</v>
      </c>
      <c r="AE122" s="58">
        <f t="shared" si="41"/>
        <v>0</v>
      </c>
      <c r="AF122" s="58">
        <f t="shared" si="41"/>
        <v>0</v>
      </c>
      <c r="AG122" s="49">
        <f>SUM(AB122:AF122)</f>
        <v>0</v>
      </c>
    </row>
    <row r="123" spans="1:34" ht="15.75" customHeight="1" x14ac:dyDescent="0.25">
      <c r="A123" s="60">
        <f>REGISTROS!$A121</f>
        <v>0</v>
      </c>
      <c r="B123" s="50">
        <f t="shared" si="26"/>
        <v>0</v>
      </c>
      <c r="C123" s="60">
        <f>REGISTROS!$E121</f>
        <v>0</v>
      </c>
      <c r="D123" s="60">
        <f>REGISTROS!$F121</f>
        <v>0</v>
      </c>
      <c r="E123" s="60">
        <f>REGISTROS!$G121</f>
        <v>0</v>
      </c>
      <c r="F123" s="60">
        <f>REGISTROS!$H121</f>
        <v>0</v>
      </c>
      <c r="G123" s="60">
        <f>REGISTROS!$I121</f>
        <v>0</v>
      </c>
      <c r="I123" s="45" t="str">
        <f t="shared" si="27"/>
        <v>Desarrollo de los Temas0</v>
      </c>
      <c r="J123" s="45" t="str">
        <f t="shared" si="28"/>
        <v>Recepción de documentos0</v>
      </c>
      <c r="K123" s="45" t="str">
        <f t="shared" si="29"/>
        <v>Atención recibida0</v>
      </c>
      <c r="L123" s="45" t="str">
        <f t="shared" si="30"/>
        <v>Visita domiciliaria del personal INVI0</v>
      </c>
      <c r="M123" s="45" t="str">
        <f t="shared" si="31"/>
        <v>Visita domiciliaria del asesor técnico0</v>
      </c>
      <c r="N123" t="str">
        <f t="shared" si="32"/>
        <v>1</v>
      </c>
      <c r="O123" t="s">
        <v>133</v>
      </c>
      <c r="P123" s="47" t="str">
        <f t="shared" si="39"/>
        <v>14. MIGUEL HIDALGOVisita domiciliaria del asesor técnico</v>
      </c>
      <c r="Q123" s="46" t="s">
        <v>51</v>
      </c>
      <c r="R123" s="15">
        <f>COUNTIF($I:$M,CONCATENATE($P$123,$R$2))</f>
        <v>0</v>
      </c>
      <c r="S123" s="15">
        <f>COUNTIF($I:$M,CONCATENATE($P$123,$S$2))</f>
        <v>0</v>
      </c>
      <c r="T123" s="15">
        <f>COUNTIF($I:$M,CONCATENATE($P$123,$T$2))</f>
        <v>0</v>
      </c>
      <c r="U123" s="15">
        <f>COUNTIF($I:$M,CONCATENATE($P$123,$U$2))</f>
        <v>0</v>
      </c>
      <c r="V123" s="15">
        <f>COUNTIF($I:$M,CONCATENATE($P$123,$V$2))</f>
        <v>0</v>
      </c>
      <c r="W123" s="49">
        <f>SUM($R$123:$V$123)</f>
        <v>0</v>
      </c>
    </row>
    <row r="124" spans="1:34" ht="15.75" customHeight="1" x14ac:dyDescent="0.25">
      <c r="A124" s="60">
        <f>REGISTROS!$A122</f>
        <v>0</v>
      </c>
      <c r="B124" s="50">
        <f t="shared" si="26"/>
        <v>0</v>
      </c>
      <c r="C124" s="60">
        <f>REGISTROS!$E122</f>
        <v>0</v>
      </c>
      <c r="D124" s="60">
        <f>REGISTROS!$F122</f>
        <v>0</v>
      </c>
      <c r="E124" s="60">
        <f>REGISTROS!$G122</f>
        <v>0</v>
      </c>
      <c r="F124" s="60">
        <f>REGISTROS!$H122</f>
        <v>0</v>
      </c>
      <c r="G124" s="60">
        <f>REGISTROS!$I122</f>
        <v>0</v>
      </c>
      <c r="I124" s="45" t="str">
        <f t="shared" si="27"/>
        <v>Desarrollo de los Temas0</v>
      </c>
      <c r="J124" s="45" t="str">
        <f t="shared" si="28"/>
        <v>Recepción de documentos0</v>
      </c>
      <c r="K124" s="45" t="str">
        <f t="shared" si="29"/>
        <v>Atención recibida0</v>
      </c>
      <c r="L124" s="45" t="str">
        <f t="shared" si="30"/>
        <v>Visita domiciliaria del personal INVI0</v>
      </c>
      <c r="M124" s="45" t="str">
        <f t="shared" si="31"/>
        <v>Visita domiciliaria del asesor técnico0</v>
      </c>
      <c r="N124" t="str">
        <f t="shared" si="32"/>
        <v>1</v>
      </c>
      <c r="O124" t="s">
        <v>133</v>
      </c>
      <c r="P124" s="47" t="str">
        <f t="shared" si="39"/>
        <v>15. MILPA ALTAVisita domiciliaria del asesor técnico</v>
      </c>
      <c r="Q124" s="46" t="s">
        <v>50</v>
      </c>
      <c r="R124" s="15">
        <f>COUNTIF($I:$M,CONCATENATE($P$124,$R$2))</f>
        <v>0</v>
      </c>
      <c r="S124" s="15">
        <f>COUNTIF($I:$M,CONCATENATE($P$124,$S$2))</f>
        <v>0</v>
      </c>
      <c r="T124" s="15">
        <f>COUNTIF($I:$M,CONCATENATE($P$124,$T$2))</f>
        <v>0</v>
      </c>
      <c r="U124" s="15">
        <f>COUNTIF($I:$M,CONCATENATE($P$124,$U$2))</f>
        <v>0</v>
      </c>
      <c r="V124" s="15">
        <f>COUNTIF($I:$M,CONCATENATE($P$124,$V$2))</f>
        <v>0</v>
      </c>
      <c r="W124" s="49">
        <f>SUM($R$124:$V$124)</f>
        <v>0</v>
      </c>
    </row>
    <row r="125" spans="1:34" ht="15.75" customHeight="1" x14ac:dyDescent="0.25">
      <c r="A125" s="60">
        <f>REGISTROS!$A123</f>
        <v>0</v>
      </c>
      <c r="B125" s="50">
        <f t="shared" si="26"/>
        <v>0</v>
      </c>
      <c r="C125" s="60">
        <f>REGISTROS!$E123</f>
        <v>0</v>
      </c>
      <c r="D125" s="60">
        <f>REGISTROS!$F123</f>
        <v>0</v>
      </c>
      <c r="E125" s="60">
        <f>REGISTROS!$G123</f>
        <v>0</v>
      </c>
      <c r="F125" s="60">
        <f>REGISTROS!$H123</f>
        <v>0</v>
      </c>
      <c r="G125" s="60">
        <f>REGISTROS!$I123</f>
        <v>0</v>
      </c>
      <c r="I125" s="45" t="str">
        <f t="shared" si="27"/>
        <v>Desarrollo de los Temas0</v>
      </c>
      <c r="J125" s="45" t="str">
        <f t="shared" si="28"/>
        <v>Recepción de documentos0</v>
      </c>
      <c r="K125" s="45" t="str">
        <f t="shared" si="29"/>
        <v>Atención recibida0</v>
      </c>
      <c r="L125" s="45" t="str">
        <f t="shared" si="30"/>
        <v>Visita domiciliaria del personal INVI0</v>
      </c>
      <c r="M125" s="45" t="str">
        <f t="shared" si="31"/>
        <v>Visita domiciliaria del asesor técnico0</v>
      </c>
      <c r="N125" t="str">
        <f t="shared" si="32"/>
        <v>1</v>
      </c>
      <c r="O125" t="s">
        <v>133</v>
      </c>
      <c r="P125" s="47" t="str">
        <f t="shared" si="39"/>
        <v>16. TLÁHUACVisita domiciliaria del asesor técnico</v>
      </c>
      <c r="Q125" s="46" t="s">
        <v>49</v>
      </c>
      <c r="R125" s="15">
        <f>COUNTIF($I:$M,CONCATENATE($P$125,$R$2))</f>
        <v>0</v>
      </c>
      <c r="S125" s="15">
        <f>COUNTIF($I:$M,CONCATENATE($P$125,$S$2))</f>
        <v>0</v>
      </c>
      <c r="T125" s="15">
        <f>COUNTIF($I:$M,CONCATENATE($P$125,$T$2))</f>
        <v>0</v>
      </c>
      <c r="U125" s="15">
        <f>COUNTIF($I:$M,CONCATENATE($P$125,$U$2))</f>
        <v>0</v>
      </c>
      <c r="V125" s="15">
        <f>COUNTIF($I:$M,CONCATENATE($P$125,$V$2))</f>
        <v>0</v>
      </c>
      <c r="W125" s="49">
        <f>SUM($R$125:$V$125)</f>
        <v>0</v>
      </c>
      <c r="AA125" t="str">
        <f>AA126</f>
        <v>15. MILPA ALTA</v>
      </c>
      <c r="AB125" s="86" t="str">
        <f>AA126</f>
        <v>15. MILPA ALTA</v>
      </c>
      <c r="AC125" s="87"/>
      <c r="AD125" s="87"/>
      <c r="AE125" s="87"/>
      <c r="AF125" s="87"/>
      <c r="AG125" s="88"/>
    </row>
    <row r="126" spans="1:34" ht="15.75" customHeight="1" x14ac:dyDescent="0.25">
      <c r="A126" s="60">
        <f>REGISTROS!$A124</f>
        <v>0</v>
      </c>
      <c r="B126" s="50">
        <f t="shared" si="26"/>
        <v>0</v>
      </c>
      <c r="C126" s="60">
        <f>REGISTROS!$E124</f>
        <v>0</v>
      </c>
      <c r="D126" s="60">
        <f>REGISTROS!$F124</f>
        <v>0</v>
      </c>
      <c r="E126" s="60">
        <f>REGISTROS!$G124</f>
        <v>0</v>
      </c>
      <c r="F126" s="60">
        <f>REGISTROS!$H124</f>
        <v>0</v>
      </c>
      <c r="G126" s="60">
        <f>REGISTROS!$I124</f>
        <v>0</v>
      </c>
      <c r="I126" s="45" t="str">
        <f t="shared" si="27"/>
        <v>Desarrollo de los Temas0</v>
      </c>
      <c r="J126" s="45" t="str">
        <f t="shared" si="28"/>
        <v>Recepción de documentos0</v>
      </c>
      <c r="K126" s="45" t="str">
        <f t="shared" si="29"/>
        <v>Atención recibida0</v>
      </c>
      <c r="L126" s="45" t="str">
        <f t="shared" si="30"/>
        <v>Visita domiciliaria del personal INVI0</v>
      </c>
      <c r="M126" s="45" t="str">
        <f t="shared" si="31"/>
        <v>Visita domiciliaria del asesor técnico0</v>
      </c>
      <c r="N126" t="str">
        <f t="shared" si="32"/>
        <v>1</v>
      </c>
      <c r="O126" t="s">
        <v>133</v>
      </c>
      <c r="P126" s="47" t="str">
        <f t="shared" si="39"/>
        <v>17. TLALPANVisita domiciliaria del asesor técnico</v>
      </c>
      <c r="Q126" s="46" t="s">
        <v>65</v>
      </c>
      <c r="R126" s="15">
        <f>COUNTIF($I:$M,CONCATENATE($P$126,$R$2))</f>
        <v>0</v>
      </c>
      <c r="S126" s="15">
        <f>COUNTIF($I:$M,CONCATENATE($P$126,$S$2))</f>
        <v>0</v>
      </c>
      <c r="T126" s="15">
        <f>COUNTIF($I:$M,CONCATENATE($P$126,$T$2))</f>
        <v>0</v>
      </c>
      <c r="U126" s="15">
        <f>COUNTIF($I:$M,CONCATENATE($P$126,$U$2))</f>
        <v>0</v>
      </c>
      <c r="V126" s="15">
        <f>COUNTIF($I:$M,CONCATENATE($P$126,$V$2))</f>
        <v>0</v>
      </c>
      <c r="W126" s="49">
        <f>SUM($R$126:$V$126)</f>
        <v>0</v>
      </c>
      <c r="Z126" s="47" t="str">
        <f>CONCATENATE(AA126,$C$2)</f>
        <v>15. MILPA ALTADesarrollo de los Temas</v>
      </c>
      <c r="AA126" s="46" t="s">
        <v>50</v>
      </c>
      <c r="AB126" s="58">
        <f t="shared" ref="AB126:AF130" si="42">COUNTIF($I:$M,CONCATENATE($Z126,AB$5))</f>
        <v>0</v>
      </c>
      <c r="AC126" s="58">
        <f t="shared" si="42"/>
        <v>0</v>
      </c>
      <c r="AD126" s="58">
        <f t="shared" si="42"/>
        <v>0</v>
      </c>
      <c r="AE126" s="58">
        <f t="shared" si="42"/>
        <v>0</v>
      </c>
      <c r="AF126" s="58">
        <f t="shared" si="42"/>
        <v>0</v>
      </c>
      <c r="AG126" s="49">
        <f>SUM(AB126:AF126)</f>
        <v>0</v>
      </c>
      <c r="AH126" s="15">
        <f>COUNTIF($N:$N,CONCATENATE(AA126,1))</f>
        <v>0</v>
      </c>
    </row>
    <row r="127" spans="1:34" ht="15.75" customHeight="1" x14ac:dyDescent="0.25">
      <c r="A127" s="60">
        <f>REGISTROS!$A125</f>
        <v>0</v>
      </c>
      <c r="B127" s="50">
        <f t="shared" si="26"/>
        <v>0</v>
      </c>
      <c r="C127" s="60">
        <f>REGISTROS!$E125</f>
        <v>0</v>
      </c>
      <c r="D127" s="60">
        <f>REGISTROS!$F125</f>
        <v>0</v>
      </c>
      <c r="E127" s="60">
        <f>REGISTROS!$G125</f>
        <v>0</v>
      </c>
      <c r="F127" s="60">
        <f>REGISTROS!$H125</f>
        <v>0</v>
      </c>
      <c r="G127" s="60">
        <f>REGISTROS!$I125</f>
        <v>0</v>
      </c>
      <c r="I127" s="45" t="str">
        <f t="shared" si="27"/>
        <v>Desarrollo de los Temas0</v>
      </c>
      <c r="J127" s="45" t="str">
        <f t="shared" si="28"/>
        <v>Recepción de documentos0</v>
      </c>
      <c r="K127" s="45" t="str">
        <f t="shared" si="29"/>
        <v>Atención recibida0</v>
      </c>
      <c r="L127" s="45" t="str">
        <f t="shared" si="30"/>
        <v>Visita domiciliaria del personal INVI0</v>
      </c>
      <c r="M127" s="45" t="str">
        <f t="shared" si="31"/>
        <v>Visita domiciliaria del asesor técnico0</v>
      </c>
      <c r="N127" t="str">
        <f t="shared" si="32"/>
        <v>1</v>
      </c>
      <c r="O127" t="s">
        <v>133</v>
      </c>
      <c r="P127" s="47" t="str">
        <f t="shared" si="39"/>
        <v>18. VENUSTIANO CARRANZAVisita domiciliaria del asesor técnico</v>
      </c>
      <c r="Q127" s="46" t="s">
        <v>119</v>
      </c>
      <c r="R127" s="15">
        <f>COUNTIF($I:$M,CONCATENATE($P$127,$R$2))</f>
        <v>0</v>
      </c>
      <c r="S127" s="15">
        <f>COUNTIF($I:$M,CONCATENATE($P$127,$S$2))</f>
        <v>0</v>
      </c>
      <c r="T127" s="15">
        <f>COUNTIF($I:$M,CONCATENATE($P$127,$T$2))</f>
        <v>0</v>
      </c>
      <c r="U127" s="15">
        <f>COUNTIF($I:$M,CONCATENATE($P$127,$U$2))</f>
        <v>0</v>
      </c>
      <c r="V127" s="15">
        <f>COUNTIF($I:$M,CONCATENATE($P$127,$V$2))</f>
        <v>0</v>
      </c>
      <c r="W127" s="49">
        <f>SUM($R$127:$V$127)</f>
        <v>0</v>
      </c>
      <c r="Z127" s="47" t="str">
        <f>CONCATENATE(AA127,$D$2)</f>
        <v>15. MILPA ALTARecepción de documentos</v>
      </c>
      <c r="AA127" s="46" t="s">
        <v>50</v>
      </c>
      <c r="AB127" s="58">
        <f t="shared" si="42"/>
        <v>0</v>
      </c>
      <c r="AC127" s="58">
        <f t="shared" si="42"/>
        <v>0</v>
      </c>
      <c r="AD127" s="58">
        <f t="shared" si="42"/>
        <v>0</v>
      </c>
      <c r="AE127" s="58">
        <f t="shared" si="42"/>
        <v>0</v>
      </c>
      <c r="AF127" s="58">
        <f t="shared" si="42"/>
        <v>0</v>
      </c>
      <c r="AG127" s="49">
        <f>SUM(AB127:AF127)</f>
        <v>0</v>
      </c>
    </row>
    <row r="128" spans="1:34" ht="15.75" customHeight="1" x14ac:dyDescent="0.25">
      <c r="A128" s="60">
        <f>REGISTROS!$A126</f>
        <v>0</v>
      </c>
      <c r="B128" s="50">
        <f t="shared" si="26"/>
        <v>0</v>
      </c>
      <c r="C128" s="60">
        <f>REGISTROS!$E126</f>
        <v>0</v>
      </c>
      <c r="D128" s="60">
        <f>REGISTROS!$F126</f>
        <v>0</v>
      </c>
      <c r="E128" s="60">
        <f>REGISTROS!$G126</f>
        <v>0</v>
      </c>
      <c r="F128" s="60">
        <f>REGISTROS!$H126</f>
        <v>0</v>
      </c>
      <c r="G128" s="60">
        <f>REGISTROS!$I126</f>
        <v>0</v>
      </c>
      <c r="I128" s="45" t="str">
        <f t="shared" si="27"/>
        <v>Desarrollo de los Temas0</v>
      </c>
      <c r="J128" s="45" t="str">
        <f t="shared" si="28"/>
        <v>Recepción de documentos0</v>
      </c>
      <c r="K128" s="45" t="str">
        <f t="shared" si="29"/>
        <v>Atención recibida0</v>
      </c>
      <c r="L128" s="45" t="str">
        <f t="shared" si="30"/>
        <v>Visita domiciliaria del personal INVI0</v>
      </c>
      <c r="M128" s="45" t="str">
        <f t="shared" si="31"/>
        <v>Visita domiciliaria del asesor técnico0</v>
      </c>
      <c r="N128" t="str">
        <f t="shared" si="32"/>
        <v>1</v>
      </c>
      <c r="O128" t="s">
        <v>133</v>
      </c>
      <c r="P128" s="47" t="str">
        <f t="shared" si="39"/>
        <v>19. XOCHIMILCOVisita domiciliaria del asesor técnico</v>
      </c>
      <c r="Q128" s="46" t="s">
        <v>120</v>
      </c>
      <c r="R128" s="15">
        <f>COUNTIF($I:$M,CONCATENATE($P$128,$R$2))</f>
        <v>0</v>
      </c>
      <c r="S128" s="15">
        <f>COUNTIF($I:$M,CONCATENATE($P$128,$S$2))</f>
        <v>0</v>
      </c>
      <c r="T128" s="15">
        <f>COUNTIF($I:$M,CONCATENATE($P$128,$T$2))</f>
        <v>0</v>
      </c>
      <c r="U128" s="15">
        <f>COUNTIF($I:$M,CONCATENATE($P$128,$U$2))</f>
        <v>0</v>
      </c>
      <c r="V128" s="15">
        <f>COUNTIF($I:$M,CONCATENATE($P$128,$V$2))</f>
        <v>0</v>
      </c>
      <c r="W128" s="49">
        <f>SUM($R$128:$V$128)</f>
        <v>0</v>
      </c>
      <c r="Z128" s="47" t="str">
        <f>CONCATENATE(AA128,$E$2)</f>
        <v>15. MILPA ALTAAtención recibida</v>
      </c>
      <c r="AA128" s="46" t="s">
        <v>50</v>
      </c>
      <c r="AB128" s="58">
        <f t="shared" si="42"/>
        <v>0</v>
      </c>
      <c r="AC128" s="58">
        <f t="shared" si="42"/>
        <v>0</v>
      </c>
      <c r="AD128" s="58">
        <f t="shared" si="42"/>
        <v>0</v>
      </c>
      <c r="AE128" s="58">
        <f t="shared" si="42"/>
        <v>0</v>
      </c>
      <c r="AF128" s="58">
        <f t="shared" si="42"/>
        <v>0</v>
      </c>
      <c r="AG128" s="49">
        <f>SUM(AB128:AF128)</f>
        <v>0</v>
      </c>
    </row>
    <row r="129" spans="1:34" ht="15.75" customHeight="1" x14ac:dyDescent="0.25">
      <c r="A129" s="60">
        <f>REGISTROS!$A127</f>
        <v>0</v>
      </c>
      <c r="B129" s="50">
        <f t="shared" si="26"/>
        <v>0</v>
      </c>
      <c r="C129" s="60">
        <f>REGISTROS!$E127</f>
        <v>0</v>
      </c>
      <c r="D129" s="60">
        <f>REGISTROS!$F127</f>
        <v>0</v>
      </c>
      <c r="E129" s="60">
        <f>REGISTROS!$G127</f>
        <v>0</v>
      </c>
      <c r="F129" s="60">
        <f>REGISTROS!$H127</f>
        <v>0</v>
      </c>
      <c r="G129" s="60">
        <f>REGISTROS!$I127</f>
        <v>0</v>
      </c>
      <c r="I129" s="45" t="str">
        <f t="shared" si="27"/>
        <v>Desarrollo de los Temas0</v>
      </c>
      <c r="J129" s="45" t="str">
        <f t="shared" si="28"/>
        <v>Recepción de documentos0</v>
      </c>
      <c r="K129" s="45" t="str">
        <f t="shared" si="29"/>
        <v>Atención recibida0</v>
      </c>
      <c r="L129" s="45" t="str">
        <f t="shared" si="30"/>
        <v>Visita domiciliaria del personal INVI0</v>
      </c>
      <c r="M129" s="45" t="str">
        <f t="shared" si="31"/>
        <v>Visita domiciliaria del asesor técnico0</v>
      </c>
      <c r="N129" t="str">
        <f t="shared" si="32"/>
        <v>1</v>
      </c>
      <c r="O129" t="s">
        <v>133</v>
      </c>
      <c r="P129" s="47" t="str">
        <f t="shared" si="39"/>
        <v>20. ATENCIÓN A GRUPOSVisita domiciliaria del asesor técnico</v>
      </c>
      <c r="Q129" s="46" t="s">
        <v>121</v>
      </c>
      <c r="R129" s="15" t="s">
        <v>167</v>
      </c>
      <c r="S129" s="15" t="s">
        <v>168</v>
      </c>
      <c r="T129" s="15" t="s">
        <v>169</v>
      </c>
      <c r="U129" s="15" t="s">
        <v>170</v>
      </c>
      <c r="V129" s="15" t="s">
        <v>171</v>
      </c>
      <c r="W129" s="49" t="s">
        <v>172</v>
      </c>
      <c r="Z129" s="47" t="str">
        <f>CONCATENATE(AA129,$F$2)</f>
        <v>15. MILPA ALTAVisita domiciliaria del personal INVI</v>
      </c>
      <c r="AA129" s="46" t="s">
        <v>50</v>
      </c>
      <c r="AB129" s="58">
        <f t="shared" si="42"/>
        <v>0</v>
      </c>
      <c r="AC129" s="58">
        <f t="shared" si="42"/>
        <v>0</v>
      </c>
      <c r="AD129" s="58">
        <f t="shared" si="42"/>
        <v>0</v>
      </c>
      <c r="AE129" s="58">
        <f t="shared" si="42"/>
        <v>0</v>
      </c>
      <c r="AF129" s="58">
        <f t="shared" si="42"/>
        <v>0</v>
      </c>
      <c r="AG129" s="49">
        <f>SUM(AB129:AF129)</f>
        <v>0</v>
      </c>
    </row>
    <row r="130" spans="1:34" ht="15.75" customHeight="1" x14ac:dyDescent="0.25">
      <c r="A130" s="60">
        <f>REGISTROS!$A128</f>
        <v>0</v>
      </c>
      <c r="B130" s="50">
        <f t="shared" si="26"/>
        <v>0</v>
      </c>
      <c r="C130" s="60">
        <f>REGISTROS!$E128</f>
        <v>0</v>
      </c>
      <c r="D130" s="60">
        <f>REGISTROS!$F128</f>
        <v>0</v>
      </c>
      <c r="E130" s="60">
        <f>REGISTROS!$G128</f>
        <v>0</v>
      </c>
      <c r="F130" s="60">
        <f>REGISTROS!$H128</f>
        <v>0</v>
      </c>
      <c r="G130" s="60">
        <f>REGISTROS!$I128</f>
        <v>0</v>
      </c>
      <c r="I130" s="45" t="str">
        <f t="shared" si="27"/>
        <v>Desarrollo de los Temas0</v>
      </c>
      <c r="J130" s="45" t="str">
        <f t="shared" si="28"/>
        <v>Recepción de documentos0</v>
      </c>
      <c r="K130" s="45" t="str">
        <f t="shared" si="29"/>
        <v>Atención recibida0</v>
      </c>
      <c r="L130" s="45" t="str">
        <f t="shared" si="30"/>
        <v>Visita domiciliaria del personal INVI0</v>
      </c>
      <c r="M130" s="45" t="str">
        <f t="shared" si="31"/>
        <v>Visita domiciliaria del asesor técnico0</v>
      </c>
      <c r="N130" t="str">
        <f t="shared" si="32"/>
        <v>1</v>
      </c>
      <c r="O130" t="s">
        <v>133</v>
      </c>
      <c r="R130" s="49">
        <f>SUM($R110:$R129)</f>
        <v>40</v>
      </c>
      <c r="S130" s="49">
        <f>SUM($S110:$S129)</f>
        <v>6</v>
      </c>
      <c r="T130" s="49">
        <f>SUM($T110:$T129)</f>
        <v>0</v>
      </c>
      <c r="U130" s="49">
        <f>SUM($U110:$U129)</f>
        <v>0</v>
      </c>
      <c r="V130" s="49">
        <f>SUM($V110:$V129)</f>
        <v>0</v>
      </c>
      <c r="W130" s="49">
        <f>SUM($R$130:$V$130)</f>
        <v>46</v>
      </c>
      <c r="Z130" s="47" t="str">
        <f>CONCATENATE(AA130,$G$2)</f>
        <v>15. MILPA ALTAVisita domiciliaria del asesor técnico</v>
      </c>
      <c r="AA130" s="46" t="s">
        <v>50</v>
      </c>
      <c r="AB130" s="58">
        <f t="shared" si="42"/>
        <v>0</v>
      </c>
      <c r="AC130" s="58">
        <f t="shared" si="42"/>
        <v>0</v>
      </c>
      <c r="AD130" s="58">
        <f t="shared" si="42"/>
        <v>0</v>
      </c>
      <c r="AE130" s="58">
        <f t="shared" si="42"/>
        <v>0</v>
      </c>
      <c r="AF130" s="58">
        <f t="shared" si="42"/>
        <v>0</v>
      </c>
      <c r="AG130" s="49">
        <f>SUM(AB130:AF130)</f>
        <v>0</v>
      </c>
    </row>
    <row r="131" spans="1:34" ht="15.75" customHeight="1" x14ac:dyDescent="0.25">
      <c r="A131" s="60">
        <f>REGISTROS!$A129</f>
        <v>0</v>
      </c>
      <c r="B131" s="50">
        <f t="shared" si="26"/>
        <v>0</v>
      </c>
      <c r="C131" s="60">
        <f>REGISTROS!$E129</f>
        <v>0</v>
      </c>
      <c r="D131" s="60">
        <f>REGISTROS!$F129</f>
        <v>0</v>
      </c>
      <c r="E131" s="60">
        <f>REGISTROS!$G129</f>
        <v>0</v>
      </c>
      <c r="F131" s="60">
        <f>REGISTROS!$H129</f>
        <v>0</v>
      </c>
      <c r="G131" s="60">
        <f>REGISTROS!$I129</f>
        <v>0</v>
      </c>
      <c r="I131" s="45" t="str">
        <f t="shared" si="27"/>
        <v>Desarrollo de los Temas0</v>
      </c>
      <c r="J131" s="45" t="str">
        <f t="shared" si="28"/>
        <v>Recepción de documentos0</v>
      </c>
      <c r="K131" s="45" t="str">
        <f t="shared" si="29"/>
        <v>Atención recibida0</v>
      </c>
      <c r="L131" s="45" t="str">
        <f t="shared" si="30"/>
        <v>Visita domiciliaria del personal INVI0</v>
      </c>
      <c r="M131" s="45" t="str">
        <f t="shared" si="31"/>
        <v>Visita domiciliaria del asesor técnico0</v>
      </c>
      <c r="N131" t="str">
        <f t="shared" si="32"/>
        <v>1</v>
      </c>
      <c r="O131" t="s">
        <v>133</v>
      </c>
    </row>
    <row r="132" spans="1:34" ht="15.75" customHeight="1" x14ac:dyDescent="0.25">
      <c r="A132" s="60">
        <f>REGISTROS!$A130</f>
        <v>0</v>
      </c>
      <c r="B132" s="50">
        <f t="shared" si="26"/>
        <v>0</v>
      </c>
      <c r="C132" s="60">
        <f>REGISTROS!$E130</f>
        <v>0</v>
      </c>
      <c r="D132" s="60">
        <f>REGISTROS!$F130</f>
        <v>0</v>
      </c>
      <c r="E132" s="60">
        <f>REGISTROS!$G130</f>
        <v>0</v>
      </c>
      <c r="F132" s="60">
        <f>REGISTROS!$H130</f>
        <v>0</v>
      </c>
      <c r="G132" s="60">
        <f>REGISTROS!$I130</f>
        <v>0</v>
      </c>
      <c r="I132" s="45" t="str">
        <f t="shared" si="27"/>
        <v>Desarrollo de los Temas0</v>
      </c>
      <c r="J132" s="45" t="str">
        <f t="shared" si="28"/>
        <v>Recepción de documentos0</v>
      </c>
      <c r="K132" s="45" t="str">
        <f t="shared" si="29"/>
        <v>Atención recibida0</v>
      </c>
      <c r="L132" s="45" t="str">
        <f t="shared" si="30"/>
        <v>Visita domiciliaria del personal INVI0</v>
      </c>
      <c r="M132" s="45" t="str">
        <f t="shared" si="31"/>
        <v>Visita domiciliaria del asesor técnico0</v>
      </c>
      <c r="N132" t="str">
        <f t="shared" si="32"/>
        <v>1</v>
      </c>
      <c r="O132" t="s">
        <v>133</v>
      </c>
    </row>
    <row r="133" spans="1:34" ht="15.75" customHeight="1" x14ac:dyDescent="0.25">
      <c r="A133" s="60">
        <f>REGISTROS!$A131</f>
        <v>0</v>
      </c>
      <c r="B133" s="50">
        <f t="shared" ref="B133:B196" si="43">SUM(C133:G133)/5</f>
        <v>0</v>
      </c>
      <c r="C133" s="60">
        <f>REGISTROS!$E131</f>
        <v>0</v>
      </c>
      <c r="D133" s="60">
        <f>REGISTROS!$F131</f>
        <v>0</v>
      </c>
      <c r="E133" s="60">
        <f>REGISTROS!$G131</f>
        <v>0</v>
      </c>
      <c r="F133" s="60">
        <f>REGISTROS!$H131</f>
        <v>0</v>
      </c>
      <c r="G133" s="60">
        <f>REGISTROS!$I131</f>
        <v>0</v>
      </c>
      <c r="I133" s="45" t="str">
        <f t="shared" ref="I133:I196" si="44">CONCATENATE(VLOOKUP($A133,SM,2,FALSE),$C$2,C133)</f>
        <v>Desarrollo de los Temas0</v>
      </c>
      <c r="J133" s="45" t="str">
        <f t="shared" ref="J133:J196" si="45">CONCATENATE(VLOOKUP($A133,SM,2,FALSE),$D$2,D133)</f>
        <v>Recepción de documentos0</v>
      </c>
      <c r="K133" s="45" t="str">
        <f t="shared" ref="K133:K196" si="46">CONCATENATE(VLOOKUP($A133,SM,2,FALSE),$E$2,E133)</f>
        <v>Atención recibida0</v>
      </c>
      <c r="L133" s="45" t="str">
        <f t="shared" ref="L133:L196" si="47">CONCATENATE(VLOOKUP($A133,SM,2,FALSE),$F$2,F133)</f>
        <v>Visita domiciliaria del personal INVI0</v>
      </c>
      <c r="M133" s="45" t="str">
        <f t="shared" ref="M133:M196" si="48">CONCATENATE(VLOOKUP($A133,SM,2,FALSE),$G$2,G133)</f>
        <v>Visita domiciliaria del asesor técnico0</v>
      </c>
      <c r="N133" t="str">
        <f t="shared" ref="N133:N196" si="49">CONCATENATE(VLOOKUP($A133,SM,2,FALSE),IF(B133&lt;4,1,0))</f>
        <v>1</v>
      </c>
      <c r="O133" t="s">
        <v>133</v>
      </c>
      <c r="AA133" t="str">
        <f>AA134</f>
        <v>16. TLÁHUAC</v>
      </c>
      <c r="AB133" s="86" t="str">
        <f>AA134</f>
        <v>16. TLÁHUAC</v>
      </c>
      <c r="AC133" s="87"/>
      <c r="AD133" s="87"/>
      <c r="AE133" s="87"/>
      <c r="AF133" s="87"/>
      <c r="AG133" s="88"/>
    </row>
    <row r="134" spans="1:34" ht="15.75" customHeight="1" x14ac:dyDescent="0.25">
      <c r="A134" s="60">
        <f>REGISTROS!$A132</f>
        <v>0</v>
      </c>
      <c r="B134" s="50">
        <f t="shared" si="43"/>
        <v>0</v>
      </c>
      <c r="C134" s="60">
        <f>REGISTROS!$E132</f>
        <v>0</v>
      </c>
      <c r="D134" s="60">
        <f>REGISTROS!$F132</f>
        <v>0</v>
      </c>
      <c r="E134" s="60">
        <f>REGISTROS!$G132</f>
        <v>0</v>
      </c>
      <c r="F134" s="60">
        <f>REGISTROS!$H132</f>
        <v>0</v>
      </c>
      <c r="G134" s="60">
        <f>REGISTROS!$I132</f>
        <v>0</v>
      </c>
      <c r="I134" s="45" t="str">
        <f t="shared" si="44"/>
        <v>Desarrollo de los Temas0</v>
      </c>
      <c r="J134" s="45" t="str">
        <f t="shared" si="45"/>
        <v>Recepción de documentos0</v>
      </c>
      <c r="K134" s="45" t="str">
        <f t="shared" si="46"/>
        <v>Atención recibida0</v>
      </c>
      <c r="L134" s="45" t="str">
        <f t="shared" si="47"/>
        <v>Visita domiciliaria del personal INVI0</v>
      </c>
      <c r="M134" s="45" t="str">
        <f t="shared" si="48"/>
        <v>Visita domiciliaria del asesor técnico0</v>
      </c>
      <c r="N134" t="str">
        <f t="shared" si="49"/>
        <v>1</v>
      </c>
      <c r="O134" t="s">
        <v>133</v>
      </c>
      <c r="Z134" s="47" t="str">
        <f>CONCATENATE(AA134,$C$2)</f>
        <v>16. TLÁHUACDesarrollo de los Temas</v>
      </c>
      <c r="AA134" s="46" t="s">
        <v>49</v>
      </c>
      <c r="AB134" s="58">
        <f t="shared" ref="AB134:AF138" si="50">COUNTIF($I:$M,CONCATENATE($Z134,AB$5))</f>
        <v>0</v>
      </c>
      <c r="AC134" s="58">
        <f t="shared" si="50"/>
        <v>0</v>
      </c>
      <c r="AD134" s="58">
        <f t="shared" si="50"/>
        <v>0</v>
      </c>
      <c r="AE134" s="58">
        <f t="shared" si="50"/>
        <v>0</v>
      </c>
      <c r="AF134" s="58">
        <f t="shared" si="50"/>
        <v>0</v>
      </c>
      <c r="AG134" s="49">
        <f>SUM(AB134:AF134)</f>
        <v>0</v>
      </c>
      <c r="AH134" s="15">
        <f>COUNTIF($N:$N,CONCATENATE(AA134,1))</f>
        <v>0</v>
      </c>
    </row>
    <row r="135" spans="1:34" ht="15.75" customHeight="1" x14ac:dyDescent="0.25">
      <c r="A135" s="60">
        <f>REGISTROS!$A133</f>
        <v>0</v>
      </c>
      <c r="B135" s="50">
        <f t="shared" si="43"/>
        <v>0</v>
      </c>
      <c r="C135" s="60">
        <f>REGISTROS!$E133</f>
        <v>0</v>
      </c>
      <c r="D135" s="60">
        <f>REGISTROS!$F133</f>
        <v>0</v>
      </c>
      <c r="E135" s="60">
        <f>REGISTROS!$G133</f>
        <v>0</v>
      </c>
      <c r="F135" s="60">
        <f>REGISTROS!$H133</f>
        <v>0</v>
      </c>
      <c r="G135" s="60">
        <f>REGISTROS!$I133</f>
        <v>0</v>
      </c>
      <c r="I135" s="45" t="str">
        <f t="shared" si="44"/>
        <v>Desarrollo de los Temas0</v>
      </c>
      <c r="J135" s="45" t="str">
        <f t="shared" si="45"/>
        <v>Recepción de documentos0</v>
      </c>
      <c r="K135" s="45" t="str">
        <f t="shared" si="46"/>
        <v>Atención recibida0</v>
      </c>
      <c r="L135" s="45" t="str">
        <f t="shared" si="47"/>
        <v>Visita domiciliaria del personal INVI0</v>
      </c>
      <c r="M135" s="45" t="str">
        <f t="shared" si="48"/>
        <v>Visita domiciliaria del asesor técnico0</v>
      </c>
      <c r="N135" t="str">
        <f t="shared" si="49"/>
        <v>1</v>
      </c>
      <c r="O135" t="s">
        <v>133</v>
      </c>
      <c r="Z135" s="47" t="str">
        <f>CONCATENATE(AA135,$D$2)</f>
        <v>16. TLÁHUACRecepción de documentos</v>
      </c>
      <c r="AA135" s="46" t="s">
        <v>49</v>
      </c>
      <c r="AB135" s="58">
        <f t="shared" si="50"/>
        <v>0</v>
      </c>
      <c r="AC135" s="58">
        <f t="shared" si="50"/>
        <v>0</v>
      </c>
      <c r="AD135" s="58">
        <f t="shared" si="50"/>
        <v>0</v>
      </c>
      <c r="AE135" s="58">
        <f t="shared" si="50"/>
        <v>0</v>
      </c>
      <c r="AF135" s="58">
        <f t="shared" si="50"/>
        <v>0</v>
      </c>
      <c r="AG135" s="49">
        <f>SUM(AB135:AF135)</f>
        <v>0</v>
      </c>
    </row>
    <row r="136" spans="1:34" ht="15.75" customHeight="1" x14ac:dyDescent="0.25">
      <c r="A136" s="60">
        <f>REGISTROS!$A134</f>
        <v>0</v>
      </c>
      <c r="B136" s="50">
        <f t="shared" si="43"/>
        <v>0</v>
      </c>
      <c r="C136" s="60">
        <f>REGISTROS!$E134</f>
        <v>0</v>
      </c>
      <c r="D136" s="60">
        <f>REGISTROS!$F134</f>
        <v>0</v>
      </c>
      <c r="E136" s="60">
        <f>REGISTROS!$G134</f>
        <v>0</v>
      </c>
      <c r="F136" s="60">
        <f>REGISTROS!$H134</f>
        <v>0</v>
      </c>
      <c r="G136" s="60">
        <f>REGISTROS!$I134</f>
        <v>0</v>
      </c>
      <c r="I136" s="45" t="str">
        <f t="shared" si="44"/>
        <v>Desarrollo de los Temas0</v>
      </c>
      <c r="J136" s="45" t="str">
        <f t="shared" si="45"/>
        <v>Recepción de documentos0</v>
      </c>
      <c r="K136" s="45" t="str">
        <f t="shared" si="46"/>
        <v>Atención recibida0</v>
      </c>
      <c r="L136" s="45" t="str">
        <f t="shared" si="47"/>
        <v>Visita domiciliaria del personal INVI0</v>
      </c>
      <c r="M136" s="45" t="str">
        <f t="shared" si="48"/>
        <v>Visita domiciliaria del asesor técnico0</v>
      </c>
      <c r="N136" t="str">
        <f t="shared" si="49"/>
        <v>1</v>
      </c>
      <c r="O136" t="s">
        <v>133</v>
      </c>
      <c r="Z136" s="47" t="str">
        <f>CONCATENATE(AA136,$E$2)</f>
        <v>16. TLÁHUACAtención recibida</v>
      </c>
      <c r="AA136" s="46" t="s">
        <v>49</v>
      </c>
      <c r="AB136" s="58">
        <f t="shared" si="50"/>
        <v>0</v>
      </c>
      <c r="AC136" s="58">
        <f t="shared" si="50"/>
        <v>0</v>
      </c>
      <c r="AD136" s="58">
        <f t="shared" si="50"/>
        <v>0</v>
      </c>
      <c r="AE136" s="58">
        <f t="shared" si="50"/>
        <v>0</v>
      </c>
      <c r="AF136" s="58">
        <f t="shared" si="50"/>
        <v>0</v>
      </c>
      <c r="AG136" s="49">
        <f>SUM(AB136:AF136)</f>
        <v>0</v>
      </c>
    </row>
    <row r="137" spans="1:34" ht="15.75" customHeight="1" x14ac:dyDescent="0.25">
      <c r="A137" s="60">
        <f>REGISTROS!$A135</f>
        <v>0</v>
      </c>
      <c r="B137" s="50">
        <f t="shared" si="43"/>
        <v>0</v>
      </c>
      <c r="C137" s="60">
        <f>REGISTROS!$E135</f>
        <v>0</v>
      </c>
      <c r="D137" s="60">
        <f>REGISTROS!$F135</f>
        <v>0</v>
      </c>
      <c r="E137" s="60">
        <f>REGISTROS!$G135</f>
        <v>0</v>
      </c>
      <c r="F137" s="60">
        <f>REGISTROS!$H135</f>
        <v>0</v>
      </c>
      <c r="G137" s="60">
        <f>REGISTROS!$I135</f>
        <v>0</v>
      </c>
      <c r="I137" s="45" t="str">
        <f t="shared" si="44"/>
        <v>Desarrollo de los Temas0</v>
      </c>
      <c r="J137" s="45" t="str">
        <f t="shared" si="45"/>
        <v>Recepción de documentos0</v>
      </c>
      <c r="K137" s="45" t="str">
        <f t="shared" si="46"/>
        <v>Atención recibida0</v>
      </c>
      <c r="L137" s="45" t="str">
        <f t="shared" si="47"/>
        <v>Visita domiciliaria del personal INVI0</v>
      </c>
      <c r="M137" s="45" t="str">
        <f t="shared" si="48"/>
        <v>Visita domiciliaria del asesor técnico0</v>
      </c>
      <c r="N137" t="str">
        <f t="shared" si="49"/>
        <v>1</v>
      </c>
      <c r="O137" t="s">
        <v>133</v>
      </c>
      <c r="Z137" s="47" t="str">
        <f>CONCATENATE(AA137,$F$2)</f>
        <v>16. TLÁHUACVisita domiciliaria del personal INVI</v>
      </c>
      <c r="AA137" s="46" t="s">
        <v>49</v>
      </c>
      <c r="AB137" s="58">
        <f t="shared" si="50"/>
        <v>0</v>
      </c>
      <c r="AC137" s="58">
        <f t="shared" si="50"/>
        <v>0</v>
      </c>
      <c r="AD137" s="58">
        <f t="shared" si="50"/>
        <v>0</v>
      </c>
      <c r="AE137" s="58">
        <f t="shared" si="50"/>
        <v>0</v>
      </c>
      <c r="AF137" s="58">
        <f t="shared" si="50"/>
        <v>0</v>
      </c>
      <c r="AG137" s="49">
        <f>SUM(AB137:AF137)</f>
        <v>0</v>
      </c>
    </row>
    <row r="138" spans="1:34" ht="15.75" customHeight="1" x14ac:dyDescent="0.25">
      <c r="A138" s="60">
        <f>REGISTROS!$A136</f>
        <v>0</v>
      </c>
      <c r="B138" s="50">
        <f t="shared" si="43"/>
        <v>0</v>
      </c>
      <c r="C138" s="60">
        <f>REGISTROS!$E136</f>
        <v>0</v>
      </c>
      <c r="D138" s="60">
        <f>REGISTROS!$F136</f>
        <v>0</v>
      </c>
      <c r="E138" s="60">
        <f>REGISTROS!$G136</f>
        <v>0</v>
      </c>
      <c r="F138" s="60">
        <f>REGISTROS!$H136</f>
        <v>0</v>
      </c>
      <c r="G138" s="60">
        <f>REGISTROS!$I136</f>
        <v>0</v>
      </c>
      <c r="I138" s="45" t="str">
        <f t="shared" si="44"/>
        <v>Desarrollo de los Temas0</v>
      </c>
      <c r="J138" s="45" t="str">
        <f t="shared" si="45"/>
        <v>Recepción de documentos0</v>
      </c>
      <c r="K138" s="45" t="str">
        <f t="shared" si="46"/>
        <v>Atención recibida0</v>
      </c>
      <c r="L138" s="45" t="str">
        <f t="shared" si="47"/>
        <v>Visita domiciliaria del personal INVI0</v>
      </c>
      <c r="M138" s="45" t="str">
        <f t="shared" si="48"/>
        <v>Visita domiciliaria del asesor técnico0</v>
      </c>
      <c r="N138" t="str">
        <f t="shared" si="49"/>
        <v>1</v>
      </c>
      <c r="O138" t="s">
        <v>133</v>
      </c>
      <c r="Z138" s="47" t="str">
        <f>CONCATENATE(AA138,$G$2)</f>
        <v>16. TLÁHUACVisita domiciliaria del asesor técnico</v>
      </c>
      <c r="AA138" s="46" t="s">
        <v>49</v>
      </c>
      <c r="AB138" s="58">
        <f t="shared" si="50"/>
        <v>0</v>
      </c>
      <c r="AC138" s="58">
        <f t="shared" si="50"/>
        <v>0</v>
      </c>
      <c r="AD138" s="58">
        <f t="shared" si="50"/>
        <v>0</v>
      </c>
      <c r="AE138" s="58">
        <f t="shared" si="50"/>
        <v>0</v>
      </c>
      <c r="AF138" s="58">
        <f t="shared" si="50"/>
        <v>0</v>
      </c>
      <c r="AG138" s="49">
        <f>SUM(AB138:AF138)</f>
        <v>0</v>
      </c>
    </row>
    <row r="139" spans="1:34" ht="15.75" customHeight="1" x14ac:dyDescent="0.25">
      <c r="A139" s="60">
        <f>REGISTROS!$A137</f>
        <v>0</v>
      </c>
      <c r="B139" s="50">
        <f t="shared" si="43"/>
        <v>0</v>
      </c>
      <c r="C139" s="60">
        <f>REGISTROS!$E137</f>
        <v>0</v>
      </c>
      <c r="D139" s="60">
        <f>REGISTROS!$F137</f>
        <v>0</v>
      </c>
      <c r="E139" s="60">
        <f>REGISTROS!$G137</f>
        <v>0</v>
      </c>
      <c r="F139" s="60">
        <f>REGISTROS!$H137</f>
        <v>0</v>
      </c>
      <c r="G139" s="60">
        <f>REGISTROS!$I137</f>
        <v>0</v>
      </c>
      <c r="I139" s="45" t="str">
        <f t="shared" si="44"/>
        <v>Desarrollo de los Temas0</v>
      </c>
      <c r="J139" s="45" t="str">
        <f t="shared" si="45"/>
        <v>Recepción de documentos0</v>
      </c>
      <c r="K139" s="45" t="str">
        <f t="shared" si="46"/>
        <v>Atención recibida0</v>
      </c>
      <c r="L139" s="45" t="str">
        <f t="shared" si="47"/>
        <v>Visita domiciliaria del personal INVI0</v>
      </c>
      <c r="M139" s="45" t="str">
        <f t="shared" si="48"/>
        <v>Visita domiciliaria del asesor técnico0</v>
      </c>
      <c r="N139" t="str">
        <f t="shared" si="49"/>
        <v>1</v>
      </c>
      <c r="O139" t="s">
        <v>133</v>
      </c>
    </row>
    <row r="140" spans="1:34" ht="15.75" customHeight="1" x14ac:dyDescent="0.25">
      <c r="A140" s="60">
        <f>REGISTROS!$A138</f>
        <v>0</v>
      </c>
      <c r="B140" s="50">
        <f t="shared" si="43"/>
        <v>0</v>
      </c>
      <c r="C140" s="60">
        <f>REGISTROS!$E138</f>
        <v>0</v>
      </c>
      <c r="D140" s="60">
        <f>REGISTROS!$F138</f>
        <v>0</v>
      </c>
      <c r="E140" s="60">
        <f>REGISTROS!$G138</f>
        <v>0</v>
      </c>
      <c r="F140" s="60">
        <f>REGISTROS!$H138</f>
        <v>0</v>
      </c>
      <c r="G140" s="60">
        <f>REGISTROS!$I138</f>
        <v>0</v>
      </c>
      <c r="I140" s="45" t="str">
        <f t="shared" si="44"/>
        <v>Desarrollo de los Temas0</v>
      </c>
      <c r="J140" s="45" t="str">
        <f t="shared" si="45"/>
        <v>Recepción de documentos0</v>
      </c>
      <c r="K140" s="45" t="str">
        <f t="shared" si="46"/>
        <v>Atención recibida0</v>
      </c>
      <c r="L140" s="45" t="str">
        <f t="shared" si="47"/>
        <v>Visita domiciliaria del personal INVI0</v>
      </c>
      <c r="M140" s="45" t="str">
        <f t="shared" si="48"/>
        <v>Visita domiciliaria del asesor técnico0</v>
      </c>
      <c r="N140" t="str">
        <f t="shared" si="49"/>
        <v>1</v>
      </c>
      <c r="O140" t="s">
        <v>133</v>
      </c>
    </row>
    <row r="141" spans="1:34" ht="15.75" customHeight="1" x14ac:dyDescent="0.25">
      <c r="A141" s="60">
        <f>REGISTROS!$A139</f>
        <v>0</v>
      </c>
      <c r="B141" s="50">
        <f t="shared" si="43"/>
        <v>0</v>
      </c>
      <c r="C141" s="60">
        <f>REGISTROS!$E139</f>
        <v>0</v>
      </c>
      <c r="D141" s="60">
        <f>REGISTROS!$F139</f>
        <v>0</v>
      </c>
      <c r="E141" s="60">
        <f>REGISTROS!$G139</f>
        <v>0</v>
      </c>
      <c r="F141" s="60">
        <f>REGISTROS!$H139</f>
        <v>0</v>
      </c>
      <c r="G141" s="60">
        <f>REGISTROS!$I139</f>
        <v>0</v>
      </c>
      <c r="I141" s="45" t="str">
        <f t="shared" si="44"/>
        <v>Desarrollo de los Temas0</v>
      </c>
      <c r="J141" s="45" t="str">
        <f t="shared" si="45"/>
        <v>Recepción de documentos0</v>
      </c>
      <c r="K141" s="45" t="str">
        <f t="shared" si="46"/>
        <v>Atención recibida0</v>
      </c>
      <c r="L141" s="45" t="str">
        <f t="shared" si="47"/>
        <v>Visita domiciliaria del personal INVI0</v>
      </c>
      <c r="M141" s="45" t="str">
        <f t="shared" si="48"/>
        <v>Visita domiciliaria del asesor técnico0</v>
      </c>
      <c r="N141" t="str">
        <f t="shared" si="49"/>
        <v>1</v>
      </c>
      <c r="O141" t="s">
        <v>133</v>
      </c>
      <c r="AA141" t="str">
        <f>AA142</f>
        <v>17. TLALPAN</v>
      </c>
      <c r="AB141" s="86" t="str">
        <f>AA142</f>
        <v>17. TLALPAN</v>
      </c>
      <c r="AC141" s="87"/>
      <c r="AD141" s="87"/>
      <c r="AE141" s="87"/>
      <c r="AF141" s="87"/>
      <c r="AG141" s="88"/>
    </row>
    <row r="142" spans="1:34" ht="15.75" customHeight="1" x14ac:dyDescent="0.25">
      <c r="A142" s="60">
        <f>REGISTROS!$A140</f>
        <v>0</v>
      </c>
      <c r="B142" s="50">
        <f t="shared" si="43"/>
        <v>0</v>
      </c>
      <c r="C142" s="60">
        <f>REGISTROS!$E140</f>
        <v>0</v>
      </c>
      <c r="D142" s="60">
        <f>REGISTROS!$F140</f>
        <v>0</v>
      </c>
      <c r="E142" s="60">
        <f>REGISTROS!$G140</f>
        <v>0</v>
      </c>
      <c r="F142" s="60">
        <f>REGISTROS!$H140</f>
        <v>0</v>
      </c>
      <c r="G142" s="60">
        <f>REGISTROS!$I140</f>
        <v>0</v>
      </c>
      <c r="I142" s="45" t="str">
        <f t="shared" si="44"/>
        <v>Desarrollo de los Temas0</v>
      </c>
      <c r="J142" s="45" t="str">
        <f t="shared" si="45"/>
        <v>Recepción de documentos0</v>
      </c>
      <c r="K142" s="45" t="str">
        <f t="shared" si="46"/>
        <v>Atención recibida0</v>
      </c>
      <c r="L142" s="45" t="str">
        <f t="shared" si="47"/>
        <v>Visita domiciliaria del personal INVI0</v>
      </c>
      <c r="M142" s="45" t="str">
        <f t="shared" si="48"/>
        <v>Visita domiciliaria del asesor técnico0</v>
      </c>
      <c r="N142" t="str">
        <f t="shared" si="49"/>
        <v>1</v>
      </c>
      <c r="O142" t="s">
        <v>133</v>
      </c>
      <c r="Z142" s="47" t="str">
        <f>CONCATENATE(AA142,$C$2)</f>
        <v>17. TLALPANDesarrollo de los Temas</v>
      </c>
      <c r="AA142" s="46" t="s">
        <v>65</v>
      </c>
      <c r="AB142" s="58">
        <f t="shared" ref="AB142:AF146" si="51">COUNTIF($I:$M,CONCATENATE($Z142,AB$5))</f>
        <v>0</v>
      </c>
      <c r="AC142" s="58">
        <f t="shared" si="51"/>
        <v>0</v>
      </c>
      <c r="AD142" s="58">
        <f t="shared" si="51"/>
        <v>0</v>
      </c>
      <c r="AE142" s="58">
        <f t="shared" si="51"/>
        <v>0</v>
      </c>
      <c r="AF142" s="58">
        <f t="shared" si="51"/>
        <v>0</v>
      </c>
      <c r="AG142" s="49">
        <f>SUM(AB142:AF142)</f>
        <v>0</v>
      </c>
      <c r="AH142" s="15">
        <f>COUNTIF($N:$N,CONCATENATE(AA142,1))</f>
        <v>0</v>
      </c>
    </row>
    <row r="143" spans="1:34" ht="15.75" customHeight="1" x14ac:dyDescent="0.25">
      <c r="A143" s="60">
        <f>REGISTROS!$A141</f>
        <v>0</v>
      </c>
      <c r="B143" s="50">
        <f t="shared" si="43"/>
        <v>0</v>
      </c>
      <c r="C143" s="60">
        <f>REGISTROS!$E141</f>
        <v>0</v>
      </c>
      <c r="D143" s="60">
        <f>REGISTROS!$F141</f>
        <v>0</v>
      </c>
      <c r="E143" s="60">
        <f>REGISTROS!$G141</f>
        <v>0</v>
      </c>
      <c r="F143" s="60">
        <f>REGISTROS!$H141</f>
        <v>0</v>
      </c>
      <c r="G143" s="60">
        <f>REGISTROS!$I141</f>
        <v>0</v>
      </c>
      <c r="I143" s="45" t="str">
        <f t="shared" si="44"/>
        <v>Desarrollo de los Temas0</v>
      </c>
      <c r="J143" s="45" t="str">
        <f t="shared" si="45"/>
        <v>Recepción de documentos0</v>
      </c>
      <c r="K143" s="45" t="str">
        <f t="shared" si="46"/>
        <v>Atención recibida0</v>
      </c>
      <c r="L143" s="45" t="str">
        <f t="shared" si="47"/>
        <v>Visita domiciliaria del personal INVI0</v>
      </c>
      <c r="M143" s="45" t="str">
        <f t="shared" si="48"/>
        <v>Visita domiciliaria del asesor técnico0</v>
      </c>
      <c r="N143" t="str">
        <f t="shared" si="49"/>
        <v>1</v>
      </c>
      <c r="O143" t="s">
        <v>133</v>
      </c>
      <c r="Z143" s="47" t="str">
        <f>CONCATENATE(AA143,$D$2)</f>
        <v>17. TLALPANRecepción de documentos</v>
      </c>
      <c r="AA143" s="46" t="s">
        <v>65</v>
      </c>
      <c r="AB143" s="58">
        <f t="shared" si="51"/>
        <v>0</v>
      </c>
      <c r="AC143" s="58">
        <f t="shared" si="51"/>
        <v>0</v>
      </c>
      <c r="AD143" s="58">
        <f t="shared" si="51"/>
        <v>0</v>
      </c>
      <c r="AE143" s="58">
        <f t="shared" si="51"/>
        <v>0</v>
      </c>
      <c r="AF143" s="58">
        <f t="shared" si="51"/>
        <v>0</v>
      </c>
      <c r="AG143" s="49">
        <f>SUM(AB143:AF143)</f>
        <v>0</v>
      </c>
    </row>
    <row r="144" spans="1:34" ht="15.75" customHeight="1" x14ac:dyDescent="0.25">
      <c r="A144" s="60">
        <f>REGISTROS!$A142</f>
        <v>0</v>
      </c>
      <c r="B144" s="50">
        <f t="shared" si="43"/>
        <v>0</v>
      </c>
      <c r="C144" s="60">
        <f>REGISTROS!$E142</f>
        <v>0</v>
      </c>
      <c r="D144" s="60">
        <f>REGISTROS!$F142</f>
        <v>0</v>
      </c>
      <c r="E144" s="60">
        <f>REGISTROS!$G142</f>
        <v>0</v>
      </c>
      <c r="F144" s="60">
        <f>REGISTROS!$H142</f>
        <v>0</v>
      </c>
      <c r="G144" s="60">
        <f>REGISTROS!$I142</f>
        <v>0</v>
      </c>
      <c r="I144" s="45" t="str">
        <f t="shared" si="44"/>
        <v>Desarrollo de los Temas0</v>
      </c>
      <c r="J144" s="45" t="str">
        <f t="shared" si="45"/>
        <v>Recepción de documentos0</v>
      </c>
      <c r="K144" s="45" t="str">
        <f t="shared" si="46"/>
        <v>Atención recibida0</v>
      </c>
      <c r="L144" s="45" t="str">
        <f t="shared" si="47"/>
        <v>Visita domiciliaria del personal INVI0</v>
      </c>
      <c r="M144" s="45" t="str">
        <f t="shared" si="48"/>
        <v>Visita domiciliaria del asesor técnico0</v>
      </c>
      <c r="N144" t="str">
        <f t="shared" si="49"/>
        <v>1</v>
      </c>
      <c r="O144" t="s">
        <v>133</v>
      </c>
      <c r="Z144" s="47" t="str">
        <f>CONCATENATE(AA144,$E$2)</f>
        <v>17. TLALPANAtención recibida</v>
      </c>
      <c r="AA144" s="46" t="s">
        <v>65</v>
      </c>
      <c r="AB144" s="58">
        <f t="shared" si="51"/>
        <v>0</v>
      </c>
      <c r="AC144" s="58">
        <f t="shared" si="51"/>
        <v>0</v>
      </c>
      <c r="AD144" s="58">
        <f t="shared" si="51"/>
        <v>0</v>
      </c>
      <c r="AE144" s="58">
        <f t="shared" si="51"/>
        <v>0</v>
      </c>
      <c r="AF144" s="58">
        <f t="shared" si="51"/>
        <v>0</v>
      </c>
      <c r="AG144" s="49">
        <f>SUM(AB144:AF144)</f>
        <v>0</v>
      </c>
    </row>
    <row r="145" spans="1:34" ht="15.75" customHeight="1" x14ac:dyDescent="0.25">
      <c r="A145" s="60">
        <f>REGISTROS!$A143</f>
        <v>0</v>
      </c>
      <c r="B145" s="50">
        <f t="shared" si="43"/>
        <v>0</v>
      </c>
      <c r="C145" s="60">
        <f>REGISTROS!$E143</f>
        <v>0</v>
      </c>
      <c r="D145" s="60">
        <f>REGISTROS!$F143</f>
        <v>0</v>
      </c>
      <c r="E145" s="60">
        <f>REGISTROS!$G143</f>
        <v>0</v>
      </c>
      <c r="F145" s="60">
        <f>REGISTROS!$H143</f>
        <v>0</v>
      </c>
      <c r="G145" s="60">
        <f>REGISTROS!$I143</f>
        <v>0</v>
      </c>
      <c r="I145" s="45" t="str">
        <f t="shared" si="44"/>
        <v>Desarrollo de los Temas0</v>
      </c>
      <c r="J145" s="45" t="str">
        <f t="shared" si="45"/>
        <v>Recepción de documentos0</v>
      </c>
      <c r="K145" s="45" t="str">
        <f t="shared" si="46"/>
        <v>Atención recibida0</v>
      </c>
      <c r="L145" s="45" t="str">
        <f t="shared" si="47"/>
        <v>Visita domiciliaria del personal INVI0</v>
      </c>
      <c r="M145" s="45" t="str">
        <f t="shared" si="48"/>
        <v>Visita domiciliaria del asesor técnico0</v>
      </c>
      <c r="N145" t="str">
        <f t="shared" si="49"/>
        <v>1</v>
      </c>
      <c r="O145" t="s">
        <v>133</v>
      </c>
      <c r="Z145" s="47" t="str">
        <f>CONCATENATE(AA145,$F$2)</f>
        <v>17. TLALPANVisita domiciliaria del personal INVI</v>
      </c>
      <c r="AA145" s="46" t="s">
        <v>65</v>
      </c>
      <c r="AB145" s="58">
        <f t="shared" si="51"/>
        <v>0</v>
      </c>
      <c r="AC145" s="58">
        <f t="shared" si="51"/>
        <v>0</v>
      </c>
      <c r="AD145" s="58">
        <f t="shared" si="51"/>
        <v>0</v>
      </c>
      <c r="AE145" s="58">
        <f t="shared" si="51"/>
        <v>0</v>
      </c>
      <c r="AF145" s="58">
        <f t="shared" si="51"/>
        <v>0</v>
      </c>
      <c r="AG145" s="49">
        <f>SUM(AB145:AF145)</f>
        <v>0</v>
      </c>
    </row>
    <row r="146" spans="1:34" ht="15.75" customHeight="1" x14ac:dyDescent="0.25">
      <c r="A146" s="60">
        <f>REGISTROS!$A144</f>
        <v>0</v>
      </c>
      <c r="B146" s="50">
        <f t="shared" si="43"/>
        <v>0</v>
      </c>
      <c r="C146" s="60">
        <f>REGISTROS!$E144</f>
        <v>0</v>
      </c>
      <c r="D146" s="60">
        <f>REGISTROS!$F144</f>
        <v>0</v>
      </c>
      <c r="E146" s="60">
        <f>REGISTROS!$G144</f>
        <v>0</v>
      </c>
      <c r="F146" s="60">
        <f>REGISTROS!$H144</f>
        <v>0</v>
      </c>
      <c r="G146" s="60">
        <f>REGISTROS!$I144</f>
        <v>0</v>
      </c>
      <c r="I146" s="45" t="str">
        <f t="shared" si="44"/>
        <v>Desarrollo de los Temas0</v>
      </c>
      <c r="J146" s="45" t="str">
        <f t="shared" si="45"/>
        <v>Recepción de documentos0</v>
      </c>
      <c r="K146" s="45" t="str">
        <f t="shared" si="46"/>
        <v>Atención recibida0</v>
      </c>
      <c r="L146" s="45" t="str">
        <f t="shared" si="47"/>
        <v>Visita domiciliaria del personal INVI0</v>
      </c>
      <c r="M146" s="45" t="str">
        <f t="shared" si="48"/>
        <v>Visita domiciliaria del asesor técnico0</v>
      </c>
      <c r="N146" t="str">
        <f t="shared" si="49"/>
        <v>1</v>
      </c>
      <c r="O146" t="s">
        <v>133</v>
      </c>
      <c r="Z146" s="47" t="str">
        <f>CONCATENATE(AA146,$G$2)</f>
        <v>17. TLALPANVisita domiciliaria del asesor técnico</v>
      </c>
      <c r="AA146" s="46" t="s">
        <v>65</v>
      </c>
      <c r="AB146" s="58">
        <f t="shared" si="51"/>
        <v>0</v>
      </c>
      <c r="AC146" s="58">
        <f t="shared" si="51"/>
        <v>0</v>
      </c>
      <c r="AD146" s="58">
        <f t="shared" si="51"/>
        <v>0</v>
      </c>
      <c r="AE146" s="58">
        <f t="shared" si="51"/>
        <v>0</v>
      </c>
      <c r="AF146" s="58">
        <f t="shared" si="51"/>
        <v>0</v>
      </c>
      <c r="AG146" s="49">
        <f>SUM(AB146:AF146)</f>
        <v>0</v>
      </c>
    </row>
    <row r="147" spans="1:34" ht="15.75" customHeight="1" x14ac:dyDescent="0.25">
      <c r="A147" s="60">
        <f>REGISTROS!$A145</f>
        <v>0</v>
      </c>
      <c r="B147" s="50">
        <f t="shared" si="43"/>
        <v>0</v>
      </c>
      <c r="C147" s="60">
        <f>REGISTROS!$E145</f>
        <v>0</v>
      </c>
      <c r="D147" s="60">
        <f>REGISTROS!$F145</f>
        <v>0</v>
      </c>
      <c r="E147" s="60">
        <f>REGISTROS!$G145</f>
        <v>0</v>
      </c>
      <c r="F147" s="60">
        <f>REGISTROS!$H145</f>
        <v>0</v>
      </c>
      <c r="G147" s="60">
        <f>REGISTROS!$I145</f>
        <v>0</v>
      </c>
      <c r="I147" s="45" t="str">
        <f t="shared" si="44"/>
        <v>Desarrollo de los Temas0</v>
      </c>
      <c r="J147" s="45" t="str">
        <f t="shared" si="45"/>
        <v>Recepción de documentos0</v>
      </c>
      <c r="K147" s="45" t="str">
        <f t="shared" si="46"/>
        <v>Atención recibida0</v>
      </c>
      <c r="L147" s="45" t="str">
        <f t="shared" si="47"/>
        <v>Visita domiciliaria del personal INVI0</v>
      </c>
      <c r="M147" s="45" t="str">
        <f t="shared" si="48"/>
        <v>Visita domiciliaria del asesor técnico0</v>
      </c>
      <c r="N147" t="str">
        <f t="shared" si="49"/>
        <v>1</v>
      </c>
      <c r="O147" t="s">
        <v>133</v>
      </c>
    </row>
    <row r="148" spans="1:34" ht="15.75" customHeight="1" x14ac:dyDescent="0.25">
      <c r="A148" s="60">
        <f>REGISTROS!$A146</f>
        <v>0</v>
      </c>
      <c r="B148" s="50">
        <f t="shared" si="43"/>
        <v>0</v>
      </c>
      <c r="C148" s="60">
        <f>REGISTROS!$E146</f>
        <v>0</v>
      </c>
      <c r="D148" s="60">
        <f>REGISTROS!$F146</f>
        <v>0</v>
      </c>
      <c r="E148" s="60">
        <f>REGISTROS!$G146</f>
        <v>0</v>
      </c>
      <c r="F148" s="60">
        <f>REGISTROS!$H146</f>
        <v>0</v>
      </c>
      <c r="G148" s="60">
        <f>REGISTROS!$I146</f>
        <v>0</v>
      </c>
      <c r="I148" s="45" t="str">
        <f t="shared" si="44"/>
        <v>Desarrollo de los Temas0</v>
      </c>
      <c r="J148" s="45" t="str">
        <f t="shared" si="45"/>
        <v>Recepción de documentos0</v>
      </c>
      <c r="K148" s="45" t="str">
        <f t="shared" si="46"/>
        <v>Atención recibida0</v>
      </c>
      <c r="L148" s="45" t="str">
        <f t="shared" si="47"/>
        <v>Visita domiciliaria del personal INVI0</v>
      </c>
      <c r="M148" s="45" t="str">
        <f t="shared" si="48"/>
        <v>Visita domiciliaria del asesor técnico0</v>
      </c>
      <c r="N148" t="str">
        <f t="shared" si="49"/>
        <v>1</v>
      </c>
      <c r="O148" t="s">
        <v>133</v>
      </c>
    </row>
    <row r="149" spans="1:34" ht="15.75" customHeight="1" x14ac:dyDescent="0.25">
      <c r="A149" s="60">
        <f>REGISTROS!$A147</f>
        <v>0</v>
      </c>
      <c r="B149" s="50">
        <f t="shared" si="43"/>
        <v>0</v>
      </c>
      <c r="C149" s="60">
        <f>REGISTROS!$E147</f>
        <v>0</v>
      </c>
      <c r="D149" s="60">
        <f>REGISTROS!$F147</f>
        <v>0</v>
      </c>
      <c r="E149" s="60">
        <f>REGISTROS!$G147</f>
        <v>0</v>
      </c>
      <c r="F149" s="60">
        <f>REGISTROS!$H147</f>
        <v>0</v>
      </c>
      <c r="G149" s="60">
        <f>REGISTROS!$I147</f>
        <v>0</v>
      </c>
      <c r="I149" s="45" t="str">
        <f t="shared" si="44"/>
        <v>Desarrollo de los Temas0</v>
      </c>
      <c r="J149" s="45" t="str">
        <f t="shared" si="45"/>
        <v>Recepción de documentos0</v>
      </c>
      <c r="K149" s="45" t="str">
        <f t="shared" si="46"/>
        <v>Atención recibida0</v>
      </c>
      <c r="L149" s="45" t="str">
        <f t="shared" si="47"/>
        <v>Visita domiciliaria del personal INVI0</v>
      </c>
      <c r="M149" s="45" t="str">
        <f t="shared" si="48"/>
        <v>Visita domiciliaria del asesor técnico0</v>
      </c>
      <c r="N149" t="str">
        <f t="shared" si="49"/>
        <v>1</v>
      </c>
      <c r="O149" t="s">
        <v>133</v>
      </c>
      <c r="AA149" t="str">
        <f>AA150</f>
        <v>18. VENUSTIANO CARRANZA</v>
      </c>
      <c r="AB149" s="86" t="str">
        <f>AA150</f>
        <v>18. VENUSTIANO CARRANZA</v>
      </c>
      <c r="AC149" s="87"/>
      <c r="AD149" s="87"/>
      <c r="AE149" s="87"/>
      <c r="AF149" s="87"/>
      <c r="AG149" s="88"/>
    </row>
    <row r="150" spans="1:34" ht="15.75" customHeight="1" x14ac:dyDescent="0.25">
      <c r="A150" s="60">
        <f>REGISTROS!$A148</f>
        <v>0</v>
      </c>
      <c r="B150" s="50">
        <f t="shared" si="43"/>
        <v>0</v>
      </c>
      <c r="C150" s="60">
        <f>REGISTROS!$E148</f>
        <v>0</v>
      </c>
      <c r="D150" s="60">
        <f>REGISTROS!$F148</f>
        <v>0</v>
      </c>
      <c r="E150" s="60">
        <f>REGISTROS!$G148</f>
        <v>0</v>
      </c>
      <c r="F150" s="60">
        <f>REGISTROS!$H148</f>
        <v>0</v>
      </c>
      <c r="G150" s="60">
        <f>REGISTROS!$I148</f>
        <v>0</v>
      </c>
      <c r="I150" s="45" t="str">
        <f t="shared" si="44"/>
        <v>Desarrollo de los Temas0</v>
      </c>
      <c r="J150" s="45" t="str">
        <f t="shared" si="45"/>
        <v>Recepción de documentos0</v>
      </c>
      <c r="K150" s="45" t="str">
        <f t="shared" si="46"/>
        <v>Atención recibida0</v>
      </c>
      <c r="L150" s="45" t="str">
        <f t="shared" si="47"/>
        <v>Visita domiciliaria del personal INVI0</v>
      </c>
      <c r="M150" s="45" t="str">
        <f t="shared" si="48"/>
        <v>Visita domiciliaria del asesor técnico0</v>
      </c>
      <c r="N150" t="str">
        <f t="shared" si="49"/>
        <v>1</v>
      </c>
      <c r="O150" t="s">
        <v>133</v>
      </c>
      <c r="Z150" s="47" t="str">
        <f>CONCATENATE(AA150,$C$2)</f>
        <v>18. VENUSTIANO CARRANZADesarrollo de los Temas</v>
      </c>
      <c r="AA150" s="46" t="s">
        <v>119</v>
      </c>
      <c r="AB150" s="58">
        <f t="shared" ref="AB150:AF154" si="52">COUNTIF($I:$M,CONCATENATE($Z150,AB$5))</f>
        <v>0</v>
      </c>
      <c r="AC150" s="58">
        <f t="shared" si="52"/>
        <v>0</v>
      </c>
      <c r="AD150" s="58">
        <f t="shared" si="52"/>
        <v>0</v>
      </c>
      <c r="AE150" s="58">
        <f t="shared" si="52"/>
        <v>0</v>
      </c>
      <c r="AF150" s="58">
        <f t="shared" si="52"/>
        <v>0</v>
      </c>
      <c r="AG150" s="49">
        <f>SUM(AB150:AF150)</f>
        <v>0</v>
      </c>
      <c r="AH150" s="15">
        <f>COUNTIF($N:$N,CONCATENATE(AA150,1))</f>
        <v>0</v>
      </c>
    </row>
    <row r="151" spans="1:34" ht="15.75" customHeight="1" x14ac:dyDescent="0.25">
      <c r="A151" s="60">
        <f>REGISTROS!$A149</f>
        <v>0</v>
      </c>
      <c r="B151" s="50">
        <f t="shared" si="43"/>
        <v>0</v>
      </c>
      <c r="C151" s="60">
        <f>REGISTROS!$E149</f>
        <v>0</v>
      </c>
      <c r="D151" s="60">
        <f>REGISTROS!$F149</f>
        <v>0</v>
      </c>
      <c r="E151" s="60">
        <f>REGISTROS!$G149</f>
        <v>0</v>
      </c>
      <c r="F151" s="60">
        <f>REGISTROS!$H149</f>
        <v>0</v>
      </c>
      <c r="G151" s="60">
        <f>REGISTROS!$I149</f>
        <v>0</v>
      </c>
      <c r="I151" s="45" t="str">
        <f t="shared" si="44"/>
        <v>Desarrollo de los Temas0</v>
      </c>
      <c r="J151" s="45" t="str">
        <f t="shared" si="45"/>
        <v>Recepción de documentos0</v>
      </c>
      <c r="K151" s="45" t="str">
        <f t="shared" si="46"/>
        <v>Atención recibida0</v>
      </c>
      <c r="L151" s="45" t="str">
        <f t="shared" si="47"/>
        <v>Visita domiciliaria del personal INVI0</v>
      </c>
      <c r="M151" s="45" t="str">
        <f t="shared" si="48"/>
        <v>Visita domiciliaria del asesor técnico0</v>
      </c>
      <c r="N151" t="str">
        <f t="shared" si="49"/>
        <v>1</v>
      </c>
      <c r="O151" t="s">
        <v>133</v>
      </c>
      <c r="Z151" s="47" t="str">
        <f>CONCATENATE(AA151,$D$2)</f>
        <v>18. VENUSTIANO CARRANZARecepción de documentos</v>
      </c>
      <c r="AA151" s="46" t="s">
        <v>119</v>
      </c>
      <c r="AB151" s="58">
        <f t="shared" si="52"/>
        <v>0</v>
      </c>
      <c r="AC151" s="58">
        <f t="shared" si="52"/>
        <v>0</v>
      </c>
      <c r="AD151" s="58">
        <f t="shared" si="52"/>
        <v>0</v>
      </c>
      <c r="AE151" s="58">
        <f t="shared" si="52"/>
        <v>0</v>
      </c>
      <c r="AF151" s="58">
        <f t="shared" si="52"/>
        <v>0</v>
      </c>
      <c r="AG151" s="49">
        <f>SUM(AB151:AF151)</f>
        <v>0</v>
      </c>
    </row>
    <row r="152" spans="1:34" ht="15.75" customHeight="1" x14ac:dyDescent="0.25">
      <c r="A152" s="60">
        <f>REGISTROS!$A150</f>
        <v>0</v>
      </c>
      <c r="B152" s="50">
        <f t="shared" si="43"/>
        <v>0</v>
      </c>
      <c r="C152" s="60">
        <f>REGISTROS!$E150</f>
        <v>0</v>
      </c>
      <c r="D152" s="60">
        <f>REGISTROS!$F150</f>
        <v>0</v>
      </c>
      <c r="E152" s="60">
        <f>REGISTROS!$G150</f>
        <v>0</v>
      </c>
      <c r="F152" s="60">
        <f>REGISTROS!$H150</f>
        <v>0</v>
      </c>
      <c r="G152" s="60">
        <f>REGISTROS!$I150</f>
        <v>0</v>
      </c>
      <c r="I152" s="45" t="str">
        <f t="shared" si="44"/>
        <v>Desarrollo de los Temas0</v>
      </c>
      <c r="J152" s="45" t="str">
        <f t="shared" si="45"/>
        <v>Recepción de documentos0</v>
      </c>
      <c r="K152" s="45" t="str">
        <f t="shared" si="46"/>
        <v>Atención recibida0</v>
      </c>
      <c r="L152" s="45" t="str">
        <f t="shared" si="47"/>
        <v>Visita domiciliaria del personal INVI0</v>
      </c>
      <c r="M152" s="45" t="str">
        <f t="shared" si="48"/>
        <v>Visita domiciliaria del asesor técnico0</v>
      </c>
      <c r="N152" t="str">
        <f t="shared" si="49"/>
        <v>1</v>
      </c>
      <c r="O152" t="s">
        <v>133</v>
      </c>
      <c r="Z152" s="47" t="str">
        <f>CONCATENATE(AA152,$E$2)</f>
        <v>18. VENUSTIANO CARRANZAAtención recibida</v>
      </c>
      <c r="AA152" s="46" t="s">
        <v>119</v>
      </c>
      <c r="AB152" s="58">
        <f t="shared" si="52"/>
        <v>0</v>
      </c>
      <c r="AC152" s="58">
        <f t="shared" si="52"/>
        <v>0</v>
      </c>
      <c r="AD152" s="58">
        <f t="shared" si="52"/>
        <v>0</v>
      </c>
      <c r="AE152" s="58">
        <f t="shared" si="52"/>
        <v>0</v>
      </c>
      <c r="AF152" s="58">
        <f t="shared" si="52"/>
        <v>0</v>
      </c>
      <c r="AG152" s="49">
        <f>SUM(AB152:AF152)</f>
        <v>0</v>
      </c>
    </row>
    <row r="153" spans="1:34" ht="15.75" customHeight="1" x14ac:dyDescent="0.25">
      <c r="A153" s="60">
        <f>REGISTROS!$A151</f>
        <v>0</v>
      </c>
      <c r="B153" s="50">
        <f t="shared" si="43"/>
        <v>0</v>
      </c>
      <c r="C153" s="60">
        <f>REGISTROS!$E151</f>
        <v>0</v>
      </c>
      <c r="D153" s="60">
        <f>REGISTROS!$F151</f>
        <v>0</v>
      </c>
      <c r="E153" s="60">
        <f>REGISTROS!$G151</f>
        <v>0</v>
      </c>
      <c r="F153" s="60">
        <f>REGISTROS!$H151</f>
        <v>0</v>
      </c>
      <c r="G153" s="60">
        <f>REGISTROS!$I151</f>
        <v>0</v>
      </c>
      <c r="I153" s="45" t="str">
        <f t="shared" si="44"/>
        <v>Desarrollo de los Temas0</v>
      </c>
      <c r="J153" s="45" t="str">
        <f t="shared" si="45"/>
        <v>Recepción de documentos0</v>
      </c>
      <c r="K153" s="45" t="str">
        <f t="shared" si="46"/>
        <v>Atención recibida0</v>
      </c>
      <c r="L153" s="45" t="str">
        <f t="shared" si="47"/>
        <v>Visita domiciliaria del personal INVI0</v>
      </c>
      <c r="M153" s="45" t="str">
        <f t="shared" si="48"/>
        <v>Visita domiciliaria del asesor técnico0</v>
      </c>
      <c r="N153" t="str">
        <f t="shared" si="49"/>
        <v>1</v>
      </c>
      <c r="O153" t="s">
        <v>133</v>
      </c>
      <c r="Z153" s="47" t="str">
        <f>CONCATENATE(AA153,$F$2)</f>
        <v>18. VENUSTIANO CARRANZAVisita domiciliaria del personal INVI</v>
      </c>
      <c r="AA153" s="46" t="s">
        <v>119</v>
      </c>
      <c r="AB153" s="58">
        <f t="shared" si="52"/>
        <v>0</v>
      </c>
      <c r="AC153" s="58">
        <f t="shared" si="52"/>
        <v>0</v>
      </c>
      <c r="AD153" s="58">
        <f t="shared" si="52"/>
        <v>0</v>
      </c>
      <c r="AE153" s="58">
        <f t="shared" si="52"/>
        <v>0</v>
      </c>
      <c r="AF153" s="58">
        <f t="shared" si="52"/>
        <v>0</v>
      </c>
      <c r="AG153" s="49">
        <f>SUM(AB153:AF153)</f>
        <v>0</v>
      </c>
    </row>
    <row r="154" spans="1:34" ht="15.75" customHeight="1" x14ac:dyDescent="0.25">
      <c r="A154" s="60">
        <f>REGISTROS!$A152</f>
        <v>0</v>
      </c>
      <c r="B154" s="50">
        <f t="shared" si="43"/>
        <v>0</v>
      </c>
      <c r="C154" s="60">
        <f>REGISTROS!$E152</f>
        <v>0</v>
      </c>
      <c r="D154" s="60">
        <f>REGISTROS!$F152</f>
        <v>0</v>
      </c>
      <c r="E154" s="60">
        <f>REGISTROS!$G152</f>
        <v>0</v>
      </c>
      <c r="F154" s="60">
        <f>REGISTROS!$H152</f>
        <v>0</v>
      </c>
      <c r="G154" s="60">
        <f>REGISTROS!$I152</f>
        <v>0</v>
      </c>
      <c r="I154" s="45" t="str">
        <f t="shared" si="44"/>
        <v>Desarrollo de los Temas0</v>
      </c>
      <c r="J154" s="45" t="str">
        <f t="shared" si="45"/>
        <v>Recepción de documentos0</v>
      </c>
      <c r="K154" s="45" t="str">
        <f t="shared" si="46"/>
        <v>Atención recibida0</v>
      </c>
      <c r="L154" s="45" t="str">
        <f t="shared" si="47"/>
        <v>Visita domiciliaria del personal INVI0</v>
      </c>
      <c r="M154" s="45" t="str">
        <f t="shared" si="48"/>
        <v>Visita domiciliaria del asesor técnico0</v>
      </c>
      <c r="N154" t="str">
        <f t="shared" si="49"/>
        <v>1</v>
      </c>
      <c r="O154" t="s">
        <v>133</v>
      </c>
      <c r="Z154" s="47" t="str">
        <f>CONCATENATE(AA154,$G$2)</f>
        <v>18. VENUSTIANO CARRANZAVisita domiciliaria del asesor técnico</v>
      </c>
      <c r="AA154" s="46" t="s">
        <v>119</v>
      </c>
      <c r="AB154" s="58">
        <f t="shared" si="52"/>
        <v>0</v>
      </c>
      <c r="AC154" s="58">
        <f t="shared" si="52"/>
        <v>0</v>
      </c>
      <c r="AD154" s="58">
        <f t="shared" si="52"/>
        <v>0</v>
      </c>
      <c r="AE154" s="58">
        <f t="shared" si="52"/>
        <v>0</v>
      </c>
      <c r="AF154" s="58">
        <f t="shared" si="52"/>
        <v>0</v>
      </c>
      <c r="AG154" s="49">
        <f>SUM(AB154:AF154)</f>
        <v>0</v>
      </c>
    </row>
    <row r="155" spans="1:34" ht="15.75" customHeight="1" x14ac:dyDescent="0.25">
      <c r="A155" s="60">
        <f>REGISTROS!$A153</f>
        <v>0</v>
      </c>
      <c r="B155" s="50">
        <f t="shared" si="43"/>
        <v>0</v>
      </c>
      <c r="C155" s="60">
        <f>REGISTROS!$E153</f>
        <v>0</v>
      </c>
      <c r="D155" s="60">
        <f>REGISTROS!$F153</f>
        <v>0</v>
      </c>
      <c r="E155" s="60">
        <f>REGISTROS!$G153</f>
        <v>0</v>
      </c>
      <c r="F155" s="60">
        <f>REGISTROS!$H153</f>
        <v>0</v>
      </c>
      <c r="G155" s="60">
        <f>REGISTROS!$I153</f>
        <v>0</v>
      </c>
      <c r="I155" s="45" t="str">
        <f t="shared" si="44"/>
        <v>Desarrollo de los Temas0</v>
      </c>
      <c r="J155" s="45" t="str">
        <f t="shared" si="45"/>
        <v>Recepción de documentos0</v>
      </c>
      <c r="K155" s="45" t="str">
        <f t="shared" si="46"/>
        <v>Atención recibida0</v>
      </c>
      <c r="L155" s="45" t="str">
        <f t="shared" si="47"/>
        <v>Visita domiciliaria del personal INVI0</v>
      </c>
      <c r="M155" s="45" t="str">
        <f t="shared" si="48"/>
        <v>Visita domiciliaria del asesor técnico0</v>
      </c>
      <c r="N155" t="str">
        <f t="shared" si="49"/>
        <v>1</v>
      </c>
      <c r="O155" t="s">
        <v>133</v>
      </c>
    </row>
    <row r="156" spans="1:34" ht="15.75" customHeight="1" x14ac:dyDescent="0.25">
      <c r="A156" s="60">
        <f>REGISTROS!$A154</f>
        <v>0</v>
      </c>
      <c r="B156" s="50">
        <f t="shared" si="43"/>
        <v>0</v>
      </c>
      <c r="C156" s="60">
        <f>REGISTROS!$E154</f>
        <v>0</v>
      </c>
      <c r="D156" s="60">
        <f>REGISTROS!$F154</f>
        <v>0</v>
      </c>
      <c r="E156" s="60">
        <f>REGISTROS!$G154</f>
        <v>0</v>
      </c>
      <c r="F156" s="60">
        <f>REGISTROS!$H154</f>
        <v>0</v>
      </c>
      <c r="G156" s="60">
        <f>REGISTROS!$I154</f>
        <v>0</v>
      </c>
      <c r="I156" s="45" t="str">
        <f t="shared" si="44"/>
        <v>Desarrollo de los Temas0</v>
      </c>
      <c r="J156" s="45" t="str">
        <f t="shared" si="45"/>
        <v>Recepción de documentos0</v>
      </c>
      <c r="K156" s="45" t="str">
        <f t="shared" si="46"/>
        <v>Atención recibida0</v>
      </c>
      <c r="L156" s="45" t="str">
        <f t="shared" si="47"/>
        <v>Visita domiciliaria del personal INVI0</v>
      </c>
      <c r="M156" s="45" t="str">
        <f t="shared" si="48"/>
        <v>Visita domiciliaria del asesor técnico0</v>
      </c>
      <c r="N156" t="str">
        <f t="shared" si="49"/>
        <v>1</v>
      </c>
      <c r="O156" t="s">
        <v>133</v>
      </c>
    </row>
    <row r="157" spans="1:34" ht="15.75" customHeight="1" x14ac:dyDescent="0.25">
      <c r="A157" s="60">
        <f>REGISTROS!$A155</f>
        <v>0</v>
      </c>
      <c r="B157" s="50">
        <f t="shared" si="43"/>
        <v>0</v>
      </c>
      <c r="C157" s="60">
        <f>REGISTROS!$E155</f>
        <v>0</v>
      </c>
      <c r="D157" s="60">
        <f>REGISTROS!$F155</f>
        <v>0</v>
      </c>
      <c r="E157" s="60">
        <f>REGISTROS!$G155</f>
        <v>0</v>
      </c>
      <c r="F157" s="60">
        <f>REGISTROS!$H155</f>
        <v>0</v>
      </c>
      <c r="G157" s="60">
        <f>REGISTROS!$I155</f>
        <v>0</v>
      </c>
      <c r="I157" s="45" t="str">
        <f t="shared" si="44"/>
        <v>Desarrollo de los Temas0</v>
      </c>
      <c r="J157" s="45" t="str">
        <f t="shared" si="45"/>
        <v>Recepción de documentos0</v>
      </c>
      <c r="K157" s="45" t="str">
        <f t="shared" si="46"/>
        <v>Atención recibida0</v>
      </c>
      <c r="L157" s="45" t="str">
        <f t="shared" si="47"/>
        <v>Visita domiciliaria del personal INVI0</v>
      </c>
      <c r="M157" s="45" t="str">
        <f t="shared" si="48"/>
        <v>Visita domiciliaria del asesor técnico0</v>
      </c>
      <c r="N157" t="str">
        <f t="shared" si="49"/>
        <v>1</v>
      </c>
      <c r="O157" t="s">
        <v>133</v>
      </c>
      <c r="AA157" t="str">
        <f>AA158</f>
        <v>19. XOCHIMILCO</v>
      </c>
      <c r="AB157" s="86" t="str">
        <f>AA158</f>
        <v>19. XOCHIMILCO</v>
      </c>
      <c r="AC157" s="87"/>
      <c r="AD157" s="87"/>
      <c r="AE157" s="87"/>
      <c r="AF157" s="87"/>
      <c r="AG157" s="88"/>
    </row>
    <row r="158" spans="1:34" ht="15.75" customHeight="1" x14ac:dyDescent="0.25">
      <c r="A158" s="60">
        <f>REGISTROS!$A156</f>
        <v>0</v>
      </c>
      <c r="B158" s="50">
        <f t="shared" si="43"/>
        <v>0</v>
      </c>
      <c r="C158" s="60">
        <f>REGISTROS!$E156</f>
        <v>0</v>
      </c>
      <c r="D158" s="60">
        <f>REGISTROS!$F156</f>
        <v>0</v>
      </c>
      <c r="E158" s="60">
        <f>REGISTROS!$G156</f>
        <v>0</v>
      </c>
      <c r="F158" s="60">
        <f>REGISTROS!$H156</f>
        <v>0</v>
      </c>
      <c r="G158" s="60">
        <f>REGISTROS!$I156</f>
        <v>0</v>
      </c>
      <c r="I158" s="45" t="str">
        <f t="shared" si="44"/>
        <v>Desarrollo de los Temas0</v>
      </c>
      <c r="J158" s="45" t="str">
        <f t="shared" si="45"/>
        <v>Recepción de documentos0</v>
      </c>
      <c r="K158" s="45" t="str">
        <f t="shared" si="46"/>
        <v>Atención recibida0</v>
      </c>
      <c r="L158" s="45" t="str">
        <f t="shared" si="47"/>
        <v>Visita domiciliaria del personal INVI0</v>
      </c>
      <c r="M158" s="45" t="str">
        <f t="shared" si="48"/>
        <v>Visita domiciliaria del asesor técnico0</v>
      </c>
      <c r="N158" t="str">
        <f t="shared" si="49"/>
        <v>1</v>
      </c>
      <c r="O158" t="s">
        <v>133</v>
      </c>
      <c r="Z158" s="47" t="str">
        <f>CONCATENATE(AA158,$C$2)</f>
        <v>19. XOCHIMILCODesarrollo de los Temas</v>
      </c>
      <c r="AA158" s="46" t="s">
        <v>120</v>
      </c>
      <c r="AB158" s="58">
        <f t="shared" ref="AB158:AF162" si="53">COUNTIF($I:$M,CONCATENATE($Z158,AB$5))</f>
        <v>0</v>
      </c>
      <c r="AC158" s="58">
        <f t="shared" si="53"/>
        <v>0</v>
      </c>
      <c r="AD158" s="58">
        <f t="shared" si="53"/>
        <v>0</v>
      </c>
      <c r="AE158" s="58">
        <f t="shared" si="53"/>
        <v>0</v>
      </c>
      <c r="AF158" s="58">
        <f t="shared" si="53"/>
        <v>0</v>
      </c>
      <c r="AG158" s="49">
        <f>SUM(AB158:AF158)</f>
        <v>0</v>
      </c>
      <c r="AH158" s="15">
        <f>COUNTIF($N:$N,CONCATENATE(AA158,1))</f>
        <v>0</v>
      </c>
    </row>
    <row r="159" spans="1:34" ht="15.75" customHeight="1" x14ac:dyDescent="0.25">
      <c r="A159" s="60">
        <f>REGISTROS!$A157</f>
        <v>0</v>
      </c>
      <c r="B159" s="50">
        <f t="shared" si="43"/>
        <v>0</v>
      </c>
      <c r="C159" s="60">
        <f>REGISTROS!$E157</f>
        <v>0</v>
      </c>
      <c r="D159" s="60">
        <f>REGISTROS!$F157</f>
        <v>0</v>
      </c>
      <c r="E159" s="60">
        <f>REGISTROS!$G157</f>
        <v>0</v>
      </c>
      <c r="F159" s="60">
        <f>REGISTROS!$H157</f>
        <v>0</v>
      </c>
      <c r="G159" s="60">
        <f>REGISTROS!$I157</f>
        <v>0</v>
      </c>
      <c r="I159" s="45" t="str">
        <f t="shared" si="44"/>
        <v>Desarrollo de los Temas0</v>
      </c>
      <c r="J159" s="45" t="str">
        <f t="shared" si="45"/>
        <v>Recepción de documentos0</v>
      </c>
      <c r="K159" s="45" t="str">
        <f t="shared" si="46"/>
        <v>Atención recibida0</v>
      </c>
      <c r="L159" s="45" t="str">
        <f t="shared" si="47"/>
        <v>Visita domiciliaria del personal INVI0</v>
      </c>
      <c r="M159" s="45" t="str">
        <f t="shared" si="48"/>
        <v>Visita domiciliaria del asesor técnico0</v>
      </c>
      <c r="N159" t="str">
        <f t="shared" si="49"/>
        <v>1</v>
      </c>
      <c r="O159" t="s">
        <v>133</v>
      </c>
      <c r="Z159" s="47" t="str">
        <f>CONCATENATE(AA159,$D$2)</f>
        <v>19. XOCHIMILCORecepción de documentos</v>
      </c>
      <c r="AA159" s="46" t="s">
        <v>120</v>
      </c>
      <c r="AB159" s="58">
        <f t="shared" si="53"/>
        <v>0</v>
      </c>
      <c r="AC159" s="58">
        <f t="shared" si="53"/>
        <v>0</v>
      </c>
      <c r="AD159" s="58">
        <f t="shared" si="53"/>
        <v>0</v>
      </c>
      <c r="AE159" s="58">
        <f t="shared" si="53"/>
        <v>0</v>
      </c>
      <c r="AF159" s="58">
        <f t="shared" si="53"/>
        <v>0</v>
      </c>
      <c r="AG159" s="49">
        <f>SUM(AB159:AF159)</f>
        <v>0</v>
      </c>
    </row>
    <row r="160" spans="1:34" ht="15.75" customHeight="1" x14ac:dyDescent="0.25">
      <c r="A160" s="60">
        <f>REGISTROS!$A158</f>
        <v>0</v>
      </c>
      <c r="B160" s="50">
        <f t="shared" si="43"/>
        <v>0</v>
      </c>
      <c r="C160" s="60">
        <f>REGISTROS!$E158</f>
        <v>0</v>
      </c>
      <c r="D160" s="60">
        <f>REGISTROS!$F158</f>
        <v>0</v>
      </c>
      <c r="E160" s="60">
        <f>REGISTROS!$G158</f>
        <v>0</v>
      </c>
      <c r="F160" s="60">
        <f>REGISTROS!$H158</f>
        <v>0</v>
      </c>
      <c r="G160" s="60">
        <f>REGISTROS!$I158</f>
        <v>0</v>
      </c>
      <c r="I160" s="45" t="str">
        <f t="shared" si="44"/>
        <v>Desarrollo de los Temas0</v>
      </c>
      <c r="J160" s="45" t="str">
        <f t="shared" si="45"/>
        <v>Recepción de documentos0</v>
      </c>
      <c r="K160" s="45" t="str">
        <f t="shared" si="46"/>
        <v>Atención recibida0</v>
      </c>
      <c r="L160" s="45" t="str">
        <f t="shared" si="47"/>
        <v>Visita domiciliaria del personal INVI0</v>
      </c>
      <c r="M160" s="45" t="str">
        <f t="shared" si="48"/>
        <v>Visita domiciliaria del asesor técnico0</v>
      </c>
      <c r="N160" t="str">
        <f t="shared" si="49"/>
        <v>1</v>
      </c>
      <c r="O160" t="s">
        <v>133</v>
      </c>
      <c r="Z160" s="47" t="str">
        <f>CONCATENATE(AA160,$E$2)</f>
        <v>19. XOCHIMILCOAtención recibida</v>
      </c>
      <c r="AA160" s="46" t="s">
        <v>120</v>
      </c>
      <c r="AB160" s="58">
        <f t="shared" si="53"/>
        <v>0</v>
      </c>
      <c r="AC160" s="58">
        <f t="shared" si="53"/>
        <v>0</v>
      </c>
      <c r="AD160" s="58">
        <f t="shared" si="53"/>
        <v>0</v>
      </c>
      <c r="AE160" s="58">
        <f t="shared" si="53"/>
        <v>0</v>
      </c>
      <c r="AF160" s="58">
        <f t="shared" si="53"/>
        <v>0</v>
      </c>
      <c r="AG160" s="49">
        <f>SUM(AB160:AF160)</f>
        <v>0</v>
      </c>
    </row>
    <row r="161" spans="1:34" ht="15.75" customHeight="1" x14ac:dyDescent="0.25">
      <c r="A161" s="60">
        <f>REGISTROS!$A159</f>
        <v>0</v>
      </c>
      <c r="B161" s="50">
        <f t="shared" si="43"/>
        <v>0</v>
      </c>
      <c r="C161" s="60">
        <f>REGISTROS!$E159</f>
        <v>0</v>
      </c>
      <c r="D161" s="60">
        <f>REGISTROS!$F159</f>
        <v>0</v>
      </c>
      <c r="E161" s="60">
        <f>REGISTROS!$G159</f>
        <v>0</v>
      </c>
      <c r="F161" s="60">
        <f>REGISTROS!$H159</f>
        <v>0</v>
      </c>
      <c r="G161" s="60">
        <f>REGISTROS!$I159</f>
        <v>0</v>
      </c>
      <c r="I161" s="45" t="str">
        <f t="shared" si="44"/>
        <v>Desarrollo de los Temas0</v>
      </c>
      <c r="J161" s="45" t="str">
        <f t="shared" si="45"/>
        <v>Recepción de documentos0</v>
      </c>
      <c r="K161" s="45" t="str">
        <f t="shared" si="46"/>
        <v>Atención recibida0</v>
      </c>
      <c r="L161" s="45" t="str">
        <f t="shared" si="47"/>
        <v>Visita domiciliaria del personal INVI0</v>
      </c>
      <c r="M161" s="45" t="str">
        <f t="shared" si="48"/>
        <v>Visita domiciliaria del asesor técnico0</v>
      </c>
      <c r="N161" t="str">
        <f t="shared" si="49"/>
        <v>1</v>
      </c>
      <c r="O161" t="s">
        <v>133</v>
      </c>
      <c r="Z161" s="47" t="str">
        <f>CONCATENATE(AA161,$F$2)</f>
        <v>19. XOCHIMILCOVisita domiciliaria del personal INVI</v>
      </c>
      <c r="AA161" s="46" t="s">
        <v>120</v>
      </c>
      <c r="AB161" s="58">
        <f t="shared" si="53"/>
        <v>0</v>
      </c>
      <c r="AC161" s="58">
        <f t="shared" si="53"/>
        <v>0</v>
      </c>
      <c r="AD161" s="58">
        <f t="shared" si="53"/>
        <v>0</v>
      </c>
      <c r="AE161" s="58">
        <f t="shared" si="53"/>
        <v>0</v>
      </c>
      <c r="AF161" s="58">
        <f t="shared" si="53"/>
        <v>0</v>
      </c>
      <c r="AG161" s="49">
        <f>SUM(AB161:AF161)</f>
        <v>0</v>
      </c>
    </row>
    <row r="162" spans="1:34" ht="15.75" customHeight="1" x14ac:dyDescent="0.25">
      <c r="A162" s="60">
        <f>REGISTROS!$A160</f>
        <v>0</v>
      </c>
      <c r="B162" s="50">
        <f t="shared" si="43"/>
        <v>0</v>
      </c>
      <c r="C162" s="60">
        <f>REGISTROS!$E160</f>
        <v>0</v>
      </c>
      <c r="D162" s="60">
        <f>REGISTROS!$F160</f>
        <v>0</v>
      </c>
      <c r="E162" s="60">
        <f>REGISTROS!$G160</f>
        <v>0</v>
      </c>
      <c r="F162" s="60">
        <f>REGISTROS!$H160</f>
        <v>0</v>
      </c>
      <c r="G162" s="60">
        <f>REGISTROS!$I160</f>
        <v>0</v>
      </c>
      <c r="I162" s="45" t="str">
        <f t="shared" si="44"/>
        <v>Desarrollo de los Temas0</v>
      </c>
      <c r="J162" s="45" t="str">
        <f t="shared" si="45"/>
        <v>Recepción de documentos0</v>
      </c>
      <c r="K162" s="45" t="str">
        <f t="shared" si="46"/>
        <v>Atención recibida0</v>
      </c>
      <c r="L162" s="45" t="str">
        <f t="shared" si="47"/>
        <v>Visita domiciliaria del personal INVI0</v>
      </c>
      <c r="M162" s="45" t="str">
        <f t="shared" si="48"/>
        <v>Visita domiciliaria del asesor técnico0</v>
      </c>
      <c r="N162" t="str">
        <f t="shared" si="49"/>
        <v>1</v>
      </c>
      <c r="O162" t="s">
        <v>133</v>
      </c>
      <c r="Z162" s="47" t="str">
        <f>CONCATENATE(AA162,$G$2)</f>
        <v>19. XOCHIMILCOVisita domiciliaria del asesor técnico</v>
      </c>
      <c r="AA162" s="46" t="s">
        <v>120</v>
      </c>
      <c r="AB162" s="58">
        <f t="shared" si="53"/>
        <v>0</v>
      </c>
      <c r="AC162" s="58">
        <f t="shared" si="53"/>
        <v>0</v>
      </c>
      <c r="AD162" s="58">
        <f t="shared" si="53"/>
        <v>0</v>
      </c>
      <c r="AE162" s="58">
        <f t="shared" si="53"/>
        <v>0</v>
      </c>
      <c r="AF162" s="58">
        <f t="shared" si="53"/>
        <v>0</v>
      </c>
      <c r="AG162" s="49">
        <f>SUM(AB162:AF162)</f>
        <v>0</v>
      </c>
    </row>
    <row r="163" spans="1:34" ht="15.75" customHeight="1" x14ac:dyDescent="0.25">
      <c r="A163" s="60">
        <f>REGISTROS!$A161</f>
        <v>0</v>
      </c>
      <c r="B163" s="50">
        <f t="shared" si="43"/>
        <v>0</v>
      </c>
      <c r="C163" s="60">
        <f>REGISTROS!$E161</f>
        <v>0</v>
      </c>
      <c r="D163" s="60">
        <f>REGISTROS!$F161</f>
        <v>0</v>
      </c>
      <c r="E163" s="60">
        <f>REGISTROS!$G161</f>
        <v>0</v>
      </c>
      <c r="F163" s="60">
        <f>REGISTROS!$H161</f>
        <v>0</v>
      </c>
      <c r="G163" s="60">
        <f>REGISTROS!$I161</f>
        <v>0</v>
      </c>
      <c r="I163" s="45" t="str">
        <f t="shared" si="44"/>
        <v>Desarrollo de los Temas0</v>
      </c>
      <c r="J163" s="45" t="str">
        <f t="shared" si="45"/>
        <v>Recepción de documentos0</v>
      </c>
      <c r="K163" s="45" t="str">
        <f t="shared" si="46"/>
        <v>Atención recibida0</v>
      </c>
      <c r="L163" s="45" t="str">
        <f t="shared" si="47"/>
        <v>Visita domiciliaria del personal INVI0</v>
      </c>
      <c r="M163" s="45" t="str">
        <f t="shared" si="48"/>
        <v>Visita domiciliaria del asesor técnico0</v>
      </c>
      <c r="N163" t="str">
        <f t="shared" si="49"/>
        <v>1</v>
      </c>
      <c r="O163" t="s">
        <v>133</v>
      </c>
    </row>
    <row r="164" spans="1:34" ht="15.75" customHeight="1" x14ac:dyDescent="0.25">
      <c r="A164" s="60">
        <f>REGISTROS!$A162</f>
        <v>0</v>
      </c>
      <c r="B164" s="50">
        <f t="shared" si="43"/>
        <v>0</v>
      </c>
      <c r="C164" s="60">
        <f>REGISTROS!$E162</f>
        <v>0</v>
      </c>
      <c r="D164" s="60">
        <f>REGISTROS!$F162</f>
        <v>0</v>
      </c>
      <c r="E164" s="60">
        <f>REGISTROS!$G162</f>
        <v>0</v>
      </c>
      <c r="F164" s="60">
        <f>REGISTROS!$H162</f>
        <v>0</v>
      </c>
      <c r="G164" s="60">
        <f>REGISTROS!$I162</f>
        <v>0</v>
      </c>
      <c r="I164" s="45" t="str">
        <f t="shared" si="44"/>
        <v>Desarrollo de los Temas0</v>
      </c>
      <c r="J164" s="45" t="str">
        <f t="shared" si="45"/>
        <v>Recepción de documentos0</v>
      </c>
      <c r="K164" s="45" t="str">
        <f t="shared" si="46"/>
        <v>Atención recibida0</v>
      </c>
      <c r="L164" s="45" t="str">
        <f t="shared" si="47"/>
        <v>Visita domiciliaria del personal INVI0</v>
      </c>
      <c r="M164" s="45" t="str">
        <f t="shared" si="48"/>
        <v>Visita domiciliaria del asesor técnico0</v>
      </c>
      <c r="N164" t="str">
        <f t="shared" si="49"/>
        <v>1</v>
      </c>
      <c r="O164" t="s">
        <v>133</v>
      </c>
      <c r="AA164" t="s">
        <v>121</v>
      </c>
      <c r="AB164" s="86" t="s">
        <v>173</v>
      </c>
      <c r="AC164" s="87"/>
      <c r="AD164" s="87"/>
      <c r="AE164" s="87"/>
      <c r="AF164" s="87"/>
      <c r="AG164" s="88"/>
    </row>
    <row r="165" spans="1:34" ht="15.75" customHeight="1" x14ac:dyDescent="0.25">
      <c r="A165" s="60">
        <f>REGISTROS!$A163</f>
        <v>0</v>
      </c>
      <c r="B165" s="50">
        <f t="shared" si="43"/>
        <v>0</v>
      </c>
      <c r="C165" s="60">
        <f>REGISTROS!$E163</f>
        <v>0</v>
      </c>
      <c r="D165" s="60">
        <f>REGISTROS!$F163</f>
        <v>0</v>
      </c>
      <c r="E165" s="60">
        <f>REGISTROS!$G163</f>
        <v>0</v>
      </c>
      <c r="F165" s="60">
        <f>REGISTROS!$H163</f>
        <v>0</v>
      </c>
      <c r="G165" s="60">
        <f>REGISTROS!$I163</f>
        <v>0</v>
      </c>
      <c r="I165" s="45" t="str">
        <f t="shared" si="44"/>
        <v>Desarrollo de los Temas0</v>
      </c>
      <c r="J165" s="45" t="str">
        <f t="shared" si="45"/>
        <v>Recepción de documentos0</v>
      </c>
      <c r="K165" s="45" t="str">
        <f t="shared" si="46"/>
        <v>Atención recibida0</v>
      </c>
      <c r="L165" s="45" t="str">
        <f t="shared" si="47"/>
        <v>Visita domiciliaria del personal INVI0</v>
      </c>
      <c r="M165" s="45" t="str">
        <f t="shared" si="48"/>
        <v>Visita domiciliaria del asesor técnico0</v>
      </c>
      <c r="N165" t="str">
        <f t="shared" si="49"/>
        <v>1</v>
      </c>
      <c r="O165" t="s">
        <v>133</v>
      </c>
      <c r="Z165" s="47" t="s">
        <v>174</v>
      </c>
      <c r="AA165" s="46" t="s">
        <v>121</v>
      </c>
      <c r="AB165" s="58" t="s">
        <v>175</v>
      </c>
      <c r="AC165" s="58" t="s">
        <v>176</v>
      </c>
      <c r="AD165" s="58" t="s">
        <v>177</v>
      </c>
      <c r="AE165" s="58" t="s">
        <v>178</v>
      </c>
      <c r="AF165" s="58" t="s">
        <v>179</v>
      </c>
      <c r="AG165" s="49" t="s">
        <v>180</v>
      </c>
      <c r="AH165" s="15" t="s">
        <v>181</v>
      </c>
    </row>
    <row r="166" spans="1:34" ht="15.75" customHeight="1" x14ac:dyDescent="0.25">
      <c r="A166" s="60">
        <f>REGISTROS!$A164</f>
        <v>0</v>
      </c>
      <c r="B166" s="50">
        <f t="shared" si="43"/>
        <v>0</v>
      </c>
      <c r="C166" s="60">
        <f>REGISTROS!$E164</f>
        <v>0</v>
      </c>
      <c r="D166" s="60">
        <f>REGISTROS!$F164</f>
        <v>0</v>
      </c>
      <c r="E166" s="60">
        <f>REGISTROS!$G164</f>
        <v>0</v>
      </c>
      <c r="F166" s="60">
        <f>REGISTROS!$H164</f>
        <v>0</v>
      </c>
      <c r="G166" s="60">
        <f>REGISTROS!$I164</f>
        <v>0</v>
      </c>
      <c r="I166" s="45" t="str">
        <f t="shared" si="44"/>
        <v>Desarrollo de los Temas0</v>
      </c>
      <c r="J166" s="45" t="str">
        <f t="shared" si="45"/>
        <v>Recepción de documentos0</v>
      </c>
      <c r="K166" s="45" t="str">
        <f t="shared" si="46"/>
        <v>Atención recibida0</v>
      </c>
      <c r="L166" s="45" t="str">
        <f t="shared" si="47"/>
        <v>Visita domiciliaria del personal INVI0</v>
      </c>
      <c r="M166" s="45" t="str">
        <f t="shared" si="48"/>
        <v>Visita domiciliaria del asesor técnico0</v>
      </c>
      <c r="N166" t="str">
        <f t="shared" si="49"/>
        <v>1</v>
      </c>
      <c r="O166" t="s">
        <v>133</v>
      </c>
      <c r="Z166" s="47" t="s">
        <v>182</v>
      </c>
      <c r="AA166" s="46" t="s">
        <v>121</v>
      </c>
      <c r="AB166" s="58" t="s">
        <v>183</v>
      </c>
      <c r="AC166" s="58" t="s">
        <v>184</v>
      </c>
      <c r="AD166" s="58" t="s">
        <v>185</v>
      </c>
      <c r="AE166" s="58" t="s">
        <v>186</v>
      </c>
      <c r="AF166" s="58" t="s">
        <v>187</v>
      </c>
      <c r="AG166" s="49" t="s">
        <v>188</v>
      </c>
    </row>
    <row r="167" spans="1:34" ht="15.75" customHeight="1" x14ac:dyDescent="0.25">
      <c r="A167" s="60">
        <f>REGISTROS!$A165</f>
        <v>0</v>
      </c>
      <c r="B167" s="50">
        <f t="shared" si="43"/>
        <v>0</v>
      </c>
      <c r="C167" s="60">
        <f>REGISTROS!$E165</f>
        <v>0</v>
      </c>
      <c r="D167" s="60">
        <f>REGISTROS!$F165</f>
        <v>0</v>
      </c>
      <c r="E167" s="60">
        <f>REGISTROS!$G165</f>
        <v>0</v>
      </c>
      <c r="F167" s="60">
        <f>REGISTROS!$H165</f>
        <v>0</v>
      </c>
      <c r="G167" s="60">
        <f>REGISTROS!$I165</f>
        <v>0</v>
      </c>
      <c r="I167" s="45" t="str">
        <f t="shared" si="44"/>
        <v>Desarrollo de los Temas0</v>
      </c>
      <c r="J167" s="45" t="str">
        <f t="shared" si="45"/>
        <v>Recepción de documentos0</v>
      </c>
      <c r="K167" s="45" t="str">
        <f t="shared" si="46"/>
        <v>Atención recibida0</v>
      </c>
      <c r="L167" s="45" t="str">
        <f t="shared" si="47"/>
        <v>Visita domiciliaria del personal INVI0</v>
      </c>
      <c r="M167" s="45" t="str">
        <f t="shared" si="48"/>
        <v>Visita domiciliaria del asesor técnico0</v>
      </c>
      <c r="N167" t="str">
        <f t="shared" si="49"/>
        <v>1</v>
      </c>
      <c r="O167" t="s">
        <v>133</v>
      </c>
      <c r="Z167" s="47" t="s">
        <v>189</v>
      </c>
      <c r="AA167" s="46" t="s">
        <v>121</v>
      </c>
      <c r="AB167" s="58" t="s">
        <v>190</v>
      </c>
      <c r="AC167" s="58" t="s">
        <v>191</v>
      </c>
      <c r="AD167" s="58" t="s">
        <v>192</v>
      </c>
      <c r="AE167" s="58" t="s">
        <v>193</v>
      </c>
      <c r="AF167" s="58" t="s">
        <v>194</v>
      </c>
      <c r="AG167" s="49" t="s">
        <v>195</v>
      </c>
    </row>
    <row r="168" spans="1:34" ht="15.75" customHeight="1" x14ac:dyDescent="0.25">
      <c r="A168" s="60">
        <f>REGISTROS!$A166</f>
        <v>0</v>
      </c>
      <c r="B168" s="50">
        <f t="shared" si="43"/>
        <v>0</v>
      </c>
      <c r="C168" s="60">
        <f>REGISTROS!$E166</f>
        <v>0</v>
      </c>
      <c r="D168" s="60">
        <f>REGISTROS!$F166</f>
        <v>0</v>
      </c>
      <c r="E168" s="60">
        <f>REGISTROS!$G166</f>
        <v>0</v>
      </c>
      <c r="F168" s="60">
        <f>REGISTROS!$H166</f>
        <v>0</v>
      </c>
      <c r="G168" s="60">
        <f>REGISTROS!$I166</f>
        <v>0</v>
      </c>
      <c r="I168" s="45" t="str">
        <f t="shared" si="44"/>
        <v>Desarrollo de los Temas0</v>
      </c>
      <c r="J168" s="45" t="str">
        <f t="shared" si="45"/>
        <v>Recepción de documentos0</v>
      </c>
      <c r="K168" s="45" t="str">
        <f t="shared" si="46"/>
        <v>Atención recibida0</v>
      </c>
      <c r="L168" s="45" t="str">
        <f t="shared" si="47"/>
        <v>Visita domiciliaria del personal INVI0</v>
      </c>
      <c r="M168" s="45" t="str">
        <f t="shared" si="48"/>
        <v>Visita domiciliaria del asesor técnico0</v>
      </c>
      <c r="N168" t="str">
        <f t="shared" si="49"/>
        <v>1</v>
      </c>
      <c r="O168" t="s">
        <v>133</v>
      </c>
      <c r="Z168" s="47" t="s">
        <v>196</v>
      </c>
      <c r="AA168" s="46" t="s">
        <v>121</v>
      </c>
      <c r="AB168" s="58" t="s">
        <v>197</v>
      </c>
      <c r="AC168" s="58" t="s">
        <v>198</v>
      </c>
      <c r="AD168" s="58" t="s">
        <v>199</v>
      </c>
      <c r="AE168" s="58" t="s">
        <v>200</v>
      </c>
      <c r="AF168" s="58" t="s">
        <v>201</v>
      </c>
      <c r="AG168" s="49" t="s">
        <v>202</v>
      </c>
    </row>
    <row r="169" spans="1:34" ht="15.75" customHeight="1" x14ac:dyDescent="0.25">
      <c r="A169" s="60">
        <f>REGISTROS!$A167</f>
        <v>0</v>
      </c>
      <c r="B169" s="50">
        <f t="shared" si="43"/>
        <v>0</v>
      </c>
      <c r="C169" s="60">
        <f>REGISTROS!$E167</f>
        <v>0</v>
      </c>
      <c r="D169" s="60">
        <f>REGISTROS!$F167</f>
        <v>0</v>
      </c>
      <c r="E169" s="60">
        <f>REGISTROS!$G167</f>
        <v>0</v>
      </c>
      <c r="F169" s="60">
        <f>REGISTROS!$H167</f>
        <v>0</v>
      </c>
      <c r="G169" s="60">
        <f>REGISTROS!$I167</f>
        <v>0</v>
      </c>
      <c r="I169" s="45" t="str">
        <f t="shared" si="44"/>
        <v>Desarrollo de los Temas0</v>
      </c>
      <c r="J169" s="45" t="str">
        <f t="shared" si="45"/>
        <v>Recepción de documentos0</v>
      </c>
      <c r="K169" s="45" t="str">
        <f t="shared" si="46"/>
        <v>Atención recibida0</v>
      </c>
      <c r="L169" s="45" t="str">
        <f t="shared" si="47"/>
        <v>Visita domiciliaria del personal INVI0</v>
      </c>
      <c r="M169" s="45" t="str">
        <f t="shared" si="48"/>
        <v>Visita domiciliaria del asesor técnico0</v>
      </c>
      <c r="N169" t="str">
        <f t="shared" si="49"/>
        <v>1</v>
      </c>
      <c r="O169" t="s">
        <v>133</v>
      </c>
      <c r="Z169" s="47" t="s">
        <v>203</v>
      </c>
      <c r="AA169" s="46" t="s">
        <v>121</v>
      </c>
      <c r="AB169" s="58" t="s">
        <v>204</v>
      </c>
      <c r="AC169" s="58" t="s">
        <v>205</v>
      </c>
      <c r="AD169" s="58" t="s">
        <v>206</v>
      </c>
      <c r="AE169" s="58" t="s">
        <v>207</v>
      </c>
      <c r="AF169" s="58" t="s">
        <v>208</v>
      </c>
      <c r="AG169" s="49" t="s">
        <v>209</v>
      </c>
    </row>
    <row r="170" spans="1:34" ht="15.75" customHeight="1" x14ac:dyDescent="0.25">
      <c r="A170" s="60">
        <f>REGISTROS!$A168</f>
        <v>0</v>
      </c>
      <c r="B170" s="50">
        <f t="shared" si="43"/>
        <v>0</v>
      </c>
      <c r="C170" s="60">
        <f>REGISTROS!$E168</f>
        <v>0</v>
      </c>
      <c r="D170" s="60">
        <f>REGISTROS!$F168</f>
        <v>0</v>
      </c>
      <c r="E170" s="60">
        <f>REGISTROS!$G168</f>
        <v>0</v>
      </c>
      <c r="F170" s="60">
        <f>REGISTROS!$H168</f>
        <v>0</v>
      </c>
      <c r="G170" s="60">
        <f>REGISTROS!$I168</f>
        <v>0</v>
      </c>
      <c r="I170" s="45" t="str">
        <f t="shared" si="44"/>
        <v>Desarrollo de los Temas0</v>
      </c>
      <c r="J170" s="45" t="str">
        <f t="shared" si="45"/>
        <v>Recepción de documentos0</v>
      </c>
      <c r="K170" s="45" t="str">
        <f t="shared" si="46"/>
        <v>Atención recibida0</v>
      </c>
      <c r="L170" s="45" t="str">
        <f t="shared" si="47"/>
        <v>Visita domiciliaria del personal INVI0</v>
      </c>
      <c r="M170" s="45" t="str">
        <f t="shared" si="48"/>
        <v>Visita domiciliaria del asesor técnico0</v>
      </c>
      <c r="N170" t="str">
        <f t="shared" si="49"/>
        <v>1</v>
      </c>
      <c r="O170" t="s">
        <v>133</v>
      </c>
    </row>
    <row r="171" spans="1:34" ht="15.75" customHeight="1" x14ac:dyDescent="0.25">
      <c r="A171" s="60">
        <f>REGISTROS!$A169</f>
        <v>0</v>
      </c>
      <c r="B171" s="50">
        <f t="shared" si="43"/>
        <v>0</v>
      </c>
      <c r="C171" s="60">
        <f>REGISTROS!$E169</f>
        <v>0</v>
      </c>
      <c r="D171" s="60">
        <f>REGISTROS!$F169</f>
        <v>0</v>
      </c>
      <c r="E171" s="60">
        <f>REGISTROS!$G169</f>
        <v>0</v>
      </c>
      <c r="F171" s="60">
        <f>REGISTROS!$H169</f>
        <v>0</v>
      </c>
      <c r="G171" s="60">
        <f>REGISTROS!$I169</f>
        <v>0</v>
      </c>
      <c r="I171" s="45" t="str">
        <f t="shared" si="44"/>
        <v>Desarrollo de los Temas0</v>
      </c>
      <c r="J171" s="45" t="str">
        <f t="shared" si="45"/>
        <v>Recepción de documentos0</v>
      </c>
      <c r="K171" s="45" t="str">
        <f t="shared" si="46"/>
        <v>Atención recibida0</v>
      </c>
      <c r="L171" s="45" t="str">
        <f t="shared" si="47"/>
        <v>Visita domiciliaria del personal INVI0</v>
      </c>
      <c r="M171" s="45" t="str">
        <f t="shared" si="48"/>
        <v>Visita domiciliaria del asesor técnico0</v>
      </c>
      <c r="N171" t="str">
        <f t="shared" si="49"/>
        <v>1</v>
      </c>
      <c r="O171" t="s">
        <v>133</v>
      </c>
    </row>
    <row r="172" spans="1:34" ht="15.75" customHeight="1" x14ac:dyDescent="0.25">
      <c r="A172" s="60">
        <f>REGISTROS!$A170</f>
        <v>0</v>
      </c>
      <c r="B172" s="50">
        <f t="shared" si="43"/>
        <v>0</v>
      </c>
      <c r="C172" s="60">
        <f>REGISTROS!$E170</f>
        <v>0</v>
      </c>
      <c r="D172" s="60">
        <f>REGISTROS!$F170</f>
        <v>0</v>
      </c>
      <c r="E172" s="60">
        <f>REGISTROS!$G170</f>
        <v>0</v>
      </c>
      <c r="F172" s="60">
        <f>REGISTROS!$H170</f>
        <v>0</v>
      </c>
      <c r="G172" s="60">
        <f>REGISTROS!$I170</f>
        <v>0</v>
      </c>
      <c r="I172" s="45" t="str">
        <f t="shared" si="44"/>
        <v>Desarrollo de los Temas0</v>
      </c>
      <c r="J172" s="45" t="str">
        <f t="shared" si="45"/>
        <v>Recepción de documentos0</v>
      </c>
      <c r="K172" s="45" t="str">
        <f t="shared" si="46"/>
        <v>Atención recibida0</v>
      </c>
      <c r="L172" s="45" t="str">
        <f t="shared" si="47"/>
        <v>Visita domiciliaria del personal INVI0</v>
      </c>
      <c r="M172" s="45" t="str">
        <f t="shared" si="48"/>
        <v>Visita domiciliaria del asesor técnico0</v>
      </c>
      <c r="N172" t="str">
        <f t="shared" si="49"/>
        <v>1</v>
      </c>
      <c r="O172" t="s">
        <v>133</v>
      </c>
    </row>
    <row r="173" spans="1:34" ht="15.75" customHeight="1" x14ac:dyDescent="0.25">
      <c r="A173" s="60">
        <f>REGISTROS!$A171</f>
        <v>0</v>
      </c>
      <c r="B173" s="50">
        <f t="shared" si="43"/>
        <v>0</v>
      </c>
      <c r="C173" s="60">
        <f>REGISTROS!$E171</f>
        <v>0</v>
      </c>
      <c r="D173" s="60">
        <f>REGISTROS!$F171</f>
        <v>0</v>
      </c>
      <c r="E173" s="60">
        <f>REGISTROS!$G171</f>
        <v>0</v>
      </c>
      <c r="F173" s="60">
        <f>REGISTROS!$H171</f>
        <v>0</v>
      </c>
      <c r="G173" s="60">
        <f>REGISTROS!$I171</f>
        <v>0</v>
      </c>
      <c r="I173" s="45" t="str">
        <f t="shared" si="44"/>
        <v>Desarrollo de los Temas0</v>
      </c>
      <c r="J173" s="45" t="str">
        <f t="shared" si="45"/>
        <v>Recepción de documentos0</v>
      </c>
      <c r="K173" s="45" t="str">
        <f t="shared" si="46"/>
        <v>Atención recibida0</v>
      </c>
      <c r="L173" s="45" t="str">
        <f t="shared" si="47"/>
        <v>Visita domiciliaria del personal INVI0</v>
      </c>
      <c r="M173" s="45" t="str">
        <f t="shared" si="48"/>
        <v>Visita domiciliaria del asesor técnico0</v>
      </c>
      <c r="N173" t="str">
        <f t="shared" si="49"/>
        <v>1</v>
      </c>
      <c r="O173" t="s">
        <v>133</v>
      </c>
    </row>
    <row r="174" spans="1:34" ht="15.75" customHeight="1" x14ac:dyDescent="0.25">
      <c r="A174" s="60">
        <f>REGISTROS!$A172</f>
        <v>0</v>
      </c>
      <c r="B174" s="50">
        <f t="shared" si="43"/>
        <v>0</v>
      </c>
      <c r="C174" s="60">
        <f>REGISTROS!$E172</f>
        <v>0</v>
      </c>
      <c r="D174" s="60">
        <f>REGISTROS!$F172</f>
        <v>0</v>
      </c>
      <c r="E174" s="60">
        <f>REGISTROS!$G172</f>
        <v>0</v>
      </c>
      <c r="F174" s="60">
        <f>REGISTROS!$H172</f>
        <v>0</v>
      </c>
      <c r="G174" s="60">
        <f>REGISTROS!$I172</f>
        <v>0</v>
      </c>
      <c r="I174" s="45" t="str">
        <f t="shared" si="44"/>
        <v>Desarrollo de los Temas0</v>
      </c>
      <c r="J174" s="45" t="str">
        <f t="shared" si="45"/>
        <v>Recepción de documentos0</v>
      </c>
      <c r="K174" s="45" t="str">
        <f t="shared" si="46"/>
        <v>Atención recibida0</v>
      </c>
      <c r="L174" s="45" t="str">
        <f t="shared" si="47"/>
        <v>Visita domiciliaria del personal INVI0</v>
      </c>
      <c r="M174" s="45" t="str">
        <f t="shared" si="48"/>
        <v>Visita domiciliaria del asesor técnico0</v>
      </c>
      <c r="N174" t="str">
        <f t="shared" si="49"/>
        <v>1</v>
      </c>
      <c r="O174" t="s">
        <v>133</v>
      </c>
    </row>
    <row r="175" spans="1:34" ht="15.75" customHeight="1" x14ac:dyDescent="0.25">
      <c r="A175" s="60">
        <f>REGISTROS!$A173</f>
        <v>0</v>
      </c>
      <c r="B175" s="50">
        <f t="shared" si="43"/>
        <v>0</v>
      </c>
      <c r="C175" s="60">
        <f>REGISTROS!$E173</f>
        <v>0</v>
      </c>
      <c r="D175" s="60">
        <f>REGISTROS!$F173</f>
        <v>0</v>
      </c>
      <c r="E175" s="60">
        <f>REGISTROS!$G173</f>
        <v>0</v>
      </c>
      <c r="F175" s="60">
        <f>REGISTROS!$H173</f>
        <v>0</v>
      </c>
      <c r="G175" s="60">
        <f>REGISTROS!$I173</f>
        <v>0</v>
      </c>
      <c r="I175" s="45" t="str">
        <f t="shared" si="44"/>
        <v>Desarrollo de los Temas0</v>
      </c>
      <c r="J175" s="45" t="str">
        <f t="shared" si="45"/>
        <v>Recepción de documentos0</v>
      </c>
      <c r="K175" s="45" t="str">
        <f t="shared" si="46"/>
        <v>Atención recibida0</v>
      </c>
      <c r="L175" s="45" t="str">
        <f t="shared" si="47"/>
        <v>Visita domiciliaria del personal INVI0</v>
      </c>
      <c r="M175" s="45" t="str">
        <f t="shared" si="48"/>
        <v>Visita domiciliaria del asesor técnico0</v>
      </c>
      <c r="N175" t="str">
        <f t="shared" si="49"/>
        <v>1</v>
      </c>
      <c r="O175" t="s">
        <v>133</v>
      </c>
    </row>
    <row r="176" spans="1:34" ht="15.75" customHeight="1" x14ac:dyDescent="0.25">
      <c r="A176" s="60">
        <f>REGISTROS!$A174</f>
        <v>0</v>
      </c>
      <c r="B176" s="50">
        <f t="shared" si="43"/>
        <v>0</v>
      </c>
      <c r="C176" s="60">
        <f>REGISTROS!$E174</f>
        <v>0</v>
      </c>
      <c r="D176" s="60">
        <f>REGISTROS!$F174</f>
        <v>0</v>
      </c>
      <c r="E176" s="60">
        <f>REGISTROS!$G174</f>
        <v>0</v>
      </c>
      <c r="F176" s="60">
        <f>REGISTROS!$H174</f>
        <v>0</v>
      </c>
      <c r="G176" s="60">
        <f>REGISTROS!$I174</f>
        <v>0</v>
      </c>
      <c r="I176" s="45" t="str">
        <f t="shared" si="44"/>
        <v>Desarrollo de los Temas0</v>
      </c>
      <c r="J176" s="45" t="str">
        <f t="shared" si="45"/>
        <v>Recepción de documentos0</v>
      </c>
      <c r="K176" s="45" t="str">
        <f t="shared" si="46"/>
        <v>Atención recibida0</v>
      </c>
      <c r="L176" s="45" t="str">
        <f t="shared" si="47"/>
        <v>Visita domiciliaria del personal INVI0</v>
      </c>
      <c r="M176" s="45" t="str">
        <f t="shared" si="48"/>
        <v>Visita domiciliaria del asesor técnico0</v>
      </c>
      <c r="N176" t="str">
        <f t="shared" si="49"/>
        <v>1</v>
      </c>
      <c r="O176" t="s">
        <v>133</v>
      </c>
    </row>
    <row r="177" spans="1:15" ht="15.75" customHeight="1" x14ac:dyDescent="0.25">
      <c r="A177" s="60">
        <f>REGISTROS!$A175</f>
        <v>0</v>
      </c>
      <c r="B177" s="50">
        <f t="shared" si="43"/>
        <v>0</v>
      </c>
      <c r="C177" s="60">
        <f>REGISTROS!$E175</f>
        <v>0</v>
      </c>
      <c r="D177" s="60">
        <f>REGISTROS!$F175</f>
        <v>0</v>
      </c>
      <c r="E177" s="60">
        <f>REGISTROS!$G175</f>
        <v>0</v>
      </c>
      <c r="F177" s="60">
        <f>REGISTROS!$H175</f>
        <v>0</v>
      </c>
      <c r="G177" s="60">
        <f>REGISTROS!$I175</f>
        <v>0</v>
      </c>
      <c r="I177" s="45" t="str">
        <f t="shared" si="44"/>
        <v>Desarrollo de los Temas0</v>
      </c>
      <c r="J177" s="45" t="str">
        <f t="shared" si="45"/>
        <v>Recepción de documentos0</v>
      </c>
      <c r="K177" s="45" t="str">
        <f t="shared" si="46"/>
        <v>Atención recibida0</v>
      </c>
      <c r="L177" s="45" t="str">
        <f t="shared" si="47"/>
        <v>Visita domiciliaria del personal INVI0</v>
      </c>
      <c r="M177" s="45" t="str">
        <f t="shared" si="48"/>
        <v>Visita domiciliaria del asesor técnico0</v>
      </c>
      <c r="N177" t="str">
        <f t="shared" si="49"/>
        <v>1</v>
      </c>
      <c r="O177" t="s">
        <v>133</v>
      </c>
    </row>
    <row r="178" spans="1:15" ht="15.75" customHeight="1" x14ac:dyDescent="0.25">
      <c r="A178" s="60">
        <f>REGISTROS!$A176</f>
        <v>0</v>
      </c>
      <c r="B178" s="50">
        <f t="shared" si="43"/>
        <v>0</v>
      </c>
      <c r="C178" s="60">
        <f>REGISTROS!$E176</f>
        <v>0</v>
      </c>
      <c r="D178" s="60">
        <f>REGISTROS!$F176</f>
        <v>0</v>
      </c>
      <c r="E178" s="60">
        <f>REGISTROS!$G176</f>
        <v>0</v>
      </c>
      <c r="F178" s="60">
        <f>REGISTROS!$H176</f>
        <v>0</v>
      </c>
      <c r="G178" s="60">
        <f>REGISTROS!$I176</f>
        <v>0</v>
      </c>
      <c r="I178" s="45" t="str">
        <f t="shared" si="44"/>
        <v>Desarrollo de los Temas0</v>
      </c>
      <c r="J178" s="45" t="str">
        <f t="shared" si="45"/>
        <v>Recepción de documentos0</v>
      </c>
      <c r="K178" s="45" t="str">
        <f t="shared" si="46"/>
        <v>Atención recibida0</v>
      </c>
      <c r="L178" s="45" t="str">
        <f t="shared" si="47"/>
        <v>Visita domiciliaria del personal INVI0</v>
      </c>
      <c r="M178" s="45" t="str">
        <f t="shared" si="48"/>
        <v>Visita domiciliaria del asesor técnico0</v>
      </c>
      <c r="N178" t="str">
        <f t="shared" si="49"/>
        <v>1</v>
      </c>
      <c r="O178" t="s">
        <v>133</v>
      </c>
    </row>
    <row r="179" spans="1:15" ht="15.75" customHeight="1" x14ac:dyDescent="0.25">
      <c r="A179" s="60">
        <f>REGISTROS!$A177</f>
        <v>0</v>
      </c>
      <c r="B179" s="50">
        <f t="shared" si="43"/>
        <v>0</v>
      </c>
      <c r="C179" s="60">
        <f>REGISTROS!$E177</f>
        <v>0</v>
      </c>
      <c r="D179" s="60">
        <f>REGISTROS!$F177</f>
        <v>0</v>
      </c>
      <c r="E179" s="60">
        <f>REGISTROS!$G177</f>
        <v>0</v>
      </c>
      <c r="F179" s="60">
        <f>REGISTROS!$H177</f>
        <v>0</v>
      </c>
      <c r="G179" s="60">
        <f>REGISTROS!$I177</f>
        <v>0</v>
      </c>
      <c r="I179" s="45" t="str">
        <f t="shared" si="44"/>
        <v>Desarrollo de los Temas0</v>
      </c>
      <c r="J179" s="45" t="str">
        <f t="shared" si="45"/>
        <v>Recepción de documentos0</v>
      </c>
      <c r="K179" s="45" t="str">
        <f t="shared" si="46"/>
        <v>Atención recibida0</v>
      </c>
      <c r="L179" s="45" t="str">
        <f t="shared" si="47"/>
        <v>Visita domiciliaria del personal INVI0</v>
      </c>
      <c r="M179" s="45" t="str">
        <f t="shared" si="48"/>
        <v>Visita domiciliaria del asesor técnico0</v>
      </c>
      <c r="N179" t="str">
        <f t="shared" si="49"/>
        <v>1</v>
      </c>
      <c r="O179" t="s">
        <v>133</v>
      </c>
    </row>
    <row r="180" spans="1:15" ht="15.75" customHeight="1" x14ac:dyDescent="0.25">
      <c r="A180" s="60">
        <f>REGISTROS!$A178</f>
        <v>0</v>
      </c>
      <c r="B180" s="50">
        <f t="shared" si="43"/>
        <v>0</v>
      </c>
      <c r="C180" s="60">
        <f>REGISTROS!$E178</f>
        <v>0</v>
      </c>
      <c r="D180" s="60">
        <f>REGISTROS!$F178</f>
        <v>0</v>
      </c>
      <c r="E180" s="60">
        <f>REGISTROS!$G178</f>
        <v>0</v>
      </c>
      <c r="F180" s="60">
        <f>REGISTROS!$H178</f>
        <v>0</v>
      </c>
      <c r="G180" s="60">
        <f>REGISTROS!$I178</f>
        <v>0</v>
      </c>
      <c r="I180" s="45" t="str">
        <f t="shared" si="44"/>
        <v>Desarrollo de los Temas0</v>
      </c>
      <c r="J180" s="45" t="str">
        <f t="shared" si="45"/>
        <v>Recepción de documentos0</v>
      </c>
      <c r="K180" s="45" t="str">
        <f t="shared" si="46"/>
        <v>Atención recibida0</v>
      </c>
      <c r="L180" s="45" t="str">
        <f t="shared" si="47"/>
        <v>Visita domiciliaria del personal INVI0</v>
      </c>
      <c r="M180" s="45" t="str">
        <f t="shared" si="48"/>
        <v>Visita domiciliaria del asesor técnico0</v>
      </c>
      <c r="N180" t="str">
        <f t="shared" si="49"/>
        <v>1</v>
      </c>
      <c r="O180" t="s">
        <v>133</v>
      </c>
    </row>
    <row r="181" spans="1:15" ht="15.75" customHeight="1" x14ac:dyDescent="0.25">
      <c r="A181" s="60">
        <f>REGISTROS!$A179</f>
        <v>0</v>
      </c>
      <c r="B181" s="50">
        <f t="shared" si="43"/>
        <v>0</v>
      </c>
      <c r="C181" s="60">
        <f>REGISTROS!$E179</f>
        <v>0</v>
      </c>
      <c r="D181" s="60">
        <f>REGISTROS!$F179</f>
        <v>0</v>
      </c>
      <c r="E181" s="60">
        <f>REGISTROS!$G179</f>
        <v>0</v>
      </c>
      <c r="F181" s="60">
        <f>REGISTROS!$H179</f>
        <v>0</v>
      </c>
      <c r="G181" s="60">
        <f>REGISTROS!$I179</f>
        <v>0</v>
      </c>
      <c r="I181" s="45" t="str">
        <f t="shared" si="44"/>
        <v>Desarrollo de los Temas0</v>
      </c>
      <c r="J181" s="45" t="str">
        <f t="shared" si="45"/>
        <v>Recepción de documentos0</v>
      </c>
      <c r="K181" s="45" t="str">
        <f t="shared" si="46"/>
        <v>Atención recibida0</v>
      </c>
      <c r="L181" s="45" t="str">
        <f t="shared" si="47"/>
        <v>Visita domiciliaria del personal INVI0</v>
      </c>
      <c r="M181" s="45" t="str">
        <f t="shared" si="48"/>
        <v>Visita domiciliaria del asesor técnico0</v>
      </c>
      <c r="N181" t="str">
        <f t="shared" si="49"/>
        <v>1</v>
      </c>
      <c r="O181" t="s">
        <v>133</v>
      </c>
    </row>
    <row r="182" spans="1:15" ht="15.75" customHeight="1" x14ac:dyDescent="0.25">
      <c r="A182" s="60">
        <f>REGISTROS!$A180</f>
        <v>0</v>
      </c>
      <c r="B182" s="50">
        <f t="shared" si="43"/>
        <v>0</v>
      </c>
      <c r="C182" s="60">
        <f>REGISTROS!$E180</f>
        <v>0</v>
      </c>
      <c r="D182" s="60">
        <f>REGISTROS!$F180</f>
        <v>0</v>
      </c>
      <c r="E182" s="60">
        <f>REGISTROS!$G180</f>
        <v>0</v>
      </c>
      <c r="F182" s="60">
        <f>REGISTROS!$H180</f>
        <v>0</v>
      </c>
      <c r="G182" s="60">
        <f>REGISTROS!$I180</f>
        <v>0</v>
      </c>
      <c r="I182" s="45" t="str">
        <f t="shared" si="44"/>
        <v>Desarrollo de los Temas0</v>
      </c>
      <c r="J182" s="45" t="str">
        <f t="shared" si="45"/>
        <v>Recepción de documentos0</v>
      </c>
      <c r="K182" s="45" t="str">
        <f t="shared" si="46"/>
        <v>Atención recibida0</v>
      </c>
      <c r="L182" s="45" t="str">
        <f t="shared" si="47"/>
        <v>Visita domiciliaria del personal INVI0</v>
      </c>
      <c r="M182" s="45" t="str">
        <f t="shared" si="48"/>
        <v>Visita domiciliaria del asesor técnico0</v>
      </c>
      <c r="N182" t="str">
        <f t="shared" si="49"/>
        <v>1</v>
      </c>
      <c r="O182" t="s">
        <v>133</v>
      </c>
    </row>
    <row r="183" spans="1:15" ht="15.75" customHeight="1" x14ac:dyDescent="0.25">
      <c r="A183" s="60">
        <f>REGISTROS!$A181</f>
        <v>0</v>
      </c>
      <c r="B183" s="50">
        <f t="shared" si="43"/>
        <v>0</v>
      </c>
      <c r="C183" s="60">
        <f>REGISTROS!$E181</f>
        <v>0</v>
      </c>
      <c r="D183" s="60">
        <f>REGISTROS!$F181</f>
        <v>0</v>
      </c>
      <c r="E183" s="60">
        <f>REGISTROS!$G181</f>
        <v>0</v>
      </c>
      <c r="F183" s="60">
        <f>REGISTROS!$H181</f>
        <v>0</v>
      </c>
      <c r="G183" s="60">
        <f>REGISTROS!$I181</f>
        <v>0</v>
      </c>
      <c r="I183" s="45" t="str">
        <f t="shared" si="44"/>
        <v>Desarrollo de los Temas0</v>
      </c>
      <c r="J183" s="45" t="str">
        <f t="shared" si="45"/>
        <v>Recepción de documentos0</v>
      </c>
      <c r="K183" s="45" t="str">
        <f t="shared" si="46"/>
        <v>Atención recibida0</v>
      </c>
      <c r="L183" s="45" t="str">
        <f t="shared" si="47"/>
        <v>Visita domiciliaria del personal INVI0</v>
      </c>
      <c r="M183" s="45" t="str">
        <f t="shared" si="48"/>
        <v>Visita domiciliaria del asesor técnico0</v>
      </c>
      <c r="N183" t="str">
        <f t="shared" si="49"/>
        <v>1</v>
      </c>
      <c r="O183" t="s">
        <v>133</v>
      </c>
    </row>
    <row r="184" spans="1:15" ht="15.75" customHeight="1" x14ac:dyDescent="0.25">
      <c r="A184" s="60">
        <f>REGISTROS!$A182</f>
        <v>0</v>
      </c>
      <c r="B184" s="50">
        <f t="shared" si="43"/>
        <v>0</v>
      </c>
      <c r="C184" s="60">
        <f>REGISTROS!$E182</f>
        <v>0</v>
      </c>
      <c r="D184" s="60">
        <f>REGISTROS!$F182</f>
        <v>0</v>
      </c>
      <c r="E184" s="60">
        <f>REGISTROS!$G182</f>
        <v>0</v>
      </c>
      <c r="F184" s="60">
        <f>REGISTROS!$H182</f>
        <v>0</v>
      </c>
      <c r="G184" s="60">
        <f>REGISTROS!$I182</f>
        <v>0</v>
      </c>
      <c r="I184" s="45" t="str">
        <f t="shared" si="44"/>
        <v>Desarrollo de los Temas0</v>
      </c>
      <c r="J184" s="45" t="str">
        <f t="shared" si="45"/>
        <v>Recepción de documentos0</v>
      </c>
      <c r="K184" s="45" t="str">
        <f t="shared" si="46"/>
        <v>Atención recibida0</v>
      </c>
      <c r="L184" s="45" t="str">
        <f t="shared" si="47"/>
        <v>Visita domiciliaria del personal INVI0</v>
      </c>
      <c r="M184" s="45" t="str">
        <f t="shared" si="48"/>
        <v>Visita domiciliaria del asesor técnico0</v>
      </c>
      <c r="N184" t="str">
        <f t="shared" si="49"/>
        <v>1</v>
      </c>
      <c r="O184" t="s">
        <v>133</v>
      </c>
    </row>
    <row r="185" spans="1:15" ht="15.75" customHeight="1" x14ac:dyDescent="0.25">
      <c r="A185" s="60">
        <f>REGISTROS!$A183</f>
        <v>0</v>
      </c>
      <c r="B185" s="50">
        <f t="shared" si="43"/>
        <v>0</v>
      </c>
      <c r="C185" s="60">
        <f>REGISTROS!$E183</f>
        <v>0</v>
      </c>
      <c r="D185" s="60">
        <f>REGISTROS!$F183</f>
        <v>0</v>
      </c>
      <c r="E185" s="60">
        <f>REGISTROS!$G183</f>
        <v>0</v>
      </c>
      <c r="F185" s="60">
        <f>REGISTROS!$H183</f>
        <v>0</v>
      </c>
      <c r="G185" s="60">
        <f>REGISTROS!$I183</f>
        <v>0</v>
      </c>
      <c r="I185" s="45" t="str">
        <f t="shared" si="44"/>
        <v>Desarrollo de los Temas0</v>
      </c>
      <c r="J185" s="45" t="str">
        <f t="shared" si="45"/>
        <v>Recepción de documentos0</v>
      </c>
      <c r="K185" s="45" t="str">
        <f t="shared" si="46"/>
        <v>Atención recibida0</v>
      </c>
      <c r="L185" s="45" t="str">
        <f t="shared" si="47"/>
        <v>Visita domiciliaria del personal INVI0</v>
      </c>
      <c r="M185" s="45" t="str">
        <f t="shared" si="48"/>
        <v>Visita domiciliaria del asesor técnico0</v>
      </c>
      <c r="N185" t="str">
        <f t="shared" si="49"/>
        <v>1</v>
      </c>
      <c r="O185" t="s">
        <v>133</v>
      </c>
    </row>
    <row r="186" spans="1:15" ht="15.75" customHeight="1" x14ac:dyDescent="0.25">
      <c r="A186" s="60">
        <f>REGISTROS!$A184</f>
        <v>0</v>
      </c>
      <c r="B186" s="50">
        <f t="shared" si="43"/>
        <v>0</v>
      </c>
      <c r="C186" s="60">
        <f>REGISTROS!$E184</f>
        <v>0</v>
      </c>
      <c r="D186" s="60">
        <f>REGISTROS!$F184</f>
        <v>0</v>
      </c>
      <c r="E186" s="60">
        <f>REGISTROS!$G184</f>
        <v>0</v>
      </c>
      <c r="F186" s="60">
        <f>REGISTROS!$H184</f>
        <v>0</v>
      </c>
      <c r="G186" s="60">
        <f>REGISTROS!$I184</f>
        <v>0</v>
      </c>
      <c r="I186" s="45" t="str">
        <f t="shared" si="44"/>
        <v>Desarrollo de los Temas0</v>
      </c>
      <c r="J186" s="45" t="str">
        <f t="shared" si="45"/>
        <v>Recepción de documentos0</v>
      </c>
      <c r="K186" s="45" t="str">
        <f t="shared" si="46"/>
        <v>Atención recibida0</v>
      </c>
      <c r="L186" s="45" t="str">
        <f t="shared" si="47"/>
        <v>Visita domiciliaria del personal INVI0</v>
      </c>
      <c r="M186" s="45" t="str">
        <f t="shared" si="48"/>
        <v>Visita domiciliaria del asesor técnico0</v>
      </c>
      <c r="N186" t="str">
        <f t="shared" si="49"/>
        <v>1</v>
      </c>
      <c r="O186" t="s">
        <v>133</v>
      </c>
    </row>
    <row r="187" spans="1:15" ht="15.75" customHeight="1" x14ac:dyDescent="0.25">
      <c r="A187" s="60">
        <f>REGISTROS!$A185</f>
        <v>0</v>
      </c>
      <c r="B187" s="50">
        <f t="shared" si="43"/>
        <v>0</v>
      </c>
      <c r="C187" s="60">
        <f>REGISTROS!$E185</f>
        <v>0</v>
      </c>
      <c r="D187" s="60">
        <f>REGISTROS!$F185</f>
        <v>0</v>
      </c>
      <c r="E187" s="60">
        <f>REGISTROS!$G185</f>
        <v>0</v>
      </c>
      <c r="F187" s="60">
        <f>REGISTROS!$H185</f>
        <v>0</v>
      </c>
      <c r="G187" s="60">
        <f>REGISTROS!$I185</f>
        <v>0</v>
      </c>
      <c r="I187" s="45" t="str">
        <f t="shared" si="44"/>
        <v>Desarrollo de los Temas0</v>
      </c>
      <c r="J187" s="45" t="str">
        <f t="shared" si="45"/>
        <v>Recepción de documentos0</v>
      </c>
      <c r="K187" s="45" t="str">
        <f t="shared" si="46"/>
        <v>Atención recibida0</v>
      </c>
      <c r="L187" s="45" t="str">
        <f t="shared" si="47"/>
        <v>Visita domiciliaria del personal INVI0</v>
      </c>
      <c r="M187" s="45" t="str">
        <f t="shared" si="48"/>
        <v>Visita domiciliaria del asesor técnico0</v>
      </c>
      <c r="N187" t="str">
        <f t="shared" si="49"/>
        <v>1</v>
      </c>
      <c r="O187" t="s">
        <v>133</v>
      </c>
    </row>
    <row r="188" spans="1:15" ht="15.75" customHeight="1" x14ac:dyDescent="0.25">
      <c r="A188" s="60">
        <f>REGISTROS!$A186</f>
        <v>0</v>
      </c>
      <c r="B188" s="50">
        <f t="shared" si="43"/>
        <v>0</v>
      </c>
      <c r="C188" s="60">
        <f>REGISTROS!$E186</f>
        <v>0</v>
      </c>
      <c r="D188" s="60">
        <f>REGISTROS!$F186</f>
        <v>0</v>
      </c>
      <c r="E188" s="60">
        <f>REGISTROS!$G186</f>
        <v>0</v>
      </c>
      <c r="F188" s="60">
        <f>REGISTROS!$H186</f>
        <v>0</v>
      </c>
      <c r="G188" s="60">
        <f>REGISTROS!$I186</f>
        <v>0</v>
      </c>
      <c r="I188" s="45" t="str">
        <f t="shared" si="44"/>
        <v>Desarrollo de los Temas0</v>
      </c>
      <c r="J188" s="45" t="str">
        <f t="shared" si="45"/>
        <v>Recepción de documentos0</v>
      </c>
      <c r="K188" s="45" t="str">
        <f t="shared" si="46"/>
        <v>Atención recibida0</v>
      </c>
      <c r="L188" s="45" t="str">
        <f t="shared" si="47"/>
        <v>Visita domiciliaria del personal INVI0</v>
      </c>
      <c r="M188" s="45" t="str">
        <f t="shared" si="48"/>
        <v>Visita domiciliaria del asesor técnico0</v>
      </c>
      <c r="N188" t="str">
        <f t="shared" si="49"/>
        <v>1</v>
      </c>
      <c r="O188" t="s">
        <v>133</v>
      </c>
    </row>
    <row r="189" spans="1:15" ht="15.75" customHeight="1" x14ac:dyDescent="0.25">
      <c r="A189" s="60">
        <f>REGISTROS!$A187</f>
        <v>0</v>
      </c>
      <c r="B189" s="50">
        <f t="shared" si="43"/>
        <v>0</v>
      </c>
      <c r="C189" s="60">
        <f>REGISTROS!$E187</f>
        <v>0</v>
      </c>
      <c r="D189" s="60">
        <f>REGISTROS!$F187</f>
        <v>0</v>
      </c>
      <c r="E189" s="60">
        <f>REGISTROS!$G187</f>
        <v>0</v>
      </c>
      <c r="F189" s="60">
        <f>REGISTROS!$H187</f>
        <v>0</v>
      </c>
      <c r="G189" s="60">
        <f>REGISTROS!$I187</f>
        <v>0</v>
      </c>
      <c r="I189" s="45" t="str">
        <f t="shared" si="44"/>
        <v>Desarrollo de los Temas0</v>
      </c>
      <c r="J189" s="45" t="str">
        <f t="shared" si="45"/>
        <v>Recepción de documentos0</v>
      </c>
      <c r="K189" s="45" t="str">
        <f t="shared" si="46"/>
        <v>Atención recibida0</v>
      </c>
      <c r="L189" s="45" t="str">
        <f t="shared" si="47"/>
        <v>Visita domiciliaria del personal INVI0</v>
      </c>
      <c r="M189" s="45" t="str">
        <f t="shared" si="48"/>
        <v>Visita domiciliaria del asesor técnico0</v>
      </c>
      <c r="N189" t="str">
        <f t="shared" si="49"/>
        <v>1</v>
      </c>
      <c r="O189" t="s">
        <v>133</v>
      </c>
    </row>
    <row r="190" spans="1:15" ht="15.75" customHeight="1" x14ac:dyDescent="0.25">
      <c r="A190" s="60">
        <f>REGISTROS!$A188</f>
        <v>0</v>
      </c>
      <c r="B190" s="50">
        <f t="shared" si="43"/>
        <v>0</v>
      </c>
      <c r="C190" s="60">
        <f>REGISTROS!$E188</f>
        <v>0</v>
      </c>
      <c r="D190" s="60">
        <f>REGISTROS!$F188</f>
        <v>0</v>
      </c>
      <c r="E190" s="60">
        <f>REGISTROS!$G188</f>
        <v>0</v>
      </c>
      <c r="F190" s="60">
        <f>REGISTROS!$H188</f>
        <v>0</v>
      </c>
      <c r="G190" s="60">
        <f>REGISTROS!$I188</f>
        <v>0</v>
      </c>
      <c r="I190" s="45" t="str">
        <f t="shared" si="44"/>
        <v>Desarrollo de los Temas0</v>
      </c>
      <c r="J190" s="45" t="str">
        <f t="shared" si="45"/>
        <v>Recepción de documentos0</v>
      </c>
      <c r="K190" s="45" t="str">
        <f t="shared" si="46"/>
        <v>Atención recibida0</v>
      </c>
      <c r="L190" s="45" t="str">
        <f t="shared" si="47"/>
        <v>Visita domiciliaria del personal INVI0</v>
      </c>
      <c r="M190" s="45" t="str">
        <f t="shared" si="48"/>
        <v>Visita domiciliaria del asesor técnico0</v>
      </c>
      <c r="N190" t="str">
        <f t="shared" si="49"/>
        <v>1</v>
      </c>
      <c r="O190" t="s">
        <v>133</v>
      </c>
    </row>
    <row r="191" spans="1:15" ht="15.75" customHeight="1" x14ac:dyDescent="0.25">
      <c r="A191" s="60">
        <f>REGISTROS!$A189</f>
        <v>0</v>
      </c>
      <c r="B191" s="50">
        <f t="shared" si="43"/>
        <v>0</v>
      </c>
      <c r="C191" s="60">
        <f>REGISTROS!$E189</f>
        <v>0</v>
      </c>
      <c r="D191" s="60">
        <f>REGISTROS!$F189</f>
        <v>0</v>
      </c>
      <c r="E191" s="60">
        <f>REGISTROS!$G189</f>
        <v>0</v>
      </c>
      <c r="F191" s="60">
        <f>REGISTROS!$H189</f>
        <v>0</v>
      </c>
      <c r="G191" s="60">
        <f>REGISTROS!$I189</f>
        <v>0</v>
      </c>
      <c r="I191" s="45" t="str">
        <f t="shared" si="44"/>
        <v>Desarrollo de los Temas0</v>
      </c>
      <c r="J191" s="45" t="str">
        <f t="shared" si="45"/>
        <v>Recepción de documentos0</v>
      </c>
      <c r="K191" s="45" t="str">
        <f t="shared" si="46"/>
        <v>Atención recibida0</v>
      </c>
      <c r="L191" s="45" t="str">
        <f t="shared" si="47"/>
        <v>Visita domiciliaria del personal INVI0</v>
      </c>
      <c r="M191" s="45" t="str">
        <f t="shared" si="48"/>
        <v>Visita domiciliaria del asesor técnico0</v>
      </c>
      <c r="N191" t="str">
        <f t="shared" si="49"/>
        <v>1</v>
      </c>
      <c r="O191" t="s">
        <v>133</v>
      </c>
    </row>
    <row r="192" spans="1:15" ht="15.75" customHeight="1" x14ac:dyDescent="0.25">
      <c r="A192" s="60">
        <f>REGISTROS!$A190</f>
        <v>0</v>
      </c>
      <c r="B192" s="50">
        <f t="shared" si="43"/>
        <v>0</v>
      </c>
      <c r="C192" s="60">
        <f>REGISTROS!$E190</f>
        <v>0</v>
      </c>
      <c r="D192" s="60">
        <f>REGISTROS!$F190</f>
        <v>0</v>
      </c>
      <c r="E192" s="60">
        <f>REGISTROS!$G190</f>
        <v>0</v>
      </c>
      <c r="F192" s="60">
        <f>REGISTROS!$H190</f>
        <v>0</v>
      </c>
      <c r="G192" s="60">
        <f>REGISTROS!$I190</f>
        <v>0</v>
      </c>
      <c r="I192" s="45" t="str">
        <f t="shared" si="44"/>
        <v>Desarrollo de los Temas0</v>
      </c>
      <c r="J192" s="45" t="str">
        <f t="shared" si="45"/>
        <v>Recepción de documentos0</v>
      </c>
      <c r="K192" s="45" t="str">
        <f t="shared" si="46"/>
        <v>Atención recibida0</v>
      </c>
      <c r="L192" s="45" t="str">
        <f t="shared" si="47"/>
        <v>Visita domiciliaria del personal INVI0</v>
      </c>
      <c r="M192" s="45" t="str">
        <f t="shared" si="48"/>
        <v>Visita domiciliaria del asesor técnico0</v>
      </c>
      <c r="N192" t="str">
        <f t="shared" si="49"/>
        <v>1</v>
      </c>
      <c r="O192" t="s">
        <v>133</v>
      </c>
    </row>
    <row r="193" spans="1:15" ht="15.75" customHeight="1" x14ac:dyDescent="0.25">
      <c r="A193" s="60">
        <f>REGISTROS!$A191</f>
        <v>0</v>
      </c>
      <c r="B193" s="50">
        <f t="shared" si="43"/>
        <v>0</v>
      </c>
      <c r="C193" s="60">
        <f>REGISTROS!$E191</f>
        <v>0</v>
      </c>
      <c r="D193" s="60">
        <f>REGISTROS!$F191</f>
        <v>0</v>
      </c>
      <c r="E193" s="60">
        <f>REGISTROS!$G191</f>
        <v>0</v>
      </c>
      <c r="F193" s="60">
        <f>REGISTROS!$H191</f>
        <v>0</v>
      </c>
      <c r="G193" s="60">
        <f>REGISTROS!$I191</f>
        <v>0</v>
      </c>
      <c r="I193" s="45" t="str">
        <f t="shared" si="44"/>
        <v>Desarrollo de los Temas0</v>
      </c>
      <c r="J193" s="45" t="str">
        <f t="shared" si="45"/>
        <v>Recepción de documentos0</v>
      </c>
      <c r="K193" s="45" t="str">
        <f t="shared" si="46"/>
        <v>Atención recibida0</v>
      </c>
      <c r="L193" s="45" t="str">
        <f t="shared" si="47"/>
        <v>Visita domiciliaria del personal INVI0</v>
      </c>
      <c r="M193" s="45" t="str">
        <f t="shared" si="48"/>
        <v>Visita domiciliaria del asesor técnico0</v>
      </c>
      <c r="N193" t="str">
        <f t="shared" si="49"/>
        <v>1</v>
      </c>
      <c r="O193" t="s">
        <v>133</v>
      </c>
    </row>
    <row r="194" spans="1:15" ht="15.75" customHeight="1" x14ac:dyDescent="0.25">
      <c r="A194" s="60">
        <f>REGISTROS!$A192</f>
        <v>0</v>
      </c>
      <c r="B194" s="50">
        <f t="shared" si="43"/>
        <v>0</v>
      </c>
      <c r="C194" s="60">
        <f>REGISTROS!$E192</f>
        <v>0</v>
      </c>
      <c r="D194" s="60">
        <f>REGISTROS!$F192</f>
        <v>0</v>
      </c>
      <c r="E194" s="60">
        <f>REGISTROS!$G192</f>
        <v>0</v>
      </c>
      <c r="F194" s="60">
        <f>REGISTROS!$H192</f>
        <v>0</v>
      </c>
      <c r="G194" s="60">
        <f>REGISTROS!$I192</f>
        <v>0</v>
      </c>
      <c r="I194" s="45" t="str">
        <f t="shared" si="44"/>
        <v>Desarrollo de los Temas0</v>
      </c>
      <c r="J194" s="45" t="str">
        <f t="shared" si="45"/>
        <v>Recepción de documentos0</v>
      </c>
      <c r="K194" s="45" t="str">
        <f t="shared" si="46"/>
        <v>Atención recibida0</v>
      </c>
      <c r="L194" s="45" t="str">
        <f t="shared" si="47"/>
        <v>Visita domiciliaria del personal INVI0</v>
      </c>
      <c r="M194" s="45" t="str">
        <f t="shared" si="48"/>
        <v>Visita domiciliaria del asesor técnico0</v>
      </c>
      <c r="N194" t="str">
        <f t="shared" si="49"/>
        <v>1</v>
      </c>
      <c r="O194" t="s">
        <v>133</v>
      </c>
    </row>
    <row r="195" spans="1:15" ht="15.75" customHeight="1" x14ac:dyDescent="0.25">
      <c r="A195" s="60">
        <f>REGISTROS!$A193</f>
        <v>0</v>
      </c>
      <c r="B195" s="50">
        <f t="shared" si="43"/>
        <v>0</v>
      </c>
      <c r="C195" s="60">
        <f>REGISTROS!$E193</f>
        <v>0</v>
      </c>
      <c r="D195" s="60">
        <f>REGISTROS!$F193</f>
        <v>0</v>
      </c>
      <c r="E195" s="60">
        <f>REGISTROS!$G193</f>
        <v>0</v>
      </c>
      <c r="F195" s="60">
        <f>REGISTROS!$H193</f>
        <v>0</v>
      </c>
      <c r="G195" s="60">
        <f>REGISTROS!$I193</f>
        <v>0</v>
      </c>
      <c r="I195" s="45" t="str">
        <f t="shared" si="44"/>
        <v>Desarrollo de los Temas0</v>
      </c>
      <c r="J195" s="45" t="str">
        <f t="shared" si="45"/>
        <v>Recepción de documentos0</v>
      </c>
      <c r="K195" s="45" t="str">
        <f t="shared" si="46"/>
        <v>Atención recibida0</v>
      </c>
      <c r="L195" s="45" t="str">
        <f t="shared" si="47"/>
        <v>Visita domiciliaria del personal INVI0</v>
      </c>
      <c r="M195" s="45" t="str">
        <f t="shared" si="48"/>
        <v>Visita domiciliaria del asesor técnico0</v>
      </c>
      <c r="N195" t="str">
        <f t="shared" si="49"/>
        <v>1</v>
      </c>
      <c r="O195" t="s">
        <v>133</v>
      </c>
    </row>
    <row r="196" spans="1:15" ht="15.75" customHeight="1" x14ac:dyDescent="0.25">
      <c r="A196" s="60">
        <f>REGISTROS!$A194</f>
        <v>0</v>
      </c>
      <c r="B196" s="50">
        <f t="shared" si="43"/>
        <v>0</v>
      </c>
      <c r="C196" s="60">
        <f>REGISTROS!$E194</f>
        <v>0</v>
      </c>
      <c r="D196" s="60">
        <f>REGISTROS!$F194</f>
        <v>0</v>
      </c>
      <c r="E196" s="60">
        <f>REGISTROS!$G194</f>
        <v>0</v>
      </c>
      <c r="F196" s="60">
        <f>REGISTROS!$H194</f>
        <v>0</v>
      </c>
      <c r="G196" s="60">
        <f>REGISTROS!$I194</f>
        <v>0</v>
      </c>
      <c r="I196" s="45" t="str">
        <f t="shared" si="44"/>
        <v>Desarrollo de los Temas0</v>
      </c>
      <c r="J196" s="45" t="str">
        <f t="shared" si="45"/>
        <v>Recepción de documentos0</v>
      </c>
      <c r="K196" s="45" t="str">
        <f t="shared" si="46"/>
        <v>Atención recibida0</v>
      </c>
      <c r="L196" s="45" t="str">
        <f t="shared" si="47"/>
        <v>Visita domiciliaria del personal INVI0</v>
      </c>
      <c r="M196" s="45" t="str">
        <f t="shared" si="48"/>
        <v>Visita domiciliaria del asesor técnico0</v>
      </c>
      <c r="N196" t="str">
        <f t="shared" si="49"/>
        <v>1</v>
      </c>
      <c r="O196" t="s">
        <v>133</v>
      </c>
    </row>
    <row r="197" spans="1:15" ht="15.75" customHeight="1" x14ac:dyDescent="0.25">
      <c r="A197" s="60">
        <f>REGISTROS!$A195</f>
        <v>0</v>
      </c>
      <c r="B197" s="50">
        <f t="shared" ref="B197:B260" si="54">SUM(C197:G197)/5</f>
        <v>0</v>
      </c>
      <c r="C197" s="60">
        <f>REGISTROS!$E195</f>
        <v>0</v>
      </c>
      <c r="D197" s="60">
        <f>REGISTROS!$F195</f>
        <v>0</v>
      </c>
      <c r="E197" s="60">
        <f>REGISTROS!$G195</f>
        <v>0</v>
      </c>
      <c r="F197" s="60">
        <f>REGISTROS!$H195</f>
        <v>0</v>
      </c>
      <c r="G197" s="60">
        <f>REGISTROS!$I195</f>
        <v>0</v>
      </c>
      <c r="I197" s="45" t="str">
        <f t="shared" ref="I197:I260" si="55">CONCATENATE(VLOOKUP($A197,SM,2,FALSE),$C$2,C197)</f>
        <v>Desarrollo de los Temas0</v>
      </c>
      <c r="J197" s="45" t="str">
        <f t="shared" ref="J197:J260" si="56">CONCATENATE(VLOOKUP($A197,SM,2,FALSE),$D$2,D197)</f>
        <v>Recepción de documentos0</v>
      </c>
      <c r="K197" s="45" t="str">
        <f t="shared" ref="K197:K260" si="57">CONCATENATE(VLOOKUP($A197,SM,2,FALSE),$E$2,E197)</f>
        <v>Atención recibida0</v>
      </c>
      <c r="L197" s="45" t="str">
        <f t="shared" ref="L197:L260" si="58">CONCATENATE(VLOOKUP($A197,SM,2,FALSE),$F$2,F197)</f>
        <v>Visita domiciliaria del personal INVI0</v>
      </c>
      <c r="M197" s="45" t="str">
        <f t="shared" ref="M197:M260" si="59">CONCATENATE(VLOOKUP($A197,SM,2,FALSE),$G$2,G197)</f>
        <v>Visita domiciliaria del asesor técnico0</v>
      </c>
      <c r="N197" t="str">
        <f t="shared" ref="N197:N260" si="60">CONCATENATE(VLOOKUP($A197,SM,2,FALSE),IF(B197&lt;4,1,0))</f>
        <v>1</v>
      </c>
      <c r="O197" t="s">
        <v>133</v>
      </c>
    </row>
    <row r="198" spans="1:15" ht="15.75" customHeight="1" x14ac:dyDescent="0.25">
      <c r="A198" s="60">
        <f>REGISTROS!$A196</f>
        <v>0</v>
      </c>
      <c r="B198" s="50">
        <f t="shared" si="54"/>
        <v>0</v>
      </c>
      <c r="C198" s="60">
        <f>REGISTROS!$E196</f>
        <v>0</v>
      </c>
      <c r="D198" s="60">
        <f>REGISTROS!$F196</f>
        <v>0</v>
      </c>
      <c r="E198" s="60">
        <f>REGISTROS!$G196</f>
        <v>0</v>
      </c>
      <c r="F198" s="60">
        <f>REGISTROS!$H196</f>
        <v>0</v>
      </c>
      <c r="G198" s="60">
        <f>REGISTROS!$I196</f>
        <v>0</v>
      </c>
      <c r="I198" s="45" t="str">
        <f t="shared" si="55"/>
        <v>Desarrollo de los Temas0</v>
      </c>
      <c r="J198" s="45" t="str">
        <f t="shared" si="56"/>
        <v>Recepción de documentos0</v>
      </c>
      <c r="K198" s="45" t="str">
        <f t="shared" si="57"/>
        <v>Atención recibida0</v>
      </c>
      <c r="L198" s="45" t="str">
        <f t="shared" si="58"/>
        <v>Visita domiciliaria del personal INVI0</v>
      </c>
      <c r="M198" s="45" t="str">
        <f t="shared" si="59"/>
        <v>Visita domiciliaria del asesor técnico0</v>
      </c>
      <c r="N198" t="str">
        <f t="shared" si="60"/>
        <v>1</v>
      </c>
      <c r="O198" t="s">
        <v>133</v>
      </c>
    </row>
    <row r="199" spans="1:15" ht="15.75" customHeight="1" x14ac:dyDescent="0.25">
      <c r="A199" s="60">
        <f>REGISTROS!$A197</f>
        <v>0</v>
      </c>
      <c r="B199" s="50">
        <f t="shared" si="54"/>
        <v>0</v>
      </c>
      <c r="C199" s="60">
        <f>REGISTROS!$E197</f>
        <v>0</v>
      </c>
      <c r="D199" s="60">
        <f>REGISTROS!$F197</f>
        <v>0</v>
      </c>
      <c r="E199" s="60">
        <f>REGISTROS!$G197</f>
        <v>0</v>
      </c>
      <c r="F199" s="60">
        <f>REGISTROS!$H197</f>
        <v>0</v>
      </c>
      <c r="G199" s="60">
        <f>REGISTROS!$I197</f>
        <v>0</v>
      </c>
      <c r="I199" s="45" t="str">
        <f t="shared" si="55"/>
        <v>Desarrollo de los Temas0</v>
      </c>
      <c r="J199" s="45" t="str">
        <f t="shared" si="56"/>
        <v>Recepción de documentos0</v>
      </c>
      <c r="K199" s="45" t="str">
        <f t="shared" si="57"/>
        <v>Atención recibida0</v>
      </c>
      <c r="L199" s="45" t="str">
        <f t="shared" si="58"/>
        <v>Visita domiciliaria del personal INVI0</v>
      </c>
      <c r="M199" s="45" t="str">
        <f t="shared" si="59"/>
        <v>Visita domiciliaria del asesor técnico0</v>
      </c>
      <c r="N199" t="str">
        <f t="shared" si="60"/>
        <v>1</v>
      </c>
      <c r="O199" t="s">
        <v>133</v>
      </c>
    </row>
    <row r="200" spans="1:15" ht="15.75" customHeight="1" x14ac:dyDescent="0.25">
      <c r="A200" s="60">
        <f>REGISTROS!$A198</f>
        <v>0</v>
      </c>
      <c r="B200" s="50">
        <f t="shared" si="54"/>
        <v>0</v>
      </c>
      <c r="C200" s="60">
        <f>REGISTROS!$E198</f>
        <v>0</v>
      </c>
      <c r="D200" s="60">
        <f>REGISTROS!$F198</f>
        <v>0</v>
      </c>
      <c r="E200" s="60">
        <f>REGISTROS!$G198</f>
        <v>0</v>
      </c>
      <c r="F200" s="60">
        <f>REGISTROS!$H198</f>
        <v>0</v>
      </c>
      <c r="G200" s="60">
        <f>REGISTROS!$I198</f>
        <v>0</v>
      </c>
      <c r="I200" s="45" t="str">
        <f t="shared" si="55"/>
        <v>Desarrollo de los Temas0</v>
      </c>
      <c r="J200" s="45" t="str">
        <f t="shared" si="56"/>
        <v>Recepción de documentos0</v>
      </c>
      <c r="K200" s="45" t="str">
        <f t="shared" si="57"/>
        <v>Atención recibida0</v>
      </c>
      <c r="L200" s="45" t="str">
        <f t="shared" si="58"/>
        <v>Visita domiciliaria del personal INVI0</v>
      </c>
      <c r="M200" s="45" t="str">
        <f t="shared" si="59"/>
        <v>Visita domiciliaria del asesor técnico0</v>
      </c>
      <c r="N200" t="str">
        <f t="shared" si="60"/>
        <v>1</v>
      </c>
      <c r="O200" t="s">
        <v>133</v>
      </c>
    </row>
    <row r="201" spans="1:15" ht="15.75" customHeight="1" x14ac:dyDescent="0.25">
      <c r="A201" s="60">
        <f>REGISTROS!$A199</f>
        <v>0</v>
      </c>
      <c r="B201" s="50">
        <f t="shared" si="54"/>
        <v>0</v>
      </c>
      <c r="C201" s="60">
        <f>REGISTROS!$E199</f>
        <v>0</v>
      </c>
      <c r="D201" s="60">
        <f>REGISTROS!$F199</f>
        <v>0</v>
      </c>
      <c r="E201" s="60">
        <f>REGISTROS!$G199</f>
        <v>0</v>
      </c>
      <c r="F201" s="60">
        <f>REGISTROS!$H199</f>
        <v>0</v>
      </c>
      <c r="G201" s="60">
        <f>REGISTROS!$I199</f>
        <v>0</v>
      </c>
      <c r="I201" s="45" t="str">
        <f t="shared" si="55"/>
        <v>Desarrollo de los Temas0</v>
      </c>
      <c r="J201" s="45" t="str">
        <f t="shared" si="56"/>
        <v>Recepción de documentos0</v>
      </c>
      <c r="K201" s="45" t="str">
        <f t="shared" si="57"/>
        <v>Atención recibida0</v>
      </c>
      <c r="L201" s="45" t="str">
        <f t="shared" si="58"/>
        <v>Visita domiciliaria del personal INVI0</v>
      </c>
      <c r="M201" s="45" t="str">
        <f t="shared" si="59"/>
        <v>Visita domiciliaria del asesor técnico0</v>
      </c>
      <c r="N201" t="str">
        <f t="shared" si="60"/>
        <v>1</v>
      </c>
      <c r="O201" t="s">
        <v>133</v>
      </c>
    </row>
    <row r="202" spans="1:15" ht="15.75" customHeight="1" x14ac:dyDescent="0.25">
      <c r="A202" s="60">
        <f>REGISTROS!$A200</f>
        <v>0</v>
      </c>
      <c r="B202" s="50">
        <f t="shared" si="54"/>
        <v>0</v>
      </c>
      <c r="C202" s="60">
        <f>REGISTROS!$E200</f>
        <v>0</v>
      </c>
      <c r="D202" s="60">
        <f>REGISTROS!$F200</f>
        <v>0</v>
      </c>
      <c r="E202" s="60">
        <f>REGISTROS!$G200</f>
        <v>0</v>
      </c>
      <c r="F202" s="60">
        <f>REGISTROS!$H200</f>
        <v>0</v>
      </c>
      <c r="G202" s="60">
        <f>REGISTROS!$I200</f>
        <v>0</v>
      </c>
      <c r="I202" s="45" t="str">
        <f t="shared" si="55"/>
        <v>Desarrollo de los Temas0</v>
      </c>
      <c r="J202" s="45" t="str">
        <f t="shared" si="56"/>
        <v>Recepción de documentos0</v>
      </c>
      <c r="K202" s="45" t="str">
        <f t="shared" si="57"/>
        <v>Atención recibida0</v>
      </c>
      <c r="L202" s="45" t="str">
        <f t="shared" si="58"/>
        <v>Visita domiciliaria del personal INVI0</v>
      </c>
      <c r="M202" s="45" t="str">
        <f t="shared" si="59"/>
        <v>Visita domiciliaria del asesor técnico0</v>
      </c>
      <c r="N202" t="str">
        <f t="shared" si="60"/>
        <v>1</v>
      </c>
      <c r="O202" t="s">
        <v>133</v>
      </c>
    </row>
    <row r="203" spans="1:15" ht="15.75" customHeight="1" x14ac:dyDescent="0.25">
      <c r="A203" s="60">
        <f>REGISTROS!$A201</f>
        <v>0</v>
      </c>
      <c r="B203" s="50">
        <f t="shared" si="54"/>
        <v>0</v>
      </c>
      <c r="C203" s="60">
        <f>REGISTROS!$E201</f>
        <v>0</v>
      </c>
      <c r="D203" s="60">
        <f>REGISTROS!$F201</f>
        <v>0</v>
      </c>
      <c r="E203" s="60">
        <f>REGISTROS!$G201</f>
        <v>0</v>
      </c>
      <c r="F203" s="60">
        <f>REGISTROS!$H201</f>
        <v>0</v>
      </c>
      <c r="G203" s="60">
        <f>REGISTROS!$I201</f>
        <v>0</v>
      </c>
      <c r="I203" s="45" t="str">
        <f t="shared" si="55"/>
        <v>Desarrollo de los Temas0</v>
      </c>
      <c r="J203" s="45" t="str">
        <f t="shared" si="56"/>
        <v>Recepción de documentos0</v>
      </c>
      <c r="K203" s="45" t="str">
        <f t="shared" si="57"/>
        <v>Atención recibida0</v>
      </c>
      <c r="L203" s="45" t="str">
        <f t="shared" si="58"/>
        <v>Visita domiciliaria del personal INVI0</v>
      </c>
      <c r="M203" s="45" t="str">
        <f t="shared" si="59"/>
        <v>Visita domiciliaria del asesor técnico0</v>
      </c>
      <c r="N203" t="str">
        <f t="shared" si="60"/>
        <v>1</v>
      </c>
      <c r="O203" t="s">
        <v>133</v>
      </c>
    </row>
    <row r="204" spans="1:15" ht="15.75" customHeight="1" x14ac:dyDescent="0.25">
      <c r="A204" s="60">
        <f>REGISTROS!$A202</f>
        <v>0</v>
      </c>
      <c r="B204" s="50">
        <f t="shared" si="54"/>
        <v>0</v>
      </c>
      <c r="C204" s="60">
        <f>REGISTROS!$E202</f>
        <v>0</v>
      </c>
      <c r="D204" s="60">
        <f>REGISTROS!$F202</f>
        <v>0</v>
      </c>
      <c r="E204" s="60">
        <f>REGISTROS!$G202</f>
        <v>0</v>
      </c>
      <c r="F204" s="60">
        <f>REGISTROS!$H202</f>
        <v>0</v>
      </c>
      <c r="G204" s="60">
        <f>REGISTROS!$I202</f>
        <v>0</v>
      </c>
      <c r="I204" s="45" t="str">
        <f t="shared" si="55"/>
        <v>Desarrollo de los Temas0</v>
      </c>
      <c r="J204" s="45" t="str">
        <f t="shared" si="56"/>
        <v>Recepción de documentos0</v>
      </c>
      <c r="K204" s="45" t="str">
        <f t="shared" si="57"/>
        <v>Atención recibida0</v>
      </c>
      <c r="L204" s="45" t="str">
        <f t="shared" si="58"/>
        <v>Visita domiciliaria del personal INVI0</v>
      </c>
      <c r="M204" s="45" t="str">
        <f t="shared" si="59"/>
        <v>Visita domiciliaria del asesor técnico0</v>
      </c>
      <c r="N204" t="str">
        <f t="shared" si="60"/>
        <v>1</v>
      </c>
      <c r="O204" t="s">
        <v>133</v>
      </c>
    </row>
    <row r="205" spans="1:15" ht="15.75" customHeight="1" x14ac:dyDescent="0.25">
      <c r="A205" s="60">
        <f>REGISTROS!$A203</f>
        <v>0</v>
      </c>
      <c r="B205" s="50">
        <f t="shared" si="54"/>
        <v>0</v>
      </c>
      <c r="C205" s="60">
        <f>REGISTROS!$E203</f>
        <v>0</v>
      </c>
      <c r="D205" s="60">
        <f>REGISTROS!$F203</f>
        <v>0</v>
      </c>
      <c r="E205" s="60">
        <f>REGISTROS!$G203</f>
        <v>0</v>
      </c>
      <c r="F205" s="60">
        <f>REGISTROS!$H203</f>
        <v>0</v>
      </c>
      <c r="G205" s="60">
        <f>REGISTROS!$I203</f>
        <v>0</v>
      </c>
      <c r="I205" s="45" t="str">
        <f t="shared" si="55"/>
        <v>Desarrollo de los Temas0</v>
      </c>
      <c r="J205" s="45" t="str">
        <f t="shared" si="56"/>
        <v>Recepción de documentos0</v>
      </c>
      <c r="K205" s="45" t="str">
        <f t="shared" si="57"/>
        <v>Atención recibida0</v>
      </c>
      <c r="L205" s="45" t="str">
        <f t="shared" si="58"/>
        <v>Visita domiciliaria del personal INVI0</v>
      </c>
      <c r="M205" s="45" t="str">
        <f t="shared" si="59"/>
        <v>Visita domiciliaria del asesor técnico0</v>
      </c>
      <c r="N205" t="str">
        <f t="shared" si="60"/>
        <v>1</v>
      </c>
      <c r="O205" t="s">
        <v>133</v>
      </c>
    </row>
    <row r="206" spans="1:15" ht="15.75" customHeight="1" x14ac:dyDescent="0.25">
      <c r="A206" s="60">
        <f>REGISTROS!$A204</f>
        <v>0</v>
      </c>
      <c r="B206" s="50">
        <f t="shared" si="54"/>
        <v>0</v>
      </c>
      <c r="C206" s="60">
        <f>REGISTROS!$E204</f>
        <v>0</v>
      </c>
      <c r="D206" s="60">
        <f>REGISTROS!$F204</f>
        <v>0</v>
      </c>
      <c r="E206" s="60">
        <f>REGISTROS!$G204</f>
        <v>0</v>
      </c>
      <c r="F206" s="60">
        <f>REGISTROS!$H204</f>
        <v>0</v>
      </c>
      <c r="G206" s="60">
        <f>REGISTROS!$I204</f>
        <v>0</v>
      </c>
      <c r="I206" s="45" t="str">
        <f t="shared" si="55"/>
        <v>Desarrollo de los Temas0</v>
      </c>
      <c r="J206" s="45" t="str">
        <f t="shared" si="56"/>
        <v>Recepción de documentos0</v>
      </c>
      <c r="K206" s="45" t="str">
        <f t="shared" si="57"/>
        <v>Atención recibida0</v>
      </c>
      <c r="L206" s="45" t="str">
        <f t="shared" si="58"/>
        <v>Visita domiciliaria del personal INVI0</v>
      </c>
      <c r="M206" s="45" t="str">
        <f t="shared" si="59"/>
        <v>Visita domiciliaria del asesor técnico0</v>
      </c>
      <c r="N206" t="str">
        <f t="shared" si="60"/>
        <v>1</v>
      </c>
      <c r="O206" t="s">
        <v>133</v>
      </c>
    </row>
    <row r="207" spans="1:15" ht="15.75" customHeight="1" x14ac:dyDescent="0.25">
      <c r="A207" s="60">
        <f>REGISTROS!$A205</f>
        <v>0</v>
      </c>
      <c r="B207" s="50">
        <f t="shared" si="54"/>
        <v>0</v>
      </c>
      <c r="C207" s="60">
        <f>REGISTROS!$E205</f>
        <v>0</v>
      </c>
      <c r="D207" s="60">
        <f>REGISTROS!$F205</f>
        <v>0</v>
      </c>
      <c r="E207" s="60">
        <f>REGISTROS!$G205</f>
        <v>0</v>
      </c>
      <c r="F207" s="60">
        <f>REGISTROS!$H205</f>
        <v>0</v>
      </c>
      <c r="G207" s="60">
        <f>REGISTROS!$I205</f>
        <v>0</v>
      </c>
      <c r="I207" s="45" t="str">
        <f t="shared" si="55"/>
        <v>Desarrollo de los Temas0</v>
      </c>
      <c r="J207" s="45" t="str">
        <f t="shared" si="56"/>
        <v>Recepción de documentos0</v>
      </c>
      <c r="K207" s="45" t="str">
        <f t="shared" si="57"/>
        <v>Atención recibida0</v>
      </c>
      <c r="L207" s="45" t="str">
        <f t="shared" si="58"/>
        <v>Visita domiciliaria del personal INVI0</v>
      </c>
      <c r="M207" s="45" t="str">
        <f t="shared" si="59"/>
        <v>Visita domiciliaria del asesor técnico0</v>
      </c>
      <c r="N207" t="str">
        <f t="shared" si="60"/>
        <v>1</v>
      </c>
      <c r="O207" t="s">
        <v>133</v>
      </c>
    </row>
    <row r="208" spans="1:15" ht="15.75" customHeight="1" x14ac:dyDescent="0.25">
      <c r="A208" s="60">
        <f>REGISTROS!$A206</f>
        <v>0</v>
      </c>
      <c r="B208" s="50">
        <f t="shared" si="54"/>
        <v>0</v>
      </c>
      <c r="C208" s="60">
        <f>REGISTROS!$E206</f>
        <v>0</v>
      </c>
      <c r="D208" s="60">
        <f>REGISTROS!$F206</f>
        <v>0</v>
      </c>
      <c r="E208" s="60">
        <f>REGISTROS!$G206</f>
        <v>0</v>
      </c>
      <c r="F208" s="60">
        <f>REGISTROS!$H206</f>
        <v>0</v>
      </c>
      <c r="G208" s="60">
        <f>REGISTROS!$I206</f>
        <v>0</v>
      </c>
      <c r="I208" s="45" t="str">
        <f t="shared" si="55"/>
        <v>Desarrollo de los Temas0</v>
      </c>
      <c r="J208" s="45" t="str">
        <f t="shared" si="56"/>
        <v>Recepción de documentos0</v>
      </c>
      <c r="K208" s="45" t="str">
        <f t="shared" si="57"/>
        <v>Atención recibida0</v>
      </c>
      <c r="L208" s="45" t="str">
        <f t="shared" si="58"/>
        <v>Visita domiciliaria del personal INVI0</v>
      </c>
      <c r="M208" s="45" t="str">
        <f t="shared" si="59"/>
        <v>Visita domiciliaria del asesor técnico0</v>
      </c>
      <c r="N208" t="str">
        <f t="shared" si="60"/>
        <v>1</v>
      </c>
      <c r="O208" t="s">
        <v>133</v>
      </c>
    </row>
    <row r="209" spans="1:15" ht="15.75" customHeight="1" x14ac:dyDescent="0.25">
      <c r="A209" s="60">
        <f>REGISTROS!$A207</f>
        <v>0</v>
      </c>
      <c r="B209" s="50">
        <f t="shared" si="54"/>
        <v>0</v>
      </c>
      <c r="C209" s="60">
        <f>REGISTROS!$E207</f>
        <v>0</v>
      </c>
      <c r="D209" s="60">
        <f>REGISTROS!$F207</f>
        <v>0</v>
      </c>
      <c r="E209" s="60">
        <f>REGISTROS!$G207</f>
        <v>0</v>
      </c>
      <c r="F209" s="60">
        <f>REGISTROS!$H207</f>
        <v>0</v>
      </c>
      <c r="G209" s="60">
        <f>REGISTROS!$I207</f>
        <v>0</v>
      </c>
      <c r="I209" s="45" t="str">
        <f t="shared" si="55"/>
        <v>Desarrollo de los Temas0</v>
      </c>
      <c r="J209" s="45" t="str">
        <f t="shared" si="56"/>
        <v>Recepción de documentos0</v>
      </c>
      <c r="K209" s="45" t="str">
        <f t="shared" si="57"/>
        <v>Atención recibida0</v>
      </c>
      <c r="L209" s="45" t="str">
        <f t="shared" si="58"/>
        <v>Visita domiciliaria del personal INVI0</v>
      </c>
      <c r="M209" s="45" t="str">
        <f t="shared" si="59"/>
        <v>Visita domiciliaria del asesor técnico0</v>
      </c>
      <c r="N209" t="str">
        <f t="shared" si="60"/>
        <v>1</v>
      </c>
      <c r="O209" t="s">
        <v>133</v>
      </c>
    </row>
    <row r="210" spans="1:15" ht="15.75" customHeight="1" x14ac:dyDescent="0.25">
      <c r="A210" s="60">
        <f>REGISTROS!$A208</f>
        <v>0</v>
      </c>
      <c r="B210" s="50">
        <f t="shared" si="54"/>
        <v>0</v>
      </c>
      <c r="C210" s="60">
        <f>REGISTROS!$E208</f>
        <v>0</v>
      </c>
      <c r="D210" s="60">
        <f>REGISTROS!$F208</f>
        <v>0</v>
      </c>
      <c r="E210" s="60">
        <f>REGISTROS!$G208</f>
        <v>0</v>
      </c>
      <c r="F210" s="60">
        <f>REGISTROS!$H208</f>
        <v>0</v>
      </c>
      <c r="G210" s="60">
        <f>REGISTROS!$I208</f>
        <v>0</v>
      </c>
      <c r="I210" s="45" t="str">
        <f t="shared" si="55"/>
        <v>Desarrollo de los Temas0</v>
      </c>
      <c r="J210" s="45" t="str">
        <f t="shared" si="56"/>
        <v>Recepción de documentos0</v>
      </c>
      <c r="K210" s="45" t="str">
        <f t="shared" si="57"/>
        <v>Atención recibida0</v>
      </c>
      <c r="L210" s="45" t="str">
        <f t="shared" si="58"/>
        <v>Visita domiciliaria del personal INVI0</v>
      </c>
      <c r="M210" s="45" t="str">
        <f t="shared" si="59"/>
        <v>Visita domiciliaria del asesor técnico0</v>
      </c>
      <c r="N210" t="str">
        <f t="shared" si="60"/>
        <v>1</v>
      </c>
      <c r="O210" t="s">
        <v>133</v>
      </c>
    </row>
    <row r="211" spans="1:15" ht="15.75" customHeight="1" x14ac:dyDescent="0.25">
      <c r="A211" s="60">
        <f>REGISTROS!$A209</f>
        <v>0</v>
      </c>
      <c r="B211" s="50">
        <f t="shared" si="54"/>
        <v>0</v>
      </c>
      <c r="C211" s="60">
        <f>REGISTROS!$E209</f>
        <v>0</v>
      </c>
      <c r="D211" s="60">
        <f>REGISTROS!$F209</f>
        <v>0</v>
      </c>
      <c r="E211" s="60">
        <f>REGISTROS!$G209</f>
        <v>0</v>
      </c>
      <c r="F211" s="60">
        <f>REGISTROS!$H209</f>
        <v>0</v>
      </c>
      <c r="G211" s="60">
        <f>REGISTROS!$I209</f>
        <v>0</v>
      </c>
      <c r="I211" s="45" t="str">
        <f t="shared" si="55"/>
        <v>Desarrollo de los Temas0</v>
      </c>
      <c r="J211" s="45" t="str">
        <f t="shared" si="56"/>
        <v>Recepción de documentos0</v>
      </c>
      <c r="K211" s="45" t="str">
        <f t="shared" si="57"/>
        <v>Atención recibida0</v>
      </c>
      <c r="L211" s="45" t="str">
        <f t="shared" si="58"/>
        <v>Visita domiciliaria del personal INVI0</v>
      </c>
      <c r="M211" s="45" t="str">
        <f t="shared" si="59"/>
        <v>Visita domiciliaria del asesor técnico0</v>
      </c>
      <c r="N211" t="str">
        <f t="shared" si="60"/>
        <v>1</v>
      </c>
      <c r="O211" t="s">
        <v>133</v>
      </c>
    </row>
    <row r="212" spans="1:15" ht="15.75" customHeight="1" x14ac:dyDescent="0.25">
      <c r="A212" s="60">
        <f>REGISTROS!$A210</f>
        <v>0</v>
      </c>
      <c r="B212" s="50">
        <f t="shared" si="54"/>
        <v>0</v>
      </c>
      <c r="C212" s="60">
        <f>REGISTROS!$E210</f>
        <v>0</v>
      </c>
      <c r="D212" s="60">
        <f>REGISTROS!$F210</f>
        <v>0</v>
      </c>
      <c r="E212" s="60">
        <f>REGISTROS!$G210</f>
        <v>0</v>
      </c>
      <c r="F212" s="60">
        <f>REGISTROS!$H210</f>
        <v>0</v>
      </c>
      <c r="G212" s="60">
        <f>REGISTROS!$I210</f>
        <v>0</v>
      </c>
      <c r="I212" s="45" t="str">
        <f t="shared" si="55"/>
        <v>Desarrollo de los Temas0</v>
      </c>
      <c r="J212" s="45" t="str">
        <f t="shared" si="56"/>
        <v>Recepción de documentos0</v>
      </c>
      <c r="K212" s="45" t="str">
        <f t="shared" si="57"/>
        <v>Atención recibida0</v>
      </c>
      <c r="L212" s="45" t="str">
        <f t="shared" si="58"/>
        <v>Visita domiciliaria del personal INVI0</v>
      </c>
      <c r="M212" s="45" t="str">
        <f t="shared" si="59"/>
        <v>Visita domiciliaria del asesor técnico0</v>
      </c>
      <c r="N212" t="str">
        <f t="shared" si="60"/>
        <v>1</v>
      </c>
      <c r="O212" t="s">
        <v>133</v>
      </c>
    </row>
    <row r="213" spans="1:15" ht="15.75" customHeight="1" x14ac:dyDescent="0.25">
      <c r="A213" s="60">
        <f>REGISTROS!$A211</f>
        <v>0</v>
      </c>
      <c r="B213" s="50">
        <f t="shared" si="54"/>
        <v>0</v>
      </c>
      <c r="C213" s="60">
        <f>REGISTROS!$E211</f>
        <v>0</v>
      </c>
      <c r="D213" s="60">
        <f>REGISTROS!$F211</f>
        <v>0</v>
      </c>
      <c r="E213" s="60">
        <f>REGISTROS!$G211</f>
        <v>0</v>
      </c>
      <c r="F213" s="60">
        <f>REGISTROS!$H211</f>
        <v>0</v>
      </c>
      <c r="G213" s="60">
        <f>REGISTROS!$I211</f>
        <v>0</v>
      </c>
      <c r="I213" s="45" t="str">
        <f t="shared" si="55"/>
        <v>Desarrollo de los Temas0</v>
      </c>
      <c r="J213" s="45" t="str">
        <f t="shared" si="56"/>
        <v>Recepción de documentos0</v>
      </c>
      <c r="K213" s="45" t="str">
        <f t="shared" si="57"/>
        <v>Atención recibida0</v>
      </c>
      <c r="L213" s="45" t="str">
        <f t="shared" si="58"/>
        <v>Visita domiciliaria del personal INVI0</v>
      </c>
      <c r="M213" s="45" t="str">
        <f t="shared" si="59"/>
        <v>Visita domiciliaria del asesor técnico0</v>
      </c>
      <c r="N213" t="str">
        <f t="shared" si="60"/>
        <v>1</v>
      </c>
      <c r="O213" t="s">
        <v>133</v>
      </c>
    </row>
    <row r="214" spans="1:15" ht="15.75" customHeight="1" x14ac:dyDescent="0.25">
      <c r="A214" s="60">
        <f>REGISTROS!$A212</f>
        <v>0</v>
      </c>
      <c r="B214" s="50">
        <f t="shared" si="54"/>
        <v>0</v>
      </c>
      <c r="C214" s="60">
        <f>REGISTROS!$E212</f>
        <v>0</v>
      </c>
      <c r="D214" s="60">
        <f>REGISTROS!$F212</f>
        <v>0</v>
      </c>
      <c r="E214" s="60">
        <f>REGISTROS!$G212</f>
        <v>0</v>
      </c>
      <c r="F214" s="60">
        <f>REGISTROS!$H212</f>
        <v>0</v>
      </c>
      <c r="G214" s="60">
        <f>REGISTROS!$I212</f>
        <v>0</v>
      </c>
      <c r="I214" s="45" t="str">
        <f t="shared" si="55"/>
        <v>Desarrollo de los Temas0</v>
      </c>
      <c r="J214" s="45" t="str">
        <f t="shared" si="56"/>
        <v>Recepción de documentos0</v>
      </c>
      <c r="K214" s="45" t="str">
        <f t="shared" si="57"/>
        <v>Atención recibida0</v>
      </c>
      <c r="L214" s="45" t="str">
        <f t="shared" si="58"/>
        <v>Visita domiciliaria del personal INVI0</v>
      </c>
      <c r="M214" s="45" t="str">
        <f t="shared" si="59"/>
        <v>Visita domiciliaria del asesor técnico0</v>
      </c>
      <c r="N214" t="str">
        <f t="shared" si="60"/>
        <v>1</v>
      </c>
      <c r="O214" t="s">
        <v>133</v>
      </c>
    </row>
    <row r="215" spans="1:15" ht="15.75" customHeight="1" x14ac:dyDescent="0.25">
      <c r="A215" s="60">
        <f>REGISTROS!$A213</f>
        <v>0</v>
      </c>
      <c r="B215" s="50">
        <f t="shared" si="54"/>
        <v>0</v>
      </c>
      <c r="C215" s="60">
        <f>REGISTROS!$E213</f>
        <v>0</v>
      </c>
      <c r="D215" s="60">
        <f>REGISTROS!$F213</f>
        <v>0</v>
      </c>
      <c r="E215" s="60">
        <f>REGISTROS!$G213</f>
        <v>0</v>
      </c>
      <c r="F215" s="60">
        <f>REGISTROS!$H213</f>
        <v>0</v>
      </c>
      <c r="G215" s="60">
        <f>REGISTROS!$I213</f>
        <v>0</v>
      </c>
      <c r="I215" s="45" t="str">
        <f t="shared" si="55"/>
        <v>Desarrollo de los Temas0</v>
      </c>
      <c r="J215" s="45" t="str">
        <f t="shared" si="56"/>
        <v>Recepción de documentos0</v>
      </c>
      <c r="K215" s="45" t="str">
        <f t="shared" si="57"/>
        <v>Atención recibida0</v>
      </c>
      <c r="L215" s="45" t="str">
        <f t="shared" si="58"/>
        <v>Visita domiciliaria del personal INVI0</v>
      </c>
      <c r="M215" s="45" t="str">
        <f t="shared" si="59"/>
        <v>Visita domiciliaria del asesor técnico0</v>
      </c>
      <c r="N215" t="str">
        <f t="shared" si="60"/>
        <v>1</v>
      </c>
      <c r="O215" t="s">
        <v>133</v>
      </c>
    </row>
    <row r="216" spans="1:15" ht="15.75" customHeight="1" x14ac:dyDescent="0.25">
      <c r="A216" s="60">
        <f>REGISTROS!$A214</f>
        <v>0</v>
      </c>
      <c r="B216" s="50">
        <f t="shared" si="54"/>
        <v>0</v>
      </c>
      <c r="C216" s="60">
        <f>REGISTROS!$E214</f>
        <v>0</v>
      </c>
      <c r="D216" s="60">
        <f>REGISTROS!$F214</f>
        <v>0</v>
      </c>
      <c r="E216" s="60">
        <f>REGISTROS!$G214</f>
        <v>0</v>
      </c>
      <c r="F216" s="60">
        <f>REGISTROS!$H214</f>
        <v>0</v>
      </c>
      <c r="G216" s="60">
        <f>REGISTROS!$I214</f>
        <v>0</v>
      </c>
      <c r="I216" s="45" t="str">
        <f t="shared" si="55"/>
        <v>Desarrollo de los Temas0</v>
      </c>
      <c r="J216" s="45" t="str">
        <f t="shared" si="56"/>
        <v>Recepción de documentos0</v>
      </c>
      <c r="K216" s="45" t="str">
        <f t="shared" si="57"/>
        <v>Atención recibida0</v>
      </c>
      <c r="L216" s="45" t="str">
        <f t="shared" si="58"/>
        <v>Visita domiciliaria del personal INVI0</v>
      </c>
      <c r="M216" s="45" t="str">
        <f t="shared" si="59"/>
        <v>Visita domiciliaria del asesor técnico0</v>
      </c>
      <c r="N216" t="str">
        <f t="shared" si="60"/>
        <v>1</v>
      </c>
      <c r="O216" t="s">
        <v>133</v>
      </c>
    </row>
    <row r="217" spans="1:15" ht="15.75" customHeight="1" x14ac:dyDescent="0.25">
      <c r="A217" s="60">
        <f>REGISTROS!$A215</f>
        <v>0</v>
      </c>
      <c r="B217" s="50">
        <f t="shared" si="54"/>
        <v>0</v>
      </c>
      <c r="C217" s="60">
        <f>REGISTROS!$E215</f>
        <v>0</v>
      </c>
      <c r="D217" s="60">
        <f>REGISTROS!$F215</f>
        <v>0</v>
      </c>
      <c r="E217" s="60">
        <f>REGISTROS!$G215</f>
        <v>0</v>
      </c>
      <c r="F217" s="60">
        <f>REGISTROS!$H215</f>
        <v>0</v>
      </c>
      <c r="G217" s="60">
        <f>REGISTROS!$I215</f>
        <v>0</v>
      </c>
      <c r="I217" s="45" t="str">
        <f t="shared" si="55"/>
        <v>Desarrollo de los Temas0</v>
      </c>
      <c r="J217" s="45" t="str">
        <f t="shared" si="56"/>
        <v>Recepción de documentos0</v>
      </c>
      <c r="K217" s="45" t="str">
        <f t="shared" si="57"/>
        <v>Atención recibida0</v>
      </c>
      <c r="L217" s="45" t="str">
        <f t="shared" si="58"/>
        <v>Visita domiciliaria del personal INVI0</v>
      </c>
      <c r="M217" s="45" t="str">
        <f t="shared" si="59"/>
        <v>Visita domiciliaria del asesor técnico0</v>
      </c>
      <c r="N217" t="str">
        <f t="shared" si="60"/>
        <v>1</v>
      </c>
      <c r="O217" t="s">
        <v>133</v>
      </c>
    </row>
    <row r="218" spans="1:15" ht="15.75" customHeight="1" x14ac:dyDescent="0.25">
      <c r="A218" s="60">
        <f>REGISTROS!$A216</f>
        <v>0</v>
      </c>
      <c r="B218" s="50">
        <f t="shared" si="54"/>
        <v>0</v>
      </c>
      <c r="C218" s="60">
        <f>REGISTROS!$E216</f>
        <v>0</v>
      </c>
      <c r="D218" s="60">
        <f>REGISTROS!$F216</f>
        <v>0</v>
      </c>
      <c r="E218" s="60">
        <f>REGISTROS!$G216</f>
        <v>0</v>
      </c>
      <c r="F218" s="60">
        <f>REGISTROS!$H216</f>
        <v>0</v>
      </c>
      <c r="G218" s="60">
        <f>REGISTROS!$I216</f>
        <v>0</v>
      </c>
      <c r="I218" s="45" t="str">
        <f t="shared" si="55"/>
        <v>Desarrollo de los Temas0</v>
      </c>
      <c r="J218" s="45" t="str">
        <f t="shared" si="56"/>
        <v>Recepción de documentos0</v>
      </c>
      <c r="K218" s="45" t="str">
        <f t="shared" si="57"/>
        <v>Atención recibida0</v>
      </c>
      <c r="L218" s="45" t="str">
        <f t="shared" si="58"/>
        <v>Visita domiciliaria del personal INVI0</v>
      </c>
      <c r="M218" s="45" t="str">
        <f t="shared" si="59"/>
        <v>Visita domiciliaria del asesor técnico0</v>
      </c>
      <c r="N218" t="str">
        <f t="shared" si="60"/>
        <v>1</v>
      </c>
      <c r="O218" t="s">
        <v>133</v>
      </c>
    </row>
    <row r="219" spans="1:15" ht="15.75" customHeight="1" x14ac:dyDescent="0.25">
      <c r="A219" s="60">
        <f>REGISTROS!$A217</f>
        <v>0</v>
      </c>
      <c r="B219" s="50">
        <f t="shared" si="54"/>
        <v>0</v>
      </c>
      <c r="C219" s="60">
        <f>REGISTROS!$E217</f>
        <v>0</v>
      </c>
      <c r="D219" s="60">
        <f>REGISTROS!$F217</f>
        <v>0</v>
      </c>
      <c r="E219" s="60">
        <f>REGISTROS!$G217</f>
        <v>0</v>
      </c>
      <c r="F219" s="60">
        <f>REGISTROS!$H217</f>
        <v>0</v>
      </c>
      <c r="G219" s="60">
        <f>REGISTROS!$I217</f>
        <v>0</v>
      </c>
      <c r="I219" s="45" t="str">
        <f t="shared" si="55"/>
        <v>Desarrollo de los Temas0</v>
      </c>
      <c r="J219" s="45" t="str">
        <f t="shared" si="56"/>
        <v>Recepción de documentos0</v>
      </c>
      <c r="K219" s="45" t="str">
        <f t="shared" si="57"/>
        <v>Atención recibida0</v>
      </c>
      <c r="L219" s="45" t="str">
        <f t="shared" si="58"/>
        <v>Visita domiciliaria del personal INVI0</v>
      </c>
      <c r="M219" s="45" t="str">
        <f t="shared" si="59"/>
        <v>Visita domiciliaria del asesor técnico0</v>
      </c>
      <c r="N219" t="str">
        <f t="shared" si="60"/>
        <v>1</v>
      </c>
      <c r="O219" t="s">
        <v>133</v>
      </c>
    </row>
    <row r="220" spans="1:15" ht="15.75" customHeight="1" x14ac:dyDescent="0.25">
      <c r="A220" s="60">
        <f>REGISTROS!$A218</f>
        <v>0</v>
      </c>
      <c r="B220" s="50">
        <f t="shared" si="54"/>
        <v>0</v>
      </c>
      <c r="C220" s="60">
        <f>REGISTROS!$E218</f>
        <v>0</v>
      </c>
      <c r="D220" s="60">
        <f>REGISTROS!$F218</f>
        <v>0</v>
      </c>
      <c r="E220" s="60">
        <f>REGISTROS!$G218</f>
        <v>0</v>
      </c>
      <c r="F220" s="60">
        <f>REGISTROS!$H218</f>
        <v>0</v>
      </c>
      <c r="G220" s="60">
        <f>REGISTROS!$I218</f>
        <v>0</v>
      </c>
      <c r="I220" s="45" t="str">
        <f t="shared" si="55"/>
        <v>Desarrollo de los Temas0</v>
      </c>
      <c r="J220" s="45" t="str">
        <f t="shared" si="56"/>
        <v>Recepción de documentos0</v>
      </c>
      <c r="K220" s="45" t="str">
        <f t="shared" si="57"/>
        <v>Atención recibida0</v>
      </c>
      <c r="L220" s="45" t="str">
        <f t="shared" si="58"/>
        <v>Visita domiciliaria del personal INVI0</v>
      </c>
      <c r="M220" s="45" t="str">
        <f t="shared" si="59"/>
        <v>Visita domiciliaria del asesor técnico0</v>
      </c>
      <c r="N220" t="str">
        <f t="shared" si="60"/>
        <v>1</v>
      </c>
      <c r="O220" t="s">
        <v>133</v>
      </c>
    </row>
    <row r="221" spans="1:15" ht="15.75" customHeight="1" x14ac:dyDescent="0.25">
      <c r="A221" s="60">
        <f>REGISTROS!$A219</f>
        <v>0</v>
      </c>
      <c r="B221" s="50">
        <f t="shared" si="54"/>
        <v>0</v>
      </c>
      <c r="C221" s="60">
        <f>REGISTROS!$E219</f>
        <v>0</v>
      </c>
      <c r="D221" s="60">
        <f>REGISTROS!$F219</f>
        <v>0</v>
      </c>
      <c r="E221" s="60">
        <f>REGISTROS!$G219</f>
        <v>0</v>
      </c>
      <c r="F221" s="60">
        <f>REGISTROS!$H219</f>
        <v>0</v>
      </c>
      <c r="G221" s="60">
        <f>REGISTROS!$I219</f>
        <v>0</v>
      </c>
      <c r="I221" s="45" t="str">
        <f t="shared" si="55"/>
        <v>Desarrollo de los Temas0</v>
      </c>
      <c r="J221" s="45" t="str">
        <f t="shared" si="56"/>
        <v>Recepción de documentos0</v>
      </c>
      <c r="K221" s="45" t="str">
        <f t="shared" si="57"/>
        <v>Atención recibida0</v>
      </c>
      <c r="L221" s="45" t="str">
        <f t="shared" si="58"/>
        <v>Visita domiciliaria del personal INVI0</v>
      </c>
      <c r="M221" s="45" t="str">
        <f t="shared" si="59"/>
        <v>Visita domiciliaria del asesor técnico0</v>
      </c>
      <c r="N221" t="str">
        <f t="shared" si="60"/>
        <v>1</v>
      </c>
      <c r="O221" t="s">
        <v>133</v>
      </c>
    </row>
    <row r="222" spans="1:15" ht="15.75" customHeight="1" x14ac:dyDescent="0.25">
      <c r="A222" s="60">
        <f>REGISTROS!$A220</f>
        <v>0</v>
      </c>
      <c r="B222" s="50">
        <f t="shared" si="54"/>
        <v>0</v>
      </c>
      <c r="C222" s="60">
        <f>REGISTROS!$E220</f>
        <v>0</v>
      </c>
      <c r="D222" s="60">
        <f>REGISTROS!$F220</f>
        <v>0</v>
      </c>
      <c r="E222" s="60">
        <f>REGISTROS!$G220</f>
        <v>0</v>
      </c>
      <c r="F222" s="60">
        <f>REGISTROS!$H220</f>
        <v>0</v>
      </c>
      <c r="G222" s="60">
        <f>REGISTROS!$I220</f>
        <v>0</v>
      </c>
      <c r="I222" s="45" t="str">
        <f t="shared" si="55"/>
        <v>Desarrollo de los Temas0</v>
      </c>
      <c r="J222" s="45" t="str">
        <f t="shared" si="56"/>
        <v>Recepción de documentos0</v>
      </c>
      <c r="K222" s="45" t="str">
        <f t="shared" si="57"/>
        <v>Atención recibida0</v>
      </c>
      <c r="L222" s="45" t="str">
        <f t="shared" si="58"/>
        <v>Visita domiciliaria del personal INVI0</v>
      </c>
      <c r="M222" s="45" t="str">
        <f t="shared" si="59"/>
        <v>Visita domiciliaria del asesor técnico0</v>
      </c>
      <c r="N222" t="str">
        <f t="shared" si="60"/>
        <v>1</v>
      </c>
      <c r="O222" t="s">
        <v>133</v>
      </c>
    </row>
    <row r="223" spans="1:15" ht="15.75" customHeight="1" x14ac:dyDescent="0.25">
      <c r="A223" s="60">
        <f>REGISTROS!$A221</f>
        <v>0</v>
      </c>
      <c r="B223" s="50">
        <f t="shared" si="54"/>
        <v>0</v>
      </c>
      <c r="C223" s="60">
        <f>REGISTROS!$E221</f>
        <v>0</v>
      </c>
      <c r="D223" s="60">
        <f>REGISTROS!$F221</f>
        <v>0</v>
      </c>
      <c r="E223" s="60">
        <f>REGISTROS!$G221</f>
        <v>0</v>
      </c>
      <c r="F223" s="60">
        <f>REGISTROS!$H221</f>
        <v>0</v>
      </c>
      <c r="G223" s="60">
        <f>REGISTROS!$I221</f>
        <v>0</v>
      </c>
      <c r="I223" s="45" t="str">
        <f t="shared" si="55"/>
        <v>Desarrollo de los Temas0</v>
      </c>
      <c r="J223" s="45" t="str">
        <f t="shared" si="56"/>
        <v>Recepción de documentos0</v>
      </c>
      <c r="K223" s="45" t="str">
        <f t="shared" si="57"/>
        <v>Atención recibida0</v>
      </c>
      <c r="L223" s="45" t="str">
        <f t="shared" si="58"/>
        <v>Visita domiciliaria del personal INVI0</v>
      </c>
      <c r="M223" s="45" t="str">
        <f t="shared" si="59"/>
        <v>Visita domiciliaria del asesor técnico0</v>
      </c>
      <c r="N223" t="str">
        <f t="shared" si="60"/>
        <v>1</v>
      </c>
      <c r="O223" t="s">
        <v>133</v>
      </c>
    </row>
    <row r="224" spans="1:15" ht="15.75" customHeight="1" x14ac:dyDescent="0.25">
      <c r="A224" s="60">
        <f>REGISTROS!$A222</f>
        <v>0</v>
      </c>
      <c r="B224" s="50">
        <f t="shared" si="54"/>
        <v>0</v>
      </c>
      <c r="C224" s="60">
        <f>REGISTROS!$E222</f>
        <v>0</v>
      </c>
      <c r="D224" s="60">
        <f>REGISTROS!$F222</f>
        <v>0</v>
      </c>
      <c r="E224" s="60">
        <f>REGISTROS!$G222</f>
        <v>0</v>
      </c>
      <c r="F224" s="60">
        <f>REGISTROS!$H222</f>
        <v>0</v>
      </c>
      <c r="G224" s="60">
        <f>REGISTROS!$I222</f>
        <v>0</v>
      </c>
      <c r="I224" s="45" t="str">
        <f t="shared" si="55"/>
        <v>Desarrollo de los Temas0</v>
      </c>
      <c r="J224" s="45" t="str">
        <f t="shared" si="56"/>
        <v>Recepción de documentos0</v>
      </c>
      <c r="K224" s="45" t="str">
        <f t="shared" si="57"/>
        <v>Atención recibida0</v>
      </c>
      <c r="L224" s="45" t="str">
        <f t="shared" si="58"/>
        <v>Visita domiciliaria del personal INVI0</v>
      </c>
      <c r="M224" s="45" t="str">
        <f t="shared" si="59"/>
        <v>Visita domiciliaria del asesor técnico0</v>
      </c>
      <c r="N224" t="str">
        <f t="shared" si="60"/>
        <v>1</v>
      </c>
      <c r="O224" t="s">
        <v>133</v>
      </c>
    </row>
    <row r="225" spans="1:15" ht="15.75" customHeight="1" x14ac:dyDescent="0.25">
      <c r="A225" s="60">
        <f>REGISTROS!$A223</f>
        <v>0</v>
      </c>
      <c r="B225" s="50">
        <f t="shared" si="54"/>
        <v>0</v>
      </c>
      <c r="C225" s="60">
        <f>REGISTROS!$E223</f>
        <v>0</v>
      </c>
      <c r="D225" s="60">
        <f>REGISTROS!$F223</f>
        <v>0</v>
      </c>
      <c r="E225" s="60">
        <f>REGISTROS!$G223</f>
        <v>0</v>
      </c>
      <c r="F225" s="60">
        <f>REGISTROS!$H223</f>
        <v>0</v>
      </c>
      <c r="G225" s="60">
        <f>REGISTROS!$I223</f>
        <v>0</v>
      </c>
      <c r="I225" s="45" t="str">
        <f t="shared" si="55"/>
        <v>Desarrollo de los Temas0</v>
      </c>
      <c r="J225" s="45" t="str">
        <f t="shared" si="56"/>
        <v>Recepción de documentos0</v>
      </c>
      <c r="K225" s="45" t="str">
        <f t="shared" si="57"/>
        <v>Atención recibida0</v>
      </c>
      <c r="L225" s="45" t="str">
        <f t="shared" si="58"/>
        <v>Visita domiciliaria del personal INVI0</v>
      </c>
      <c r="M225" s="45" t="str">
        <f t="shared" si="59"/>
        <v>Visita domiciliaria del asesor técnico0</v>
      </c>
      <c r="N225" t="str">
        <f t="shared" si="60"/>
        <v>1</v>
      </c>
      <c r="O225" t="s">
        <v>133</v>
      </c>
    </row>
    <row r="226" spans="1:15" ht="15.75" customHeight="1" x14ac:dyDescent="0.25">
      <c r="A226" s="60">
        <f>REGISTROS!$A224</f>
        <v>0</v>
      </c>
      <c r="B226" s="50">
        <f t="shared" si="54"/>
        <v>0</v>
      </c>
      <c r="C226" s="60">
        <f>REGISTROS!$E224</f>
        <v>0</v>
      </c>
      <c r="D226" s="60">
        <f>REGISTROS!$F224</f>
        <v>0</v>
      </c>
      <c r="E226" s="60">
        <f>REGISTROS!$G224</f>
        <v>0</v>
      </c>
      <c r="F226" s="60">
        <f>REGISTROS!$H224</f>
        <v>0</v>
      </c>
      <c r="G226" s="60">
        <f>REGISTROS!$I224</f>
        <v>0</v>
      </c>
      <c r="I226" s="45" t="str">
        <f t="shared" si="55"/>
        <v>Desarrollo de los Temas0</v>
      </c>
      <c r="J226" s="45" t="str">
        <f t="shared" si="56"/>
        <v>Recepción de documentos0</v>
      </c>
      <c r="K226" s="45" t="str">
        <f t="shared" si="57"/>
        <v>Atención recibida0</v>
      </c>
      <c r="L226" s="45" t="str">
        <f t="shared" si="58"/>
        <v>Visita domiciliaria del personal INVI0</v>
      </c>
      <c r="M226" s="45" t="str">
        <f t="shared" si="59"/>
        <v>Visita domiciliaria del asesor técnico0</v>
      </c>
      <c r="N226" t="str">
        <f t="shared" si="60"/>
        <v>1</v>
      </c>
      <c r="O226" t="s">
        <v>133</v>
      </c>
    </row>
    <row r="227" spans="1:15" ht="15.75" customHeight="1" x14ac:dyDescent="0.25">
      <c r="A227" s="60">
        <f>REGISTROS!$A225</f>
        <v>0</v>
      </c>
      <c r="B227" s="50">
        <f t="shared" si="54"/>
        <v>0</v>
      </c>
      <c r="C227" s="60">
        <f>REGISTROS!$E225</f>
        <v>0</v>
      </c>
      <c r="D227" s="60">
        <f>REGISTROS!$F225</f>
        <v>0</v>
      </c>
      <c r="E227" s="60">
        <f>REGISTROS!$G225</f>
        <v>0</v>
      </c>
      <c r="F227" s="60">
        <f>REGISTROS!$H225</f>
        <v>0</v>
      </c>
      <c r="G227" s="60">
        <f>REGISTROS!$I225</f>
        <v>0</v>
      </c>
      <c r="I227" s="45" t="str">
        <f t="shared" si="55"/>
        <v>Desarrollo de los Temas0</v>
      </c>
      <c r="J227" s="45" t="str">
        <f t="shared" si="56"/>
        <v>Recepción de documentos0</v>
      </c>
      <c r="K227" s="45" t="str">
        <f t="shared" si="57"/>
        <v>Atención recibida0</v>
      </c>
      <c r="L227" s="45" t="str">
        <f t="shared" si="58"/>
        <v>Visita domiciliaria del personal INVI0</v>
      </c>
      <c r="M227" s="45" t="str">
        <f t="shared" si="59"/>
        <v>Visita domiciliaria del asesor técnico0</v>
      </c>
      <c r="N227" t="str">
        <f t="shared" si="60"/>
        <v>1</v>
      </c>
      <c r="O227" t="s">
        <v>133</v>
      </c>
    </row>
    <row r="228" spans="1:15" ht="15.75" customHeight="1" x14ac:dyDescent="0.25">
      <c r="A228" s="60">
        <f>REGISTROS!$A226</f>
        <v>0</v>
      </c>
      <c r="B228" s="50">
        <f t="shared" si="54"/>
        <v>0</v>
      </c>
      <c r="C228" s="60">
        <f>REGISTROS!$E226</f>
        <v>0</v>
      </c>
      <c r="D228" s="60">
        <f>REGISTROS!$F226</f>
        <v>0</v>
      </c>
      <c r="E228" s="60">
        <f>REGISTROS!$G226</f>
        <v>0</v>
      </c>
      <c r="F228" s="60">
        <f>REGISTROS!$H226</f>
        <v>0</v>
      </c>
      <c r="G228" s="60">
        <f>REGISTROS!$I226</f>
        <v>0</v>
      </c>
      <c r="I228" s="45" t="str">
        <f t="shared" si="55"/>
        <v>Desarrollo de los Temas0</v>
      </c>
      <c r="J228" s="45" t="str">
        <f t="shared" si="56"/>
        <v>Recepción de documentos0</v>
      </c>
      <c r="K228" s="45" t="str">
        <f t="shared" si="57"/>
        <v>Atención recibida0</v>
      </c>
      <c r="L228" s="45" t="str">
        <f t="shared" si="58"/>
        <v>Visita domiciliaria del personal INVI0</v>
      </c>
      <c r="M228" s="45" t="str">
        <f t="shared" si="59"/>
        <v>Visita domiciliaria del asesor técnico0</v>
      </c>
      <c r="N228" t="str">
        <f t="shared" si="60"/>
        <v>1</v>
      </c>
      <c r="O228" t="s">
        <v>133</v>
      </c>
    </row>
    <row r="229" spans="1:15" ht="15.75" customHeight="1" x14ac:dyDescent="0.25">
      <c r="A229" s="60">
        <f>REGISTROS!$A227</f>
        <v>0</v>
      </c>
      <c r="B229" s="50">
        <f t="shared" si="54"/>
        <v>0</v>
      </c>
      <c r="C229" s="60">
        <f>REGISTROS!$E227</f>
        <v>0</v>
      </c>
      <c r="D229" s="60">
        <f>REGISTROS!$F227</f>
        <v>0</v>
      </c>
      <c r="E229" s="60">
        <f>REGISTROS!$G227</f>
        <v>0</v>
      </c>
      <c r="F229" s="60">
        <f>REGISTROS!$H227</f>
        <v>0</v>
      </c>
      <c r="G229" s="60">
        <f>REGISTROS!$I227</f>
        <v>0</v>
      </c>
      <c r="I229" s="45" t="str">
        <f t="shared" si="55"/>
        <v>Desarrollo de los Temas0</v>
      </c>
      <c r="J229" s="45" t="str">
        <f t="shared" si="56"/>
        <v>Recepción de documentos0</v>
      </c>
      <c r="K229" s="45" t="str">
        <f t="shared" si="57"/>
        <v>Atención recibida0</v>
      </c>
      <c r="L229" s="45" t="str">
        <f t="shared" si="58"/>
        <v>Visita domiciliaria del personal INVI0</v>
      </c>
      <c r="M229" s="45" t="str">
        <f t="shared" si="59"/>
        <v>Visita domiciliaria del asesor técnico0</v>
      </c>
      <c r="N229" t="str">
        <f t="shared" si="60"/>
        <v>1</v>
      </c>
      <c r="O229" t="s">
        <v>133</v>
      </c>
    </row>
    <row r="230" spans="1:15" ht="15.75" customHeight="1" x14ac:dyDescent="0.25">
      <c r="A230" s="60">
        <f>REGISTROS!$A228</f>
        <v>0</v>
      </c>
      <c r="B230" s="50">
        <f t="shared" si="54"/>
        <v>0</v>
      </c>
      <c r="C230" s="60">
        <f>REGISTROS!$E228</f>
        <v>0</v>
      </c>
      <c r="D230" s="60">
        <f>REGISTROS!$F228</f>
        <v>0</v>
      </c>
      <c r="E230" s="60">
        <f>REGISTROS!$G228</f>
        <v>0</v>
      </c>
      <c r="F230" s="60">
        <f>REGISTROS!$H228</f>
        <v>0</v>
      </c>
      <c r="G230" s="60">
        <f>REGISTROS!$I228</f>
        <v>0</v>
      </c>
      <c r="I230" s="45" t="str">
        <f t="shared" si="55"/>
        <v>Desarrollo de los Temas0</v>
      </c>
      <c r="J230" s="45" t="str">
        <f t="shared" si="56"/>
        <v>Recepción de documentos0</v>
      </c>
      <c r="K230" s="45" t="str">
        <f t="shared" si="57"/>
        <v>Atención recibida0</v>
      </c>
      <c r="L230" s="45" t="str">
        <f t="shared" si="58"/>
        <v>Visita domiciliaria del personal INVI0</v>
      </c>
      <c r="M230" s="45" t="str">
        <f t="shared" si="59"/>
        <v>Visita domiciliaria del asesor técnico0</v>
      </c>
      <c r="N230" t="str">
        <f t="shared" si="60"/>
        <v>1</v>
      </c>
      <c r="O230" t="s">
        <v>133</v>
      </c>
    </row>
    <row r="231" spans="1:15" ht="15.75" customHeight="1" x14ac:dyDescent="0.25">
      <c r="A231" s="60">
        <f>REGISTROS!$A229</f>
        <v>0</v>
      </c>
      <c r="B231" s="50">
        <f t="shared" si="54"/>
        <v>0</v>
      </c>
      <c r="C231" s="60">
        <f>REGISTROS!$E229</f>
        <v>0</v>
      </c>
      <c r="D231" s="60">
        <f>REGISTROS!$F229</f>
        <v>0</v>
      </c>
      <c r="E231" s="60">
        <f>REGISTROS!$G229</f>
        <v>0</v>
      </c>
      <c r="F231" s="60">
        <f>REGISTROS!$H229</f>
        <v>0</v>
      </c>
      <c r="G231" s="60">
        <f>REGISTROS!$I229</f>
        <v>0</v>
      </c>
      <c r="I231" s="45" t="str">
        <f t="shared" si="55"/>
        <v>Desarrollo de los Temas0</v>
      </c>
      <c r="J231" s="45" t="str">
        <f t="shared" si="56"/>
        <v>Recepción de documentos0</v>
      </c>
      <c r="K231" s="45" t="str">
        <f t="shared" si="57"/>
        <v>Atención recibida0</v>
      </c>
      <c r="L231" s="45" t="str">
        <f t="shared" si="58"/>
        <v>Visita domiciliaria del personal INVI0</v>
      </c>
      <c r="M231" s="45" t="str">
        <f t="shared" si="59"/>
        <v>Visita domiciliaria del asesor técnico0</v>
      </c>
      <c r="N231" t="str">
        <f t="shared" si="60"/>
        <v>1</v>
      </c>
      <c r="O231" t="s">
        <v>133</v>
      </c>
    </row>
    <row r="232" spans="1:15" ht="15.75" customHeight="1" x14ac:dyDescent="0.25">
      <c r="A232" s="60">
        <f>REGISTROS!$A230</f>
        <v>0</v>
      </c>
      <c r="B232" s="50">
        <f t="shared" si="54"/>
        <v>0</v>
      </c>
      <c r="C232" s="60">
        <f>REGISTROS!$E230</f>
        <v>0</v>
      </c>
      <c r="D232" s="60">
        <f>REGISTROS!$F230</f>
        <v>0</v>
      </c>
      <c r="E232" s="60">
        <f>REGISTROS!$G230</f>
        <v>0</v>
      </c>
      <c r="F232" s="60">
        <f>REGISTROS!$H230</f>
        <v>0</v>
      </c>
      <c r="G232" s="60">
        <f>REGISTROS!$I230</f>
        <v>0</v>
      </c>
      <c r="I232" s="45" t="str">
        <f t="shared" si="55"/>
        <v>Desarrollo de los Temas0</v>
      </c>
      <c r="J232" s="45" t="str">
        <f t="shared" si="56"/>
        <v>Recepción de documentos0</v>
      </c>
      <c r="K232" s="45" t="str">
        <f t="shared" si="57"/>
        <v>Atención recibida0</v>
      </c>
      <c r="L232" s="45" t="str">
        <f t="shared" si="58"/>
        <v>Visita domiciliaria del personal INVI0</v>
      </c>
      <c r="M232" s="45" t="str">
        <f t="shared" si="59"/>
        <v>Visita domiciliaria del asesor técnico0</v>
      </c>
      <c r="N232" t="str">
        <f t="shared" si="60"/>
        <v>1</v>
      </c>
      <c r="O232" t="s">
        <v>133</v>
      </c>
    </row>
    <row r="233" spans="1:15" ht="15.75" customHeight="1" x14ac:dyDescent="0.25">
      <c r="A233" s="60">
        <f>REGISTROS!$A231</f>
        <v>0</v>
      </c>
      <c r="B233" s="50">
        <f t="shared" si="54"/>
        <v>0</v>
      </c>
      <c r="C233" s="60">
        <f>REGISTROS!$E231</f>
        <v>0</v>
      </c>
      <c r="D233" s="60">
        <f>REGISTROS!$F231</f>
        <v>0</v>
      </c>
      <c r="E233" s="60">
        <f>REGISTROS!$G231</f>
        <v>0</v>
      </c>
      <c r="F233" s="60">
        <f>REGISTROS!$H231</f>
        <v>0</v>
      </c>
      <c r="G233" s="60">
        <f>REGISTROS!$I231</f>
        <v>0</v>
      </c>
      <c r="I233" s="45" t="str">
        <f t="shared" si="55"/>
        <v>Desarrollo de los Temas0</v>
      </c>
      <c r="J233" s="45" t="str">
        <f t="shared" si="56"/>
        <v>Recepción de documentos0</v>
      </c>
      <c r="K233" s="45" t="str">
        <f t="shared" si="57"/>
        <v>Atención recibida0</v>
      </c>
      <c r="L233" s="45" t="str">
        <f t="shared" si="58"/>
        <v>Visita domiciliaria del personal INVI0</v>
      </c>
      <c r="M233" s="45" t="str">
        <f t="shared" si="59"/>
        <v>Visita domiciliaria del asesor técnico0</v>
      </c>
      <c r="N233" t="str">
        <f t="shared" si="60"/>
        <v>1</v>
      </c>
      <c r="O233" t="s">
        <v>133</v>
      </c>
    </row>
    <row r="234" spans="1:15" ht="15.75" customHeight="1" x14ac:dyDescent="0.25">
      <c r="A234" s="60">
        <f>REGISTROS!$A232</f>
        <v>0</v>
      </c>
      <c r="B234" s="50">
        <f t="shared" si="54"/>
        <v>0</v>
      </c>
      <c r="C234" s="60">
        <f>REGISTROS!$E232</f>
        <v>0</v>
      </c>
      <c r="D234" s="60">
        <f>REGISTROS!$F232</f>
        <v>0</v>
      </c>
      <c r="E234" s="60">
        <f>REGISTROS!$G232</f>
        <v>0</v>
      </c>
      <c r="F234" s="60">
        <f>REGISTROS!$H232</f>
        <v>0</v>
      </c>
      <c r="G234" s="60">
        <f>REGISTROS!$I232</f>
        <v>0</v>
      </c>
      <c r="I234" s="45" t="str">
        <f t="shared" si="55"/>
        <v>Desarrollo de los Temas0</v>
      </c>
      <c r="J234" s="45" t="str">
        <f t="shared" si="56"/>
        <v>Recepción de documentos0</v>
      </c>
      <c r="K234" s="45" t="str">
        <f t="shared" si="57"/>
        <v>Atención recibida0</v>
      </c>
      <c r="L234" s="45" t="str">
        <f t="shared" si="58"/>
        <v>Visita domiciliaria del personal INVI0</v>
      </c>
      <c r="M234" s="45" t="str">
        <f t="shared" si="59"/>
        <v>Visita domiciliaria del asesor técnico0</v>
      </c>
      <c r="N234" t="str">
        <f t="shared" si="60"/>
        <v>1</v>
      </c>
      <c r="O234" t="s">
        <v>133</v>
      </c>
    </row>
    <row r="235" spans="1:15" ht="15.75" customHeight="1" x14ac:dyDescent="0.25">
      <c r="A235" s="60">
        <f>REGISTROS!$A233</f>
        <v>0</v>
      </c>
      <c r="B235" s="50">
        <f t="shared" si="54"/>
        <v>0</v>
      </c>
      <c r="C235" s="60">
        <f>REGISTROS!$E233</f>
        <v>0</v>
      </c>
      <c r="D235" s="60">
        <f>REGISTROS!$F233</f>
        <v>0</v>
      </c>
      <c r="E235" s="60">
        <f>REGISTROS!$G233</f>
        <v>0</v>
      </c>
      <c r="F235" s="60">
        <f>REGISTROS!$H233</f>
        <v>0</v>
      </c>
      <c r="G235" s="60">
        <f>REGISTROS!$I233</f>
        <v>0</v>
      </c>
      <c r="I235" s="45" t="str">
        <f t="shared" si="55"/>
        <v>Desarrollo de los Temas0</v>
      </c>
      <c r="J235" s="45" t="str">
        <f t="shared" si="56"/>
        <v>Recepción de documentos0</v>
      </c>
      <c r="K235" s="45" t="str">
        <f t="shared" si="57"/>
        <v>Atención recibida0</v>
      </c>
      <c r="L235" s="45" t="str">
        <f t="shared" si="58"/>
        <v>Visita domiciliaria del personal INVI0</v>
      </c>
      <c r="M235" s="45" t="str">
        <f t="shared" si="59"/>
        <v>Visita domiciliaria del asesor técnico0</v>
      </c>
      <c r="N235" t="str">
        <f t="shared" si="60"/>
        <v>1</v>
      </c>
      <c r="O235" t="s">
        <v>133</v>
      </c>
    </row>
    <row r="236" spans="1:15" ht="15.75" customHeight="1" x14ac:dyDescent="0.25">
      <c r="A236" s="60">
        <f>REGISTROS!$A234</f>
        <v>0</v>
      </c>
      <c r="B236" s="50">
        <f t="shared" si="54"/>
        <v>0</v>
      </c>
      <c r="C236" s="60">
        <f>REGISTROS!$E234</f>
        <v>0</v>
      </c>
      <c r="D236" s="60">
        <f>REGISTROS!$F234</f>
        <v>0</v>
      </c>
      <c r="E236" s="60">
        <f>REGISTROS!$G234</f>
        <v>0</v>
      </c>
      <c r="F236" s="60">
        <f>REGISTROS!$H234</f>
        <v>0</v>
      </c>
      <c r="G236" s="60">
        <f>REGISTROS!$I234</f>
        <v>0</v>
      </c>
      <c r="I236" s="45" t="str">
        <f t="shared" si="55"/>
        <v>Desarrollo de los Temas0</v>
      </c>
      <c r="J236" s="45" t="str">
        <f t="shared" si="56"/>
        <v>Recepción de documentos0</v>
      </c>
      <c r="K236" s="45" t="str">
        <f t="shared" si="57"/>
        <v>Atención recibida0</v>
      </c>
      <c r="L236" s="45" t="str">
        <f t="shared" si="58"/>
        <v>Visita domiciliaria del personal INVI0</v>
      </c>
      <c r="M236" s="45" t="str">
        <f t="shared" si="59"/>
        <v>Visita domiciliaria del asesor técnico0</v>
      </c>
      <c r="N236" t="str">
        <f t="shared" si="60"/>
        <v>1</v>
      </c>
      <c r="O236" t="s">
        <v>133</v>
      </c>
    </row>
    <row r="237" spans="1:15" ht="15.75" customHeight="1" x14ac:dyDescent="0.25">
      <c r="A237" s="60">
        <f>REGISTROS!$A235</f>
        <v>0</v>
      </c>
      <c r="B237" s="50">
        <f t="shared" si="54"/>
        <v>0</v>
      </c>
      <c r="C237" s="60">
        <f>REGISTROS!$E235</f>
        <v>0</v>
      </c>
      <c r="D237" s="60">
        <f>REGISTROS!$F235</f>
        <v>0</v>
      </c>
      <c r="E237" s="60">
        <f>REGISTROS!$G235</f>
        <v>0</v>
      </c>
      <c r="F237" s="60">
        <f>REGISTROS!$H235</f>
        <v>0</v>
      </c>
      <c r="G237" s="60">
        <f>REGISTROS!$I235</f>
        <v>0</v>
      </c>
      <c r="I237" s="45" t="str">
        <f t="shared" si="55"/>
        <v>Desarrollo de los Temas0</v>
      </c>
      <c r="J237" s="45" t="str">
        <f t="shared" si="56"/>
        <v>Recepción de documentos0</v>
      </c>
      <c r="K237" s="45" t="str">
        <f t="shared" si="57"/>
        <v>Atención recibida0</v>
      </c>
      <c r="L237" s="45" t="str">
        <f t="shared" si="58"/>
        <v>Visita domiciliaria del personal INVI0</v>
      </c>
      <c r="M237" s="45" t="str">
        <f t="shared" si="59"/>
        <v>Visita domiciliaria del asesor técnico0</v>
      </c>
      <c r="N237" t="str">
        <f t="shared" si="60"/>
        <v>1</v>
      </c>
      <c r="O237" t="s">
        <v>133</v>
      </c>
    </row>
    <row r="238" spans="1:15" ht="15.75" customHeight="1" x14ac:dyDescent="0.25">
      <c r="A238" s="60">
        <f>REGISTROS!$A236</f>
        <v>0</v>
      </c>
      <c r="B238" s="50">
        <f t="shared" si="54"/>
        <v>0</v>
      </c>
      <c r="C238" s="60">
        <f>REGISTROS!$E236</f>
        <v>0</v>
      </c>
      <c r="D238" s="60">
        <f>REGISTROS!$F236</f>
        <v>0</v>
      </c>
      <c r="E238" s="60">
        <f>REGISTROS!$G236</f>
        <v>0</v>
      </c>
      <c r="F238" s="60">
        <f>REGISTROS!$H236</f>
        <v>0</v>
      </c>
      <c r="G238" s="60">
        <f>REGISTROS!$I236</f>
        <v>0</v>
      </c>
      <c r="I238" s="45" t="str">
        <f t="shared" si="55"/>
        <v>Desarrollo de los Temas0</v>
      </c>
      <c r="J238" s="45" t="str">
        <f t="shared" si="56"/>
        <v>Recepción de documentos0</v>
      </c>
      <c r="K238" s="45" t="str">
        <f t="shared" si="57"/>
        <v>Atención recibida0</v>
      </c>
      <c r="L238" s="45" t="str">
        <f t="shared" si="58"/>
        <v>Visita domiciliaria del personal INVI0</v>
      </c>
      <c r="M238" s="45" t="str">
        <f t="shared" si="59"/>
        <v>Visita domiciliaria del asesor técnico0</v>
      </c>
      <c r="N238" t="str">
        <f t="shared" si="60"/>
        <v>1</v>
      </c>
      <c r="O238" t="s">
        <v>133</v>
      </c>
    </row>
    <row r="239" spans="1:15" ht="15.75" customHeight="1" x14ac:dyDescent="0.25">
      <c r="A239" s="60">
        <f>REGISTROS!$A237</f>
        <v>0</v>
      </c>
      <c r="B239" s="50">
        <f t="shared" si="54"/>
        <v>0</v>
      </c>
      <c r="C239" s="60">
        <f>REGISTROS!$E237</f>
        <v>0</v>
      </c>
      <c r="D239" s="60">
        <f>REGISTROS!$F237</f>
        <v>0</v>
      </c>
      <c r="E239" s="60">
        <f>REGISTROS!$G237</f>
        <v>0</v>
      </c>
      <c r="F239" s="60">
        <f>REGISTROS!$H237</f>
        <v>0</v>
      </c>
      <c r="G239" s="60">
        <f>REGISTROS!$I237</f>
        <v>0</v>
      </c>
      <c r="I239" s="45" t="str">
        <f t="shared" si="55"/>
        <v>Desarrollo de los Temas0</v>
      </c>
      <c r="J239" s="45" t="str">
        <f t="shared" si="56"/>
        <v>Recepción de documentos0</v>
      </c>
      <c r="K239" s="45" t="str">
        <f t="shared" si="57"/>
        <v>Atención recibida0</v>
      </c>
      <c r="L239" s="45" t="str">
        <f t="shared" si="58"/>
        <v>Visita domiciliaria del personal INVI0</v>
      </c>
      <c r="M239" s="45" t="str">
        <f t="shared" si="59"/>
        <v>Visita domiciliaria del asesor técnico0</v>
      </c>
      <c r="N239" t="str">
        <f t="shared" si="60"/>
        <v>1</v>
      </c>
      <c r="O239" t="s">
        <v>133</v>
      </c>
    </row>
    <row r="240" spans="1:15" ht="15.75" customHeight="1" x14ac:dyDescent="0.25">
      <c r="A240" s="60">
        <f>REGISTROS!$A238</f>
        <v>0</v>
      </c>
      <c r="B240" s="50">
        <f t="shared" si="54"/>
        <v>0</v>
      </c>
      <c r="C240" s="60">
        <f>REGISTROS!$E238</f>
        <v>0</v>
      </c>
      <c r="D240" s="60">
        <f>REGISTROS!$F238</f>
        <v>0</v>
      </c>
      <c r="E240" s="60">
        <f>REGISTROS!$G238</f>
        <v>0</v>
      </c>
      <c r="F240" s="60">
        <f>REGISTROS!$H238</f>
        <v>0</v>
      </c>
      <c r="G240" s="60">
        <f>REGISTROS!$I238</f>
        <v>0</v>
      </c>
      <c r="I240" s="45" t="str">
        <f t="shared" si="55"/>
        <v>Desarrollo de los Temas0</v>
      </c>
      <c r="J240" s="45" t="str">
        <f t="shared" si="56"/>
        <v>Recepción de documentos0</v>
      </c>
      <c r="K240" s="45" t="str">
        <f t="shared" si="57"/>
        <v>Atención recibida0</v>
      </c>
      <c r="L240" s="45" t="str">
        <f t="shared" si="58"/>
        <v>Visita domiciliaria del personal INVI0</v>
      </c>
      <c r="M240" s="45" t="str">
        <f t="shared" si="59"/>
        <v>Visita domiciliaria del asesor técnico0</v>
      </c>
      <c r="N240" t="str">
        <f t="shared" si="60"/>
        <v>1</v>
      </c>
      <c r="O240" t="s">
        <v>133</v>
      </c>
    </row>
    <row r="241" spans="1:15" ht="15.75" customHeight="1" x14ac:dyDescent="0.25">
      <c r="A241" s="60">
        <f>REGISTROS!$A239</f>
        <v>0</v>
      </c>
      <c r="B241" s="50">
        <f t="shared" si="54"/>
        <v>0</v>
      </c>
      <c r="C241" s="60">
        <f>REGISTROS!$E239</f>
        <v>0</v>
      </c>
      <c r="D241" s="60">
        <f>REGISTROS!$F239</f>
        <v>0</v>
      </c>
      <c r="E241" s="60">
        <f>REGISTROS!$G239</f>
        <v>0</v>
      </c>
      <c r="F241" s="60">
        <f>REGISTROS!$H239</f>
        <v>0</v>
      </c>
      <c r="G241" s="60">
        <f>REGISTROS!$I239</f>
        <v>0</v>
      </c>
      <c r="I241" s="45" t="str">
        <f t="shared" si="55"/>
        <v>Desarrollo de los Temas0</v>
      </c>
      <c r="J241" s="45" t="str">
        <f t="shared" si="56"/>
        <v>Recepción de documentos0</v>
      </c>
      <c r="K241" s="45" t="str">
        <f t="shared" si="57"/>
        <v>Atención recibida0</v>
      </c>
      <c r="L241" s="45" t="str">
        <f t="shared" si="58"/>
        <v>Visita domiciliaria del personal INVI0</v>
      </c>
      <c r="M241" s="45" t="str">
        <f t="shared" si="59"/>
        <v>Visita domiciliaria del asesor técnico0</v>
      </c>
      <c r="N241" t="str">
        <f t="shared" si="60"/>
        <v>1</v>
      </c>
      <c r="O241" t="s">
        <v>133</v>
      </c>
    </row>
    <row r="242" spans="1:15" ht="15.75" customHeight="1" x14ac:dyDescent="0.25">
      <c r="A242" s="60">
        <f>REGISTROS!$A240</f>
        <v>0</v>
      </c>
      <c r="B242" s="50">
        <f t="shared" si="54"/>
        <v>0</v>
      </c>
      <c r="C242" s="60">
        <f>REGISTROS!$E240</f>
        <v>0</v>
      </c>
      <c r="D242" s="60">
        <f>REGISTROS!$F240</f>
        <v>0</v>
      </c>
      <c r="E242" s="60">
        <f>REGISTROS!$G240</f>
        <v>0</v>
      </c>
      <c r="F242" s="60">
        <f>REGISTROS!$H240</f>
        <v>0</v>
      </c>
      <c r="G242" s="60">
        <f>REGISTROS!$I240</f>
        <v>0</v>
      </c>
      <c r="I242" s="45" t="str">
        <f t="shared" si="55"/>
        <v>Desarrollo de los Temas0</v>
      </c>
      <c r="J242" s="45" t="str">
        <f t="shared" si="56"/>
        <v>Recepción de documentos0</v>
      </c>
      <c r="K242" s="45" t="str">
        <f t="shared" si="57"/>
        <v>Atención recibida0</v>
      </c>
      <c r="L242" s="45" t="str">
        <f t="shared" si="58"/>
        <v>Visita domiciliaria del personal INVI0</v>
      </c>
      <c r="M242" s="45" t="str">
        <f t="shared" si="59"/>
        <v>Visita domiciliaria del asesor técnico0</v>
      </c>
      <c r="N242" t="str">
        <f t="shared" si="60"/>
        <v>1</v>
      </c>
      <c r="O242" t="s">
        <v>133</v>
      </c>
    </row>
    <row r="243" spans="1:15" ht="15.75" customHeight="1" x14ac:dyDescent="0.25">
      <c r="A243" s="60">
        <f>REGISTROS!$A241</f>
        <v>0</v>
      </c>
      <c r="B243" s="50">
        <f t="shared" si="54"/>
        <v>0</v>
      </c>
      <c r="C243" s="60">
        <f>REGISTROS!$E241</f>
        <v>0</v>
      </c>
      <c r="D243" s="60">
        <f>REGISTROS!$F241</f>
        <v>0</v>
      </c>
      <c r="E243" s="60">
        <f>REGISTROS!$G241</f>
        <v>0</v>
      </c>
      <c r="F243" s="60">
        <f>REGISTROS!$H241</f>
        <v>0</v>
      </c>
      <c r="G243" s="60">
        <f>REGISTROS!$I241</f>
        <v>0</v>
      </c>
      <c r="I243" s="45" t="str">
        <f t="shared" si="55"/>
        <v>Desarrollo de los Temas0</v>
      </c>
      <c r="J243" s="45" t="str">
        <f t="shared" si="56"/>
        <v>Recepción de documentos0</v>
      </c>
      <c r="K243" s="45" t="str">
        <f t="shared" si="57"/>
        <v>Atención recibida0</v>
      </c>
      <c r="L243" s="45" t="str">
        <f t="shared" si="58"/>
        <v>Visita domiciliaria del personal INVI0</v>
      </c>
      <c r="M243" s="45" t="str">
        <f t="shared" si="59"/>
        <v>Visita domiciliaria del asesor técnico0</v>
      </c>
      <c r="N243" t="str">
        <f t="shared" si="60"/>
        <v>1</v>
      </c>
      <c r="O243" t="s">
        <v>133</v>
      </c>
    </row>
    <row r="244" spans="1:15" ht="15.75" customHeight="1" x14ac:dyDescent="0.25">
      <c r="A244" s="60">
        <f>REGISTROS!$A242</f>
        <v>0</v>
      </c>
      <c r="B244" s="50">
        <f t="shared" si="54"/>
        <v>0</v>
      </c>
      <c r="C244" s="60">
        <f>REGISTROS!$E242</f>
        <v>0</v>
      </c>
      <c r="D244" s="60">
        <f>REGISTROS!$F242</f>
        <v>0</v>
      </c>
      <c r="E244" s="60">
        <f>REGISTROS!$G242</f>
        <v>0</v>
      </c>
      <c r="F244" s="60">
        <f>REGISTROS!$H242</f>
        <v>0</v>
      </c>
      <c r="G244" s="60">
        <f>REGISTROS!$I242</f>
        <v>0</v>
      </c>
      <c r="I244" s="45" t="str">
        <f t="shared" si="55"/>
        <v>Desarrollo de los Temas0</v>
      </c>
      <c r="J244" s="45" t="str">
        <f t="shared" si="56"/>
        <v>Recepción de documentos0</v>
      </c>
      <c r="K244" s="45" t="str">
        <f t="shared" si="57"/>
        <v>Atención recibida0</v>
      </c>
      <c r="L244" s="45" t="str">
        <f t="shared" si="58"/>
        <v>Visita domiciliaria del personal INVI0</v>
      </c>
      <c r="M244" s="45" t="str">
        <f t="shared" si="59"/>
        <v>Visita domiciliaria del asesor técnico0</v>
      </c>
      <c r="N244" t="str">
        <f t="shared" si="60"/>
        <v>1</v>
      </c>
      <c r="O244" t="s">
        <v>133</v>
      </c>
    </row>
    <row r="245" spans="1:15" ht="15.75" customHeight="1" x14ac:dyDescent="0.25">
      <c r="A245" s="60">
        <f>REGISTROS!$A243</f>
        <v>0</v>
      </c>
      <c r="B245" s="50">
        <f t="shared" si="54"/>
        <v>0</v>
      </c>
      <c r="C245" s="60">
        <f>REGISTROS!$E243</f>
        <v>0</v>
      </c>
      <c r="D245" s="60">
        <f>REGISTROS!$F243</f>
        <v>0</v>
      </c>
      <c r="E245" s="60">
        <f>REGISTROS!$G243</f>
        <v>0</v>
      </c>
      <c r="F245" s="60">
        <f>REGISTROS!$H243</f>
        <v>0</v>
      </c>
      <c r="G245" s="60">
        <f>REGISTROS!$I243</f>
        <v>0</v>
      </c>
      <c r="I245" s="45" t="str">
        <f t="shared" si="55"/>
        <v>Desarrollo de los Temas0</v>
      </c>
      <c r="J245" s="45" t="str">
        <f t="shared" si="56"/>
        <v>Recepción de documentos0</v>
      </c>
      <c r="K245" s="45" t="str">
        <f t="shared" si="57"/>
        <v>Atención recibida0</v>
      </c>
      <c r="L245" s="45" t="str">
        <f t="shared" si="58"/>
        <v>Visita domiciliaria del personal INVI0</v>
      </c>
      <c r="M245" s="45" t="str">
        <f t="shared" si="59"/>
        <v>Visita domiciliaria del asesor técnico0</v>
      </c>
      <c r="N245" t="str">
        <f t="shared" si="60"/>
        <v>1</v>
      </c>
      <c r="O245" t="s">
        <v>133</v>
      </c>
    </row>
    <row r="246" spans="1:15" ht="15.75" customHeight="1" x14ac:dyDescent="0.25">
      <c r="A246" s="60">
        <f>REGISTROS!$A244</f>
        <v>0</v>
      </c>
      <c r="B246" s="50">
        <f t="shared" si="54"/>
        <v>0</v>
      </c>
      <c r="C246" s="60">
        <f>REGISTROS!$E244</f>
        <v>0</v>
      </c>
      <c r="D246" s="60">
        <f>REGISTROS!$F244</f>
        <v>0</v>
      </c>
      <c r="E246" s="60">
        <f>REGISTROS!$G244</f>
        <v>0</v>
      </c>
      <c r="F246" s="60">
        <f>REGISTROS!$H244</f>
        <v>0</v>
      </c>
      <c r="G246" s="60">
        <f>REGISTROS!$I244</f>
        <v>0</v>
      </c>
      <c r="I246" s="45" t="str">
        <f t="shared" si="55"/>
        <v>Desarrollo de los Temas0</v>
      </c>
      <c r="J246" s="45" t="str">
        <f t="shared" si="56"/>
        <v>Recepción de documentos0</v>
      </c>
      <c r="K246" s="45" t="str">
        <f t="shared" si="57"/>
        <v>Atención recibida0</v>
      </c>
      <c r="L246" s="45" t="str">
        <f t="shared" si="58"/>
        <v>Visita domiciliaria del personal INVI0</v>
      </c>
      <c r="M246" s="45" t="str">
        <f t="shared" si="59"/>
        <v>Visita domiciliaria del asesor técnico0</v>
      </c>
      <c r="N246" t="str">
        <f t="shared" si="60"/>
        <v>1</v>
      </c>
      <c r="O246" t="s">
        <v>133</v>
      </c>
    </row>
    <row r="247" spans="1:15" ht="15.75" customHeight="1" x14ac:dyDescent="0.25">
      <c r="A247" s="60">
        <f>REGISTROS!$A245</f>
        <v>0</v>
      </c>
      <c r="B247" s="50">
        <f t="shared" si="54"/>
        <v>0</v>
      </c>
      <c r="C247" s="60">
        <f>REGISTROS!$E245</f>
        <v>0</v>
      </c>
      <c r="D247" s="60">
        <f>REGISTROS!$F245</f>
        <v>0</v>
      </c>
      <c r="E247" s="60">
        <f>REGISTROS!$G245</f>
        <v>0</v>
      </c>
      <c r="F247" s="60">
        <f>REGISTROS!$H245</f>
        <v>0</v>
      </c>
      <c r="G247" s="60">
        <f>REGISTROS!$I245</f>
        <v>0</v>
      </c>
      <c r="I247" s="45" t="str">
        <f t="shared" si="55"/>
        <v>Desarrollo de los Temas0</v>
      </c>
      <c r="J247" s="45" t="str">
        <f t="shared" si="56"/>
        <v>Recepción de documentos0</v>
      </c>
      <c r="K247" s="45" t="str">
        <f t="shared" si="57"/>
        <v>Atención recibida0</v>
      </c>
      <c r="L247" s="45" t="str">
        <f t="shared" si="58"/>
        <v>Visita domiciliaria del personal INVI0</v>
      </c>
      <c r="M247" s="45" t="str">
        <f t="shared" si="59"/>
        <v>Visita domiciliaria del asesor técnico0</v>
      </c>
      <c r="N247" t="str">
        <f t="shared" si="60"/>
        <v>1</v>
      </c>
      <c r="O247" t="s">
        <v>133</v>
      </c>
    </row>
    <row r="248" spans="1:15" ht="15.75" customHeight="1" x14ac:dyDescent="0.25">
      <c r="A248" s="60">
        <f>REGISTROS!$A246</f>
        <v>0</v>
      </c>
      <c r="B248" s="50">
        <f t="shared" si="54"/>
        <v>0</v>
      </c>
      <c r="C248" s="60">
        <f>REGISTROS!$E246</f>
        <v>0</v>
      </c>
      <c r="D248" s="60">
        <f>REGISTROS!$F246</f>
        <v>0</v>
      </c>
      <c r="E248" s="60">
        <f>REGISTROS!$G246</f>
        <v>0</v>
      </c>
      <c r="F248" s="60">
        <f>REGISTROS!$H246</f>
        <v>0</v>
      </c>
      <c r="G248" s="60">
        <f>REGISTROS!$I246</f>
        <v>0</v>
      </c>
      <c r="I248" s="45" t="str">
        <f t="shared" si="55"/>
        <v>Desarrollo de los Temas0</v>
      </c>
      <c r="J248" s="45" t="str">
        <f t="shared" si="56"/>
        <v>Recepción de documentos0</v>
      </c>
      <c r="K248" s="45" t="str">
        <f t="shared" si="57"/>
        <v>Atención recibida0</v>
      </c>
      <c r="L248" s="45" t="str">
        <f t="shared" si="58"/>
        <v>Visita domiciliaria del personal INVI0</v>
      </c>
      <c r="M248" s="45" t="str">
        <f t="shared" si="59"/>
        <v>Visita domiciliaria del asesor técnico0</v>
      </c>
      <c r="N248" t="str">
        <f t="shared" si="60"/>
        <v>1</v>
      </c>
      <c r="O248" t="s">
        <v>133</v>
      </c>
    </row>
    <row r="249" spans="1:15" ht="15.75" customHeight="1" x14ac:dyDescent="0.25">
      <c r="A249" s="60">
        <f>REGISTROS!$A247</f>
        <v>0</v>
      </c>
      <c r="B249" s="50">
        <f t="shared" si="54"/>
        <v>0</v>
      </c>
      <c r="C249" s="60">
        <f>REGISTROS!$E247</f>
        <v>0</v>
      </c>
      <c r="D249" s="60">
        <f>REGISTROS!$F247</f>
        <v>0</v>
      </c>
      <c r="E249" s="60">
        <f>REGISTROS!$G247</f>
        <v>0</v>
      </c>
      <c r="F249" s="60">
        <f>REGISTROS!$H247</f>
        <v>0</v>
      </c>
      <c r="G249" s="60">
        <f>REGISTROS!$I247</f>
        <v>0</v>
      </c>
      <c r="I249" s="45" t="str">
        <f t="shared" si="55"/>
        <v>Desarrollo de los Temas0</v>
      </c>
      <c r="J249" s="45" t="str">
        <f t="shared" si="56"/>
        <v>Recepción de documentos0</v>
      </c>
      <c r="K249" s="45" t="str">
        <f t="shared" si="57"/>
        <v>Atención recibida0</v>
      </c>
      <c r="L249" s="45" t="str">
        <f t="shared" si="58"/>
        <v>Visita domiciliaria del personal INVI0</v>
      </c>
      <c r="M249" s="45" t="str">
        <f t="shared" si="59"/>
        <v>Visita domiciliaria del asesor técnico0</v>
      </c>
      <c r="N249" t="str">
        <f t="shared" si="60"/>
        <v>1</v>
      </c>
      <c r="O249" t="s">
        <v>133</v>
      </c>
    </row>
    <row r="250" spans="1:15" ht="15.75" customHeight="1" x14ac:dyDescent="0.25">
      <c r="A250" s="60">
        <f>REGISTROS!$A248</f>
        <v>0</v>
      </c>
      <c r="B250" s="50">
        <f t="shared" si="54"/>
        <v>0</v>
      </c>
      <c r="C250" s="60">
        <f>REGISTROS!$E248</f>
        <v>0</v>
      </c>
      <c r="D250" s="60">
        <f>REGISTROS!$F248</f>
        <v>0</v>
      </c>
      <c r="E250" s="60">
        <f>REGISTROS!$G248</f>
        <v>0</v>
      </c>
      <c r="F250" s="60">
        <f>REGISTROS!$H248</f>
        <v>0</v>
      </c>
      <c r="G250" s="60">
        <f>REGISTROS!$I248</f>
        <v>0</v>
      </c>
      <c r="I250" s="45" t="str">
        <f t="shared" si="55"/>
        <v>Desarrollo de los Temas0</v>
      </c>
      <c r="J250" s="45" t="str">
        <f t="shared" si="56"/>
        <v>Recepción de documentos0</v>
      </c>
      <c r="K250" s="45" t="str">
        <f t="shared" si="57"/>
        <v>Atención recibida0</v>
      </c>
      <c r="L250" s="45" t="str">
        <f t="shared" si="58"/>
        <v>Visita domiciliaria del personal INVI0</v>
      </c>
      <c r="M250" s="45" t="str">
        <f t="shared" si="59"/>
        <v>Visita domiciliaria del asesor técnico0</v>
      </c>
      <c r="N250" t="str">
        <f t="shared" si="60"/>
        <v>1</v>
      </c>
      <c r="O250" t="s">
        <v>133</v>
      </c>
    </row>
    <row r="251" spans="1:15" ht="15.75" customHeight="1" x14ac:dyDescent="0.25">
      <c r="A251" s="60">
        <f>REGISTROS!$A249</f>
        <v>0</v>
      </c>
      <c r="B251" s="50">
        <f t="shared" si="54"/>
        <v>0</v>
      </c>
      <c r="C251" s="60">
        <f>REGISTROS!$E249</f>
        <v>0</v>
      </c>
      <c r="D251" s="60">
        <f>REGISTROS!$F249</f>
        <v>0</v>
      </c>
      <c r="E251" s="60">
        <f>REGISTROS!$G249</f>
        <v>0</v>
      </c>
      <c r="F251" s="60">
        <f>REGISTROS!$H249</f>
        <v>0</v>
      </c>
      <c r="G251" s="60">
        <f>REGISTROS!$I249</f>
        <v>0</v>
      </c>
      <c r="I251" s="45" t="str">
        <f t="shared" si="55"/>
        <v>Desarrollo de los Temas0</v>
      </c>
      <c r="J251" s="45" t="str">
        <f t="shared" si="56"/>
        <v>Recepción de documentos0</v>
      </c>
      <c r="K251" s="45" t="str">
        <f t="shared" si="57"/>
        <v>Atención recibida0</v>
      </c>
      <c r="L251" s="45" t="str">
        <f t="shared" si="58"/>
        <v>Visita domiciliaria del personal INVI0</v>
      </c>
      <c r="M251" s="45" t="str">
        <f t="shared" si="59"/>
        <v>Visita domiciliaria del asesor técnico0</v>
      </c>
      <c r="N251" t="str">
        <f t="shared" si="60"/>
        <v>1</v>
      </c>
      <c r="O251" t="s">
        <v>133</v>
      </c>
    </row>
    <row r="252" spans="1:15" ht="15.75" customHeight="1" x14ac:dyDescent="0.25">
      <c r="A252" s="60">
        <f>REGISTROS!$A250</f>
        <v>0</v>
      </c>
      <c r="B252" s="50">
        <f t="shared" si="54"/>
        <v>0</v>
      </c>
      <c r="C252" s="60">
        <f>REGISTROS!$E250</f>
        <v>0</v>
      </c>
      <c r="D252" s="60">
        <f>REGISTROS!$F250</f>
        <v>0</v>
      </c>
      <c r="E252" s="60">
        <f>REGISTROS!$G250</f>
        <v>0</v>
      </c>
      <c r="F252" s="60">
        <f>REGISTROS!$H250</f>
        <v>0</v>
      </c>
      <c r="G252" s="60">
        <f>REGISTROS!$I250</f>
        <v>0</v>
      </c>
      <c r="I252" s="45" t="str">
        <f t="shared" si="55"/>
        <v>Desarrollo de los Temas0</v>
      </c>
      <c r="J252" s="45" t="str">
        <f t="shared" si="56"/>
        <v>Recepción de documentos0</v>
      </c>
      <c r="K252" s="45" t="str">
        <f t="shared" si="57"/>
        <v>Atención recibida0</v>
      </c>
      <c r="L252" s="45" t="str">
        <f t="shared" si="58"/>
        <v>Visita domiciliaria del personal INVI0</v>
      </c>
      <c r="M252" s="45" t="str">
        <f t="shared" si="59"/>
        <v>Visita domiciliaria del asesor técnico0</v>
      </c>
      <c r="N252" t="str">
        <f t="shared" si="60"/>
        <v>1</v>
      </c>
      <c r="O252" t="s">
        <v>133</v>
      </c>
    </row>
    <row r="253" spans="1:15" ht="15.75" customHeight="1" x14ac:dyDescent="0.25">
      <c r="A253" s="60">
        <f>REGISTROS!$A251</f>
        <v>0</v>
      </c>
      <c r="B253" s="50">
        <f t="shared" si="54"/>
        <v>0</v>
      </c>
      <c r="C253" s="60">
        <f>REGISTROS!$E251</f>
        <v>0</v>
      </c>
      <c r="D253" s="60">
        <f>REGISTROS!$F251</f>
        <v>0</v>
      </c>
      <c r="E253" s="60">
        <f>REGISTROS!$G251</f>
        <v>0</v>
      </c>
      <c r="F253" s="60">
        <f>REGISTROS!$H251</f>
        <v>0</v>
      </c>
      <c r="G253" s="60">
        <f>REGISTROS!$I251</f>
        <v>0</v>
      </c>
      <c r="I253" s="45" t="str">
        <f t="shared" si="55"/>
        <v>Desarrollo de los Temas0</v>
      </c>
      <c r="J253" s="45" t="str">
        <f t="shared" si="56"/>
        <v>Recepción de documentos0</v>
      </c>
      <c r="K253" s="45" t="str">
        <f t="shared" si="57"/>
        <v>Atención recibida0</v>
      </c>
      <c r="L253" s="45" t="str">
        <f t="shared" si="58"/>
        <v>Visita domiciliaria del personal INVI0</v>
      </c>
      <c r="M253" s="45" t="str">
        <f t="shared" si="59"/>
        <v>Visita domiciliaria del asesor técnico0</v>
      </c>
      <c r="N253" t="str">
        <f t="shared" si="60"/>
        <v>1</v>
      </c>
      <c r="O253" t="s">
        <v>133</v>
      </c>
    </row>
    <row r="254" spans="1:15" ht="15.75" customHeight="1" x14ac:dyDescent="0.25">
      <c r="A254" s="60">
        <f>REGISTROS!$A252</f>
        <v>0</v>
      </c>
      <c r="B254" s="50">
        <f t="shared" si="54"/>
        <v>0</v>
      </c>
      <c r="C254" s="60">
        <f>REGISTROS!$E252</f>
        <v>0</v>
      </c>
      <c r="D254" s="60">
        <f>REGISTROS!$F252</f>
        <v>0</v>
      </c>
      <c r="E254" s="60">
        <f>REGISTROS!$G252</f>
        <v>0</v>
      </c>
      <c r="F254" s="60">
        <f>REGISTROS!$H252</f>
        <v>0</v>
      </c>
      <c r="G254" s="60">
        <f>REGISTROS!$I252</f>
        <v>0</v>
      </c>
      <c r="I254" s="45" t="str">
        <f t="shared" si="55"/>
        <v>Desarrollo de los Temas0</v>
      </c>
      <c r="J254" s="45" t="str">
        <f t="shared" si="56"/>
        <v>Recepción de documentos0</v>
      </c>
      <c r="K254" s="45" t="str">
        <f t="shared" si="57"/>
        <v>Atención recibida0</v>
      </c>
      <c r="L254" s="45" t="str">
        <f t="shared" si="58"/>
        <v>Visita domiciliaria del personal INVI0</v>
      </c>
      <c r="M254" s="45" t="str">
        <f t="shared" si="59"/>
        <v>Visita domiciliaria del asesor técnico0</v>
      </c>
      <c r="N254" t="str">
        <f t="shared" si="60"/>
        <v>1</v>
      </c>
      <c r="O254" t="s">
        <v>133</v>
      </c>
    </row>
    <row r="255" spans="1:15" ht="15.75" customHeight="1" x14ac:dyDescent="0.25">
      <c r="A255" s="60">
        <f>REGISTROS!$A253</f>
        <v>0</v>
      </c>
      <c r="B255" s="50">
        <f t="shared" si="54"/>
        <v>0</v>
      </c>
      <c r="C255" s="60">
        <f>REGISTROS!$E253</f>
        <v>0</v>
      </c>
      <c r="D255" s="60">
        <f>REGISTROS!$F253</f>
        <v>0</v>
      </c>
      <c r="E255" s="60">
        <f>REGISTROS!$G253</f>
        <v>0</v>
      </c>
      <c r="F255" s="60">
        <f>REGISTROS!$H253</f>
        <v>0</v>
      </c>
      <c r="G255" s="60">
        <f>REGISTROS!$I253</f>
        <v>0</v>
      </c>
      <c r="I255" s="45" t="str">
        <f t="shared" si="55"/>
        <v>Desarrollo de los Temas0</v>
      </c>
      <c r="J255" s="45" t="str">
        <f t="shared" si="56"/>
        <v>Recepción de documentos0</v>
      </c>
      <c r="K255" s="45" t="str">
        <f t="shared" si="57"/>
        <v>Atención recibida0</v>
      </c>
      <c r="L255" s="45" t="str">
        <f t="shared" si="58"/>
        <v>Visita domiciliaria del personal INVI0</v>
      </c>
      <c r="M255" s="45" t="str">
        <f t="shared" si="59"/>
        <v>Visita domiciliaria del asesor técnico0</v>
      </c>
      <c r="N255" t="str">
        <f t="shared" si="60"/>
        <v>1</v>
      </c>
      <c r="O255" t="s">
        <v>133</v>
      </c>
    </row>
    <row r="256" spans="1:15" ht="15.75" customHeight="1" x14ac:dyDescent="0.25">
      <c r="A256" s="60">
        <f>REGISTROS!$A254</f>
        <v>0</v>
      </c>
      <c r="B256" s="50">
        <f t="shared" si="54"/>
        <v>0</v>
      </c>
      <c r="C256" s="60">
        <f>REGISTROS!$E254</f>
        <v>0</v>
      </c>
      <c r="D256" s="60">
        <f>REGISTROS!$F254</f>
        <v>0</v>
      </c>
      <c r="E256" s="60">
        <f>REGISTROS!$G254</f>
        <v>0</v>
      </c>
      <c r="F256" s="60">
        <f>REGISTROS!$H254</f>
        <v>0</v>
      </c>
      <c r="G256" s="60">
        <f>REGISTROS!$I254</f>
        <v>0</v>
      </c>
      <c r="I256" s="45" t="str">
        <f t="shared" si="55"/>
        <v>Desarrollo de los Temas0</v>
      </c>
      <c r="J256" s="45" t="str">
        <f t="shared" si="56"/>
        <v>Recepción de documentos0</v>
      </c>
      <c r="K256" s="45" t="str">
        <f t="shared" si="57"/>
        <v>Atención recibida0</v>
      </c>
      <c r="L256" s="45" t="str">
        <f t="shared" si="58"/>
        <v>Visita domiciliaria del personal INVI0</v>
      </c>
      <c r="M256" s="45" t="str">
        <f t="shared" si="59"/>
        <v>Visita domiciliaria del asesor técnico0</v>
      </c>
      <c r="N256" t="str">
        <f t="shared" si="60"/>
        <v>1</v>
      </c>
      <c r="O256" t="s">
        <v>133</v>
      </c>
    </row>
    <row r="257" spans="1:15" ht="15.75" customHeight="1" x14ac:dyDescent="0.25">
      <c r="A257" s="60">
        <f>REGISTROS!$A255</f>
        <v>0</v>
      </c>
      <c r="B257" s="50">
        <f t="shared" si="54"/>
        <v>0</v>
      </c>
      <c r="C257" s="60">
        <f>REGISTROS!$E255</f>
        <v>0</v>
      </c>
      <c r="D257" s="60">
        <f>REGISTROS!$F255</f>
        <v>0</v>
      </c>
      <c r="E257" s="60">
        <f>REGISTROS!$G255</f>
        <v>0</v>
      </c>
      <c r="F257" s="60">
        <f>REGISTROS!$H255</f>
        <v>0</v>
      </c>
      <c r="G257" s="60">
        <f>REGISTROS!$I255</f>
        <v>0</v>
      </c>
      <c r="I257" s="45" t="str">
        <f t="shared" si="55"/>
        <v>Desarrollo de los Temas0</v>
      </c>
      <c r="J257" s="45" t="str">
        <f t="shared" si="56"/>
        <v>Recepción de documentos0</v>
      </c>
      <c r="K257" s="45" t="str">
        <f t="shared" si="57"/>
        <v>Atención recibida0</v>
      </c>
      <c r="L257" s="45" t="str">
        <f t="shared" si="58"/>
        <v>Visita domiciliaria del personal INVI0</v>
      </c>
      <c r="M257" s="45" t="str">
        <f t="shared" si="59"/>
        <v>Visita domiciliaria del asesor técnico0</v>
      </c>
      <c r="N257" t="str">
        <f t="shared" si="60"/>
        <v>1</v>
      </c>
      <c r="O257" t="s">
        <v>133</v>
      </c>
    </row>
    <row r="258" spans="1:15" ht="15.75" customHeight="1" x14ac:dyDescent="0.25">
      <c r="A258" s="60">
        <f>REGISTROS!$A256</f>
        <v>0</v>
      </c>
      <c r="B258" s="50">
        <f t="shared" si="54"/>
        <v>0</v>
      </c>
      <c r="C258" s="60">
        <f>REGISTROS!$E256</f>
        <v>0</v>
      </c>
      <c r="D258" s="60">
        <f>REGISTROS!$F256</f>
        <v>0</v>
      </c>
      <c r="E258" s="60">
        <f>REGISTROS!$G256</f>
        <v>0</v>
      </c>
      <c r="F258" s="60">
        <f>REGISTROS!$H256</f>
        <v>0</v>
      </c>
      <c r="G258" s="60">
        <f>REGISTROS!$I256</f>
        <v>0</v>
      </c>
      <c r="I258" s="45" t="str">
        <f t="shared" si="55"/>
        <v>Desarrollo de los Temas0</v>
      </c>
      <c r="J258" s="45" t="str">
        <f t="shared" si="56"/>
        <v>Recepción de documentos0</v>
      </c>
      <c r="K258" s="45" t="str">
        <f t="shared" si="57"/>
        <v>Atención recibida0</v>
      </c>
      <c r="L258" s="45" t="str">
        <f t="shared" si="58"/>
        <v>Visita domiciliaria del personal INVI0</v>
      </c>
      <c r="M258" s="45" t="str">
        <f t="shared" si="59"/>
        <v>Visita domiciliaria del asesor técnico0</v>
      </c>
      <c r="N258" t="str">
        <f t="shared" si="60"/>
        <v>1</v>
      </c>
      <c r="O258" t="s">
        <v>133</v>
      </c>
    </row>
    <row r="259" spans="1:15" ht="15.75" customHeight="1" x14ac:dyDescent="0.25">
      <c r="A259" s="60">
        <f>REGISTROS!$A257</f>
        <v>0</v>
      </c>
      <c r="B259" s="50">
        <f t="shared" si="54"/>
        <v>0</v>
      </c>
      <c r="C259" s="60">
        <f>REGISTROS!$E257</f>
        <v>0</v>
      </c>
      <c r="D259" s="60">
        <f>REGISTROS!$F257</f>
        <v>0</v>
      </c>
      <c r="E259" s="60">
        <f>REGISTROS!$G257</f>
        <v>0</v>
      </c>
      <c r="F259" s="60">
        <f>REGISTROS!$H257</f>
        <v>0</v>
      </c>
      <c r="G259" s="60">
        <f>REGISTROS!$I257</f>
        <v>0</v>
      </c>
      <c r="I259" s="45" t="str">
        <f t="shared" si="55"/>
        <v>Desarrollo de los Temas0</v>
      </c>
      <c r="J259" s="45" t="str">
        <f t="shared" si="56"/>
        <v>Recepción de documentos0</v>
      </c>
      <c r="K259" s="45" t="str">
        <f t="shared" si="57"/>
        <v>Atención recibida0</v>
      </c>
      <c r="L259" s="45" t="str">
        <f t="shared" si="58"/>
        <v>Visita domiciliaria del personal INVI0</v>
      </c>
      <c r="M259" s="45" t="str">
        <f t="shared" si="59"/>
        <v>Visita domiciliaria del asesor técnico0</v>
      </c>
      <c r="N259" t="str">
        <f t="shared" si="60"/>
        <v>1</v>
      </c>
      <c r="O259" t="s">
        <v>133</v>
      </c>
    </row>
    <row r="260" spans="1:15" ht="15.75" customHeight="1" x14ac:dyDescent="0.25">
      <c r="A260" s="60">
        <f>REGISTROS!$A258</f>
        <v>0</v>
      </c>
      <c r="B260" s="50">
        <f t="shared" si="54"/>
        <v>0</v>
      </c>
      <c r="C260" s="60">
        <f>REGISTROS!$E258</f>
        <v>0</v>
      </c>
      <c r="D260" s="60">
        <f>REGISTROS!$F258</f>
        <v>0</v>
      </c>
      <c r="E260" s="60">
        <f>REGISTROS!$G258</f>
        <v>0</v>
      </c>
      <c r="F260" s="60">
        <f>REGISTROS!$H258</f>
        <v>0</v>
      </c>
      <c r="G260" s="60">
        <f>REGISTROS!$I258</f>
        <v>0</v>
      </c>
      <c r="I260" s="45" t="str">
        <f t="shared" si="55"/>
        <v>Desarrollo de los Temas0</v>
      </c>
      <c r="J260" s="45" t="str">
        <f t="shared" si="56"/>
        <v>Recepción de documentos0</v>
      </c>
      <c r="K260" s="45" t="str">
        <f t="shared" si="57"/>
        <v>Atención recibida0</v>
      </c>
      <c r="L260" s="45" t="str">
        <f t="shared" si="58"/>
        <v>Visita domiciliaria del personal INVI0</v>
      </c>
      <c r="M260" s="45" t="str">
        <f t="shared" si="59"/>
        <v>Visita domiciliaria del asesor técnico0</v>
      </c>
      <c r="N260" t="str">
        <f t="shared" si="60"/>
        <v>1</v>
      </c>
      <c r="O260" t="s">
        <v>133</v>
      </c>
    </row>
    <row r="261" spans="1:15" ht="15.75" customHeight="1" x14ac:dyDescent="0.25">
      <c r="A261" s="60">
        <f>REGISTROS!$A259</f>
        <v>0</v>
      </c>
      <c r="B261" s="50">
        <f t="shared" ref="B261:B324" si="61">SUM(C261:G261)/5</f>
        <v>0</v>
      </c>
      <c r="C261" s="60">
        <f>REGISTROS!$E259</f>
        <v>0</v>
      </c>
      <c r="D261" s="60">
        <f>REGISTROS!$F259</f>
        <v>0</v>
      </c>
      <c r="E261" s="60">
        <f>REGISTROS!$G259</f>
        <v>0</v>
      </c>
      <c r="F261" s="60">
        <f>REGISTROS!$H259</f>
        <v>0</v>
      </c>
      <c r="G261" s="60">
        <f>REGISTROS!$I259</f>
        <v>0</v>
      </c>
      <c r="I261" s="45" t="str">
        <f t="shared" ref="I261:I324" si="62">CONCATENATE(VLOOKUP($A261,SM,2,FALSE),$C$2,C261)</f>
        <v>Desarrollo de los Temas0</v>
      </c>
      <c r="J261" s="45" t="str">
        <f t="shared" ref="J261:J324" si="63">CONCATENATE(VLOOKUP($A261,SM,2,FALSE),$D$2,D261)</f>
        <v>Recepción de documentos0</v>
      </c>
      <c r="K261" s="45" t="str">
        <f t="shared" ref="K261:K324" si="64">CONCATENATE(VLOOKUP($A261,SM,2,FALSE),$E$2,E261)</f>
        <v>Atención recibida0</v>
      </c>
      <c r="L261" s="45" t="str">
        <f t="shared" ref="L261:L324" si="65">CONCATENATE(VLOOKUP($A261,SM,2,FALSE),$F$2,F261)</f>
        <v>Visita domiciliaria del personal INVI0</v>
      </c>
      <c r="M261" s="45" t="str">
        <f t="shared" ref="M261:M324" si="66">CONCATENATE(VLOOKUP($A261,SM,2,FALSE),$G$2,G261)</f>
        <v>Visita domiciliaria del asesor técnico0</v>
      </c>
      <c r="N261" t="str">
        <f t="shared" ref="N261:N324" si="67">CONCATENATE(VLOOKUP($A261,SM,2,FALSE),IF(B261&lt;4,1,0))</f>
        <v>1</v>
      </c>
      <c r="O261" t="s">
        <v>133</v>
      </c>
    </row>
    <row r="262" spans="1:15" ht="15.75" customHeight="1" x14ac:dyDescent="0.25">
      <c r="A262" s="60">
        <f>REGISTROS!$A260</f>
        <v>0</v>
      </c>
      <c r="B262" s="50">
        <f t="shared" si="61"/>
        <v>0</v>
      </c>
      <c r="C262" s="60">
        <f>REGISTROS!$E260</f>
        <v>0</v>
      </c>
      <c r="D262" s="60">
        <f>REGISTROS!$F260</f>
        <v>0</v>
      </c>
      <c r="E262" s="60">
        <f>REGISTROS!$G260</f>
        <v>0</v>
      </c>
      <c r="F262" s="60">
        <f>REGISTROS!$H260</f>
        <v>0</v>
      </c>
      <c r="G262" s="60">
        <f>REGISTROS!$I260</f>
        <v>0</v>
      </c>
      <c r="I262" s="45" t="str">
        <f t="shared" si="62"/>
        <v>Desarrollo de los Temas0</v>
      </c>
      <c r="J262" s="45" t="str">
        <f t="shared" si="63"/>
        <v>Recepción de documentos0</v>
      </c>
      <c r="K262" s="45" t="str">
        <f t="shared" si="64"/>
        <v>Atención recibida0</v>
      </c>
      <c r="L262" s="45" t="str">
        <f t="shared" si="65"/>
        <v>Visita domiciliaria del personal INVI0</v>
      </c>
      <c r="M262" s="45" t="str">
        <f t="shared" si="66"/>
        <v>Visita domiciliaria del asesor técnico0</v>
      </c>
      <c r="N262" t="str">
        <f t="shared" si="67"/>
        <v>1</v>
      </c>
      <c r="O262" t="s">
        <v>133</v>
      </c>
    </row>
    <row r="263" spans="1:15" ht="15.75" customHeight="1" x14ac:dyDescent="0.25">
      <c r="A263" s="60">
        <f>REGISTROS!$A261</f>
        <v>0</v>
      </c>
      <c r="B263" s="50">
        <f t="shared" si="61"/>
        <v>0</v>
      </c>
      <c r="C263" s="60">
        <f>REGISTROS!$E261</f>
        <v>0</v>
      </c>
      <c r="D263" s="60">
        <f>REGISTROS!$F261</f>
        <v>0</v>
      </c>
      <c r="E263" s="60">
        <f>REGISTROS!$G261</f>
        <v>0</v>
      </c>
      <c r="F263" s="60">
        <f>REGISTROS!$H261</f>
        <v>0</v>
      </c>
      <c r="G263" s="60">
        <f>REGISTROS!$I261</f>
        <v>0</v>
      </c>
      <c r="I263" s="45" t="str">
        <f t="shared" si="62"/>
        <v>Desarrollo de los Temas0</v>
      </c>
      <c r="J263" s="45" t="str">
        <f t="shared" si="63"/>
        <v>Recepción de documentos0</v>
      </c>
      <c r="K263" s="45" t="str">
        <f t="shared" si="64"/>
        <v>Atención recibida0</v>
      </c>
      <c r="L263" s="45" t="str">
        <f t="shared" si="65"/>
        <v>Visita domiciliaria del personal INVI0</v>
      </c>
      <c r="M263" s="45" t="str">
        <f t="shared" si="66"/>
        <v>Visita domiciliaria del asesor técnico0</v>
      </c>
      <c r="N263" t="str">
        <f t="shared" si="67"/>
        <v>1</v>
      </c>
      <c r="O263" t="s">
        <v>133</v>
      </c>
    </row>
    <row r="264" spans="1:15" ht="15.75" customHeight="1" x14ac:dyDescent="0.25">
      <c r="A264" s="60">
        <f>REGISTROS!$A262</f>
        <v>0</v>
      </c>
      <c r="B264" s="50">
        <f t="shared" si="61"/>
        <v>0</v>
      </c>
      <c r="C264" s="60">
        <f>REGISTROS!$E262</f>
        <v>0</v>
      </c>
      <c r="D264" s="60">
        <f>REGISTROS!$F262</f>
        <v>0</v>
      </c>
      <c r="E264" s="60">
        <f>REGISTROS!$G262</f>
        <v>0</v>
      </c>
      <c r="F264" s="60">
        <f>REGISTROS!$H262</f>
        <v>0</v>
      </c>
      <c r="G264" s="60">
        <f>REGISTROS!$I262</f>
        <v>0</v>
      </c>
      <c r="I264" s="45" t="str">
        <f t="shared" si="62"/>
        <v>Desarrollo de los Temas0</v>
      </c>
      <c r="J264" s="45" t="str">
        <f t="shared" si="63"/>
        <v>Recepción de documentos0</v>
      </c>
      <c r="K264" s="45" t="str">
        <f t="shared" si="64"/>
        <v>Atención recibida0</v>
      </c>
      <c r="L264" s="45" t="str">
        <f t="shared" si="65"/>
        <v>Visita domiciliaria del personal INVI0</v>
      </c>
      <c r="M264" s="45" t="str">
        <f t="shared" si="66"/>
        <v>Visita domiciliaria del asesor técnico0</v>
      </c>
      <c r="N264" t="str">
        <f t="shared" si="67"/>
        <v>1</v>
      </c>
      <c r="O264" t="s">
        <v>133</v>
      </c>
    </row>
    <row r="265" spans="1:15" ht="15.75" customHeight="1" x14ac:dyDescent="0.25">
      <c r="A265" s="60">
        <f>REGISTROS!$A263</f>
        <v>0</v>
      </c>
      <c r="B265" s="50">
        <f t="shared" si="61"/>
        <v>0</v>
      </c>
      <c r="C265" s="60">
        <f>REGISTROS!$E263</f>
        <v>0</v>
      </c>
      <c r="D265" s="60">
        <f>REGISTROS!$F263</f>
        <v>0</v>
      </c>
      <c r="E265" s="60">
        <f>REGISTROS!$G263</f>
        <v>0</v>
      </c>
      <c r="F265" s="60">
        <f>REGISTROS!$H263</f>
        <v>0</v>
      </c>
      <c r="G265" s="60">
        <f>REGISTROS!$I263</f>
        <v>0</v>
      </c>
      <c r="I265" s="45" t="str">
        <f t="shared" si="62"/>
        <v>Desarrollo de los Temas0</v>
      </c>
      <c r="J265" s="45" t="str">
        <f t="shared" si="63"/>
        <v>Recepción de documentos0</v>
      </c>
      <c r="K265" s="45" t="str">
        <f t="shared" si="64"/>
        <v>Atención recibida0</v>
      </c>
      <c r="L265" s="45" t="str">
        <f t="shared" si="65"/>
        <v>Visita domiciliaria del personal INVI0</v>
      </c>
      <c r="M265" s="45" t="str">
        <f t="shared" si="66"/>
        <v>Visita domiciliaria del asesor técnico0</v>
      </c>
      <c r="N265" t="str">
        <f t="shared" si="67"/>
        <v>1</v>
      </c>
      <c r="O265" t="s">
        <v>133</v>
      </c>
    </row>
    <row r="266" spans="1:15" ht="15.75" customHeight="1" x14ac:dyDescent="0.25">
      <c r="A266" s="60">
        <f>REGISTROS!$A264</f>
        <v>0</v>
      </c>
      <c r="B266" s="50">
        <f t="shared" si="61"/>
        <v>0</v>
      </c>
      <c r="C266" s="60">
        <f>REGISTROS!$E264</f>
        <v>0</v>
      </c>
      <c r="D266" s="60">
        <f>REGISTROS!$F264</f>
        <v>0</v>
      </c>
      <c r="E266" s="60">
        <f>REGISTROS!$G264</f>
        <v>0</v>
      </c>
      <c r="F266" s="60">
        <f>REGISTROS!$H264</f>
        <v>0</v>
      </c>
      <c r="G266" s="60">
        <f>REGISTROS!$I264</f>
        <v>0</v>
      </c>
      <c r="I266" s="45" t="str">
        <f t="shared" si="62"/>
        <v>Desarrollo de los Temas0</v>
      </c>
      <c r="J266" s="45" t="str">
        <f t="shared" si="63"/>
        <v>Recepción de documentos0</v>
      </c>
      <c r="K266" s="45" t="str">
        <f t="shared" si="64"/>
        <v>Atención recibida0</v>
      </c>
      <c r="L266" s="45" t="str">
        <f t="shared" si="65"/>
        <v>Visita domiciliaria del personal INVI0</v>
      </c>
      <c r="M266" s="45" t="str">
        <f t="shared" si="66"/>
        <v>Visita domiciliaria del asesor técnico0</v>
      </c>
      <c r="N266" t="str">
        <f t="shared" si="67"/>
        <v>1</v>
      </c>
      <c r="O266" t="s">
        <v>133</v>
      </c>
    </row>
    <row r="267" spans="1:15" ht="15.75" customHeight="1" x14ac:dyDescent="0.25">
      <c r="A267" s="60">
        <f>REGISTROS!$A265</f>
        <v>0</v>
      </c>
      <c r="B267" s="50">
        <f t="shared" si="61"/>
        <v>0</v>
      </c>
      <c r="C267" s="60">
        <f>REGISTROS!$E265</f>
        <v>0</v>
      </c>
      <c r="D267" s="60">
        <f>REGISTROS!$F265</f>
        <v>0</v>
      </c>
      <c r="E267" s="60">
        <f>REGISTROS!$G265</f>
        <v>0</v>
      </c>
      <c r="F267" s="60">
        <f>REGISTROS!$H265</f>
        <v>0</v>
      </c>
      <c r="G267" s="60">
        <f>REGISTROS!$I265</f>
        <v>0</v>
      </c>
      <c r="I267" s="45" t="str">
        <f t="shared" si="62"/>
        <v>Desarrollo de los Temas0</v>
      </c>
      <c r="J267" s="45" t="str">
        <f t="shared" si="63"/>
        <v>Recepción de documentos0</v>
      </c>
      <c r="K267" s="45" t="str">
        <f t="shared" si="64"/>
        <v>Atención recibida0</v>
      </c>
      <c r="L267" s="45" t="str">
        <f t="shared" si="65"/>
        <v>Visita domiciliaria del personal INVI0</v>
      </c>
      <c r="M267" s="45" t="str">
        <f t="shared" si="66"/>
        <v>Visita domiciliaria del asesor técnico0</v>
      </c>
      <c r="N267" t="str">
        <f t="shared" si="67"/>
        <v>1</v>
      </c>
      <c r="O267" t="s">
        <v>133</v>
      </c>
    </row>
    <row r="268" spans="1:15" ht="15.75" customHeight="1" x14ac:dyDescent="0.25">
      <c r="A268" s="60">
        <f>REGISTROS!$A266</f>
        <v>0</v>
      </c>
      <c r="B268" s="50">
        <f t="shared" si="61"/>
        <v>0</v>
      </c>
      <c r="C268" s="60">
        <f>REGISTROS!$E266</f>
        <v>0</v>
      </c>
      <c r="D268" s="60">
        <f>REGISTROS!$F266</f>
        <v>0</v>
      </c>
      <c r="E268" s="60">
        <f>REGISTROS!$G266</f>
        <v>0</v>
      </c>
      <c r="F268" s="60">
        <f>REGISTROS!$H266</f>
        <v>0</v>
      </c>
      <c r="G268" s="60">
        <f>REGISTROS!$I266</f>
        <v>0</v>
      </c>
      <c r="I268" s="45" t="str">
        <f t="shared" si="62"/>
        <v>Desarrollo de los Temas0</v>
      </c>
      <c r="J268" s="45" t="str">
        <f t="shared" si="63"/>
        <v>Recepción de documentos0</v>
      </c>
      <c r="K268" s="45" t="str">
        <f t="shared" si="64"/>
        <v>Atención recibida0</v>
      </c>
      <c r="L268" s="45" t="str">
        <f t="shared" si="65"/>
        <v>Visita domiciliaria del personal INVI0</v>
      </c>
      <c r="M268" s="45" t="str">
        <f t="shared" si="66"/>
        <v>Visita domiciliaria del asesor técnico0</v>
      </c>
      <c r="N268" t="str">
        <f t="shared" si="67"/>
        <v>1</v>
      </c>
      <c r="O268" t="s">
        <v>133</v>
      </c>
    </row>
    <row r="269" spans="1:15" ht="15.75" customHeight="1" x14ac:dyDescent="0.25">
      <c r="A269" s="60">
        <f>REGISTROS!$A267</f>
        <v>0</v>
      </c>
      <c r="B269" s="50">
        <f t="shared" si="61"/>
        <v>0</v>
      </c>
      <c r="C269" s="60">
        <f>REGISTROS!$E267</f>
        <v>0</v>
      </c>
      <c r="D269" s="60">
        <f>REGISTROS!$F267</f>
        <v>0</v>
      </c>
      <c r="E269" s="60">
        <f>REGISTROS!$G267</f>
        <v>0</v>
      </c>
      <c r="F269" s="60">
        <f>REGISTROS!$H267</f>
        <v>0</v>
      </c>
      <c r="G269" s="60">
        <f>REGISTROS!$I267</f>
        <v>0</v>
      </c>
      <c r="I269" s="45" t="str">
        <f t="shared" si="62"/>
        <v>Desarrollo de los Temas0</v>
      </c>
      <c r="J269" s="45" t="str">
        <f t="shared" si="63"/>
        <v>Recepción de documentos0</v>
      </c>
      <c r="K269" s="45" t="str">
        <f t="shared" si="64"/>
        <v>Atención recibida0</v>
      </c>
      <c r="L269" s="45" t="str">
        <f t="shared" si="65"/>
        <v>Visita domiciliaria del personal INVI0</v>
      </c>
      <c r="M269" s="45" t="str">
        <f t="shared" si="66"/>
        <v>Visita domiciliaria del asesor técnico0</v>
      </c>
      <c r="N269" t="str">
        <f t="shared" si="67"/>
        <v>1</v>
      </c>
      <c r="O269" t="s">
        <v>133</v>
      </c>
    </row>
    <row r="270" spans="1:15" ht="15.75" customHeight="1" x14ac:dyDescent="0.25">
      <c r="A270" s="60">
        <f>REGISTROS!$A268</f>
        <v>0</v>
      </c>
      <c r="B270" s="50">
        <f t="shared" si="61"/>
        <v>0</v>
      </c>
      <c r="C270" s="60">
        <f>REGISTROS!$E268</f>
        <v>0</v>
      </c>
      <c r="D270" s="60">
        <f>REGISTROS!$F268</f>
        <v>0</v>
      </c>
      <c r="E270" s="60">
        <f>REGISTROS!$G268</f>
        <v>0</v>
      </c>
      <c r="F270" s="60">
        <f>REGISTROS!$H268</f>
        <v>0</v>
      </c>
      <c r="G270" s="60">
        <f>REGISTROS!$I268</f>
        <v>0</v>
      </c>
      <c r="I270" s="45" t="str">
        <f t="shared" si="62"/>
        <v>Desarrollo de los Temas0</v>
      </c>
      <c r="J270" s="45" t="str">
        <f t="shared" si="63"/>
        <v>Recepción de documentos0</v>
      </c>
      <c r="K270" s="45" t="str">
        <f t="shared" si="64"/>
        <v>Atención recibida0</v>
      </c>
      <c r="L270" s="45" t="str">
        <f t="shared" si="65"/>
        <v>Visita domiciliaria del personal INVI0</v>
      </c>
      <c r="M270" s="45" t="str">
        <f t="shared" si="66"/>
        <v>Visita domiciliaria del asesor técnico0</v>
      </c>
      <c r="N270" t="str">
        <f t="shared" si="67"/>
        <v>1</v>
      </c>
      <c r="O270" t="s">
        <v>133</v>
      </c>
    </row>
    <row r="271" spans="1:15" ht="15.75" customHeight="1" x14ac:dyDescent="0.25">
      <c r="A271" s="60">
        <f>REGISTROS!$A269</f>
        <v>0</v>
      </c>
      <c r="B271" s="50">
        <f t="shared" si="61"/>
        <v>0</v>
      </c>
      <c r="C271" s="60">
        <f>REGISTROS!$E269</f>
        <v>0</v>
      </c>
      <c r="D271" s="60">
        <f>REGISTROS!$F269</f>
        <v>0</v>
      </c>
      <c r="E271" s="60">
        <f>REGISTROS!$G269</f>
        <v>0</v>
      </c>
      <c r="F271" s="60">
        <f>REGISTROS!$H269</f>
        <v>0</v>
      </c>
      <c r="G271" s="60">
        <f>REGISTROS!$I269</f>
        <v>0</v>
      </c>
      <c r="I271" s="45" t="str">
        <f t="shared" si="62"/>
        <v>Desarrollo de los Temas0</v>
      </c>
      <c r="J271" s="45" t="str">
        <f t="shared" si="63"/>
        <v>Recepción de documentos0</v>
      </c>
      <c r="K271" s="45" t="str">
        <f t="shared" si="64"/>
        <v>Atención recibida0</v>
      </c>
      <c r="L271" s="45" t="str">
        <f t="shared" si="65"/>
        <v>Visita domiciliaria del personal INVI0</v>
      </c>
      <c r="M271" s="45" t="str">
        <f t="shared" si="66"/>
        <v>Visita domiciliaria del asesor técnico0</v>
      </c>
      <c r="N271" t="str">
        <f t="shared" si="67"/>
        <v>1</v>
      </c>
      <c r="O271" t="s">
        <v>133</v>
      </c>
    </row>
    <row r="272" spans="1:15" ht="15.75" customHeight="1" x14ac:dyDescent="0.25">
      <c r="A272" s="60">
        <f>REGISTROS!$A270</f>
        <v>0</v>
      </c>
      <c r="B272" s="50">
        <f t="shared" si="61"/>
        <v>0</v>
      </c>
      <c r="C272" s="60">
        <f>REGISTROS!$E270</f>
        <v>0</v>
      </c>
      <c r="D272" s="60">
        <f>REGISTROS!$F270</f>
        <v>0</v>
      </c>
      <c r="E272" s="60">
        <f>REGISTROS!$G270</f>
        <v>0</v>
      </c>
      <c r="F272" s="60">
        <f>REGISTROS!$H270</f>
        <v>0</v>
      </c>
      <c r="G272" s="60">
        <f>REGISTROS!$I270</f>
        <v>0</v>
      </c>
      <c r="I272" s="45" t="str">
        <f t="shared" si="62"/>
        <v>Desarrollo de los Temas0</v>
      </c>
      <c r="J272" s="45" t="str">
        <f t="shared" si="63"/>
        <v>Recepción de documentos0</v>
      </c>
      <c r="K272" s="45" t="str">
        <f t="shared" si="64"/>
        <v>Atención recibida0</v>
      </c>
      <c r="L272" s="45" t="str">
        <f t="shared" si="65"/>
        <v>Visita domiciliaria del personal INVI0</v>
      </c>
      <c r="M272" s="45" t="str">
        <f t="shared" si="66"/>
        <v>Visita domiciliaria del asesor técnico0</v>
      </c>
      <c r="N272" t="str">
        <f t="shared" si="67"/>
        <v>1</v>
      </c>
      <c r="O272" t="s">
        <v>133</v>
      </c>
    </row>
    <row r="273" spans="1:15" ht="15.75" customHeight="1" x14ac:dyDescent="0.25">
      <c r="A273" s="60">
        <f>REGISTROS!$A271</f>
        <v>0</v>
      </c>
      <c r="B273" s="50">
        <f t="shared" si="61"/>
        <v>0</v>
      </c>
      <c r="C273" s="60">
        <f>REGISTROS!$E271</f>
        <v>0</v>
      </c>
      <c r="D273" s="60">
        <f>REGISTROS!$F271</f>
        <v>0</v>
      </c>
      <c r="E273" s="60">
        <f>REGISTROS!$G271</f>
        <v>0</v>
      </c>
      <c r="F273" s="60">
        <f>REGISTROS!$H271</f>
        <v>0</v>
      </c>
      <c r="G273" s="60">
        <f>REGISTROS!$I271</f>
        <v>0</v>
      </c>
      <c r="I273" s="45" t="str">
        <f t="shared" si="62"/>
        <v>Desarrollo de los Temas0</v>
      </c>
      <c r="J273" s="45" t="str">
        <f t="shared" si="63"/>
        <v>Recepción de documentos0</v>
      </c>
      <c r="K273" s="45" t="str">
        <f t="shared" si="64"/>
        <v>Atención recibida0</v>
      </c>
      <c r="L273" s="45" t="str">
        <f t="shared" si="65"/>
        <v>Visita domiciliaria del personal INVI0</v>
      </c>
      <c r="M273" s="45" t="str">
        <f t="shared" si="66"/>
        <v>Visita domiciliaria del asesor técnico0</v>
      </c>
      <c r="N273" t="str">
        <f t="shared" si="67"/>
        <v>1</v>
      </c>
      <c r="O273" t="s">
        <v>133</v>
      </c>
    </row>
    <row r="274" spans="1:15" ht="15.75" customHeight="1" x14ac:dyDescent="0.25">
      <c r="A274" s="60">
        <f>REGISTROS!$A272</f>
        <v>0</v>
      </c>
      <c r="B274" s="50">
        <f t="shared" si="61"/>
        <v>0</v>
      </c>
      <c r="C274" s="60">
        <f>REGISTROS!$E272</f>
        <v>0</v>
      </c>
      <c r="D274" s="60">
        <f>REGISTROS!$F272</f>
        <v>0</v>
      </c>
      <c r="E274" s="60">
        <f>REGISTROS!$G272</f>
        <v>0</v>
      </c>
      <c r="F274" s="60">
        <f>REGISTROS!$H272</f>
        <v>0</v>
      </c>
      <c r="G274" s="60">
        <f>REGISTROS!$I272</f>
        <v>0</v>
      </c>
      <c r="I274" s="45" t="str">
        <f t="shared" si="62"/>
        <v>Desarrollo de los Temas0</v>
      </c>
      <c r="J274" s="45" t="str">
        <f t="shared" si="63"/>
        <v>Recepción de documentos0</v>
      </c>
      <c r="K274" s="45" t="str">
        <f t="shared" si="64"/>
        <v>Atención recibida0</v>
      </c>
      <c r="L274" s="45" t="str">
        <f t="shared" si="65"/>
        <v>Visita domiciliaria del personal INVI0</v>
      </c>
      <c r="M274" s="45" t="str">
        <f t="shared" si="66"/>
        <v>Visita domiciliaria del asesor técnico0</v>
      </c>
      <c r="N274" t="str">
        <f t="shared" si="67"/>
        <v>1</v>
      </c>
      <c r="O274" t="s">
        <v>133</v>
      </c>
    </row>
    <row r="275" spans="1:15" ht="15.75" customHeight="1" x14ac:dyDescent="0.25">
      <c r="A275" s="60">
        <f>REGISTROS!$A273</f>
        <v>0</v>
      </c>
      <c r="B275" s="50">
        <f t="shared" si="61"/>
        <v>0</v>
      </c>
      <c r="C275" s="60">
        <f>REGISTROS!$E273</f>
        <v>0</v>
      </c>
      <c r="D275" s="60">
        <f>REGISTROS!$F273</f>
        <v>0</v>
      </c>
      <c r="E275" s="60">
        <f>REGISTROS!$G273</f>
        <v>0</v>
      </c>
      <c r="F275" s="60">
        <f>REGISTROS!$H273</f>
        <v>0</v>
      </c>
      <c r="G275" s="60">
        <f>REGISTROS!$I273</f>
        <v>0</v>
      </c>
      <c r="I275" s="45" t="str">
        <f t="shared" si="62"/>
        <v>Desarrollo de los Temas0</v>
      </c>
      <c r="J275" s="45" t="str">
        <f t="shared" si="63"/>
        <v>Recepción de documentos0</v>
      </c>
      <c r="K275" s="45" t="str">
        <f t="shared" si="64"/>
        <v>Atención recibida0</v>
      </c>
      <c r="L275" s="45" t="str">
        <f t="shared" si="65"/>
        <v>Visita domiciliaria del personal INVI0</v>
      </c>
      <c r="M275" s="45" t="str">
        <f t="shared" si="66"/>
        <v>Visita domiciliaria del asesor técnico0</v>
      </c>
      <c r="N275" t="str">
        <f t="shared" si="67"/>
        <v>1</v>
      </c>
      <c r="O275" t="s">
        <v>133</v>
      </c>
    </row>
    <row r="276" spans="1:15" ht="15.75" customHeight="1" x14ac:dyDescent="0.25">
      <c r="A276" s="60">
        <f>REGISTROS!$A274</f>
        <v>0</v>
      </c>
      <c r="B276" s="50">
        <f t="shared" si="61"/>
        <v>0</v>
      </c>
      <c r="C276" s="60">
        <f>REGISTROS!$E274</f>
        <v>0</v>
      </c>
      <c r="D276" s="60">
        <f>REGISTROS!$F274</f>
        <v>0</v>
      </c>
      <c r="E276" s="60">
        <f>REGISTROS!$G274</f>
        <v>0</v>
      </c>
      <c r="F276" s="60">
        <f>REGISTROS!$H274</f>
        <v>0</v>
      </c>
      <c r="G276" s="60">
        <f>REGISTROS!$I274</f>
        <v>0</v>
      </c>
      <c r="I276" s="45" t="str">
        <f t="shared" si="62"/>
        <v>Desarrollo de los Temas0</v>
      </c>
      <c r="J276" s="45" t="str">
        <f t="shared" si="63"/>
        <v>Recepción de documentos0</v>
      </c>
      <c r="K276" s="45" t="str">
        <f t="shared" si="64"/>
        <v>Atención recibida0</v>
      </c>
      <c r="L276" s="45" t="str">
        <f t="shared" si="65"/>
        <v>Visita domiciliaria del personal INVI0</v>
      </c>
      <c r="M276" s="45" t="str">
        <f t="shared" si="66"/>
        <v>Visita domiciliaria del asesor técnico0</v>
      </c>
      <c r="N276" t="str">
        <f t="shared" si="67"/>
        <v>1</v>
      </c>
      <c r="O276" t="s">
        <v>133</v>
      </c>
    </row>
    <row r="277" spans="1:15" ht="15.75" customHeight="1" x14ac:dyDescent="0.25">
      <c r="A277" s="60">
        <f>REGISTROS!$A275</f>
        <v>0</v>
      </c>
      <c r="B277" s="50">
        <f t="shared" si="61"/>
        <v>0</v>
      </c>
      <c r="C277" s="60">
        <f>REGISTROS!$E275</f>
        <v>0</v>
      </c>
      <c r="D277" s="60">
        <f>REGISTROS!$F275</f>
        <v>0</v>
      </c>
      <c r="E277" s="60">
        <f>REGISTROS!$G275</f>
        <v>0</v>
      </c>
      <c r="F277" s="60">
        <f>REGISTROS!$H275</f>
        <v>0</v>
      </c>
      <c r="G277" s="60">
        <f>REGISTROS!$I275</f>
        <v>0</v>
      </c>
      <c r="I277" s="45" t="str">
        <f t="shared" si="62"/>
        <v>Desarrollo de los Temas0</v>
      </c>
      <c r="J277" s="45" t="str">
        <f t="shared" si="63"/>
        <v>Recepción de documentos0</v>
      </c>
      <c r="K277" s="45" t="str">
        <f t="shared" si="64"/>
        <v>Atención recibida0</v>
      </c>
      <c r="L277" s="45" t="str">
        <f t="shared" si="65"/>
        <v>Visita domiciliaria del personal INVI0</v>
      </c>
      <c r="M277" s="45" t="str">
        <f t="shared" si="66"/>
        <v>Visita domiciliaria del asesor técnico0</v>
      </c>
      <c r="N277" t="str">
        <f t="shared" si="67"/>
        <v>1</v>
      </c>
      <c r="O277" t="s">
        <v>133</v>
      </c>
    </row>
    <row r="278" spans="1:15" ht="15.75" customHeight="1" x14ac:dyDescent="0.25">
      <c r="A278" s="60">
        <f>REGISTROS!$A276</f>
        <v>0</v>
      </c>
      <c r="B278" s="50">
        <f t="shared" si="61"/>
        <v>0</v>
      </c>
      <c r="C278" s="60">
        <f>REGISTROS!$E276</f>
        <v>0</v>
      </c>
      <c r="D278" s="60">
        <f>REGISTROS!$F276</f>
        <v>0</v>
      </c>
      <c r="E278" s="60">
        <f>REGISTROS!$G276</f>
        <v>0</v>
      </c>
      <c r="F278" s="60">
        <f>REGISTROS!$H276</f>
        <v>0</v>
      </c>
      <c r="G278" s="60">
        <f>REGISTROS!$I276</f>
        <v>0</v>
      </c>
      <c r="I278" s="45" t="str">
        <f t="shared" si="62"/>
        <v>Desarrollo de los Temas0</v>
      </c>
      <c r="J278" s="45" t="str">
        <f t="shared" si="63"/>
        <v>Recepción de documentos0</v>
      </c>
      <c r="K278" s="45" t="str">
        <f t="shared" si="64"/>
        <v>Atención recibida0</v>
      </c>
      <c r="L278" s="45" t="str">
        <f t="shared" si="65"/>
        <v>Visita domiciliaria del personal INVI0</v>
      </c>
      <c r="M278" s="45" t="str">
        <f t="shared" si="66"/>
        <v>Visita domiciliaria del asesor técnico0</v>
      </c>
      <c r="N278" t="str">
        <f t="shared" si="67"/>
        <v>1</v>
      </c>
      <c r="O278" t="s">
        <v>133</v>
      </c>
    </row>
    <row r="279" spans="1:15" ht="15.75" customHeight="1" x14ac:dyDescent="0.25">
      <c r="A279" s="60">
        <f>REGISTROS!$A277</f>
        <v>0</v>
      </c>
      <c r="B279" s="50">
        <f t="shared" si="61"/>
        <v>0</v>
      </c>
      <c r="C279" s="60">
        <f>REGISTROS!$E277</f>
        <v>0</v>
      </c>
      <c r="D279" s="60">
        <f>REGISTROS!$F277</f>
        <v>0</v>
      </c>
      <c r="E279" s="60">
        <f>REGISTROS!$G277</f>
        <v>0</v>
      </c>
      <c r="F279" s="60">
        <f>REGISTROS!$H277</f>
        <v>0</v>
      </c>
      <c r="G279" s="60">
        <f>REGISTROS!$I277</f>
        <v>0</v>
      </c>
      <c r="I279" s="45" t="str">
        <f t="shared" si="62"/>
        <v>Desarrollo de los Temas0</v>
      </c>
      <c r="J279" s="45" t="str">
        <f t="shared" si="63"/>
        <v>Recepción de documentos0</v>
      </c>
      <c r="K279" s="45" t="str">
        <f t="shared" si="64"/>
        <v>Atención recibida0</v>
      </c>
      <c r="L279" s="45" t="str">
        <f t="shared" si="65"/>
        <v>Visita domiciliaria del personal INVI0</v>
      </c>
      <c r="M279" s="45" t="str">
        <f t="shared" si="66"/>
        <v>Visita domiciliaria del asesor técnico0</v>
      </c>
      <c r="N279" t="str">
        <f t="shared" si="67"/>
        <v>1</v>
      </c>
      <c r="O279" t="s">
        <v>133</v>
      </c>
    </row>
    <row r="280" spans="1:15" ht="15.75" customHeight="1" x14ac:dyDescent="0.25">
      <c r="A280" s="60">
        <f>REGISTROS!$A278</f>
        <v>0</v>
      </c>
      <c r="B280" s="50">
        <f t="shared" si="61"/>
        <v>0</v>
      </c>
      <c r="C280" s="60">
        <f>REGISTROS!$E278</f>
        <v>0</v>
      </c>
      <c r="D280" s="60">
        <f>REGISTROS!$F278</f>
        <v>0</v>
      </c>
      <c r="E280" s="60">
        <f>REGISTROS!$G278</f>
        <v>0</v>
      </c>
      <c r="F280" s="60">
        <f>REGISTROS!$H278</f>
        <v>0</v>
      </c>
      <c r="G280" s="60">
        <f>REGISTROS!$I278</f>
        <v>0</v>
      </c>
      <c r="I280" s="45" t="str">
        <f t="shared" si="62"/>
        <v>Desarrollo de los Temas0</v>
      </c>
      <c r="J280" s="45" t="str">
        <f t="shared" si="63"/>
        <v>Recepción de documentos0</v>
      </c>
      <c r="K280" s="45" t="str">
        <f t="shared" si="64"/>
        <v>Atención recibida0</v>
      </c>
      <c r="L280" s="45" t="str">
        <f t="shared" si="65"/>
        <v>Visita domiciliaria del personal INVI0</v>
      </c>
      <c r="M280" s="45" t="str">
        <f t="shared" si="66"/>
        <v>Visita domiciliaria del asesor técnico0</v>
      </c>
      <c r="N280" t="str">
        <f t="shared" si="67"/>
        <v>1</v>
      </c>
      <c r="O280" t="s">
        <v>133</v>
      </c>
    </row>
    <row r="281" spans="1:15" ht="15.75" customHeight="1" x14ac:dyDescent="0.25">
      <c r="A281" s="60">
        <f>REGISTROS!$A279</f>
        <v>0</v>
      </c>
      <c r="B281" s="50">
        <f t="shared" si="61"/>
        <v>0</v>
      </c>
      <c r="C281" s="60">
        <f>REGISTROS!$E279</f>
        <v>0</v>
      </c>
      <c r="D281" s="60">
        <f>REGISTROS!$F279</f>
        <v>0</v>
      </c>
      <c r="E281" s="60">
        <f>REGISTROS!$G279</f>
        <v>0</v>
      </c>
      <c r="F281" s="60">
        <f>REGISTROS!$H279</f>
        <v>0</v>
      </c>
      <c r="G281" s="60">
        <f>REGISTROS!$I279</f>
        <v>0</v>
      </c>
      <c r="I281" s="45" t="str">
        <f t="shared" si="62"/>
        <v>Desarrollo de los Temas0</v>
      </c>
      <c r="J281" s="45" t="str">
        <f t="shared" si="63"/>
        <v>Recepción de documentos0</v>
      </c>
      <c r="K281" s="45" t="str">
        <f t="shared" si="64"/>
        <v>Atención recibida0</v>
      </c>
      <c r="L281" s="45" t="str">
        <f t="shared" si="65"/>
        <v>Visita domiciliaria del personal INVI0</v>
      </c>
      <c r="M281" s="45" t="str">
        <f t="shared" si="66"/>
        <v>Visita domiciliaria del asesor técnico0</v>
      </c>
      <c r="N281" t="str">
        <f t="shared" si="67"/>
        <v>1</v>
      </c>
      <c r="O281" t="s">
        <v>133</v>
      </c>
    </row>
    <row r="282" spans="1:15" ht="15.75" customHeight="1" x14ac:dyDescent="0.25">
      <c r="A282" s="60">
        <f>REGISTROS!$A280</f>
        <v>0</v>
      </c>
      <c r="B282" s="50">
        <f t="shared" si="61"/>
        <v>0</v>
      </c>
      <c r="C282" s="60">
        <f>REGISTROS!$E280</f>
        <v>0</v>
      </c>
      <c r="D282" s="60">
        <f>REGISTROS!$F280</f>
        <v>0</v>
      </c>
      <c r="E282" s="60">
        <f>REGISTROS!$G280</f>
        <v>0</v>
      </c>
      <c r="F282" s="60">
        <f>REGISTROS!$H280</f>
        <v>0</v>
      </c>
      <c r="G282" s="60">
        <f>REGISTROS!$I280</f>
        <v>0</v>
      </c>
      <c r="I282" s="45" t="str">
        <f t="shared" si="62"/>
        <v>Desarrollo de los Temas0</v>
      </c>
      <c r="J282" s="45" t="str">
        <f t="shared" si="63"/>
        <v>Recepción de documentos0</v>
      </c>
      <c r="K282" s="45" t="str">
        <f t="shared" si="64"/>
        <v>Atención recibida0</v>
      </c>
      <c r="L282" s="45" t="str">
        <f t="shared" si="65"/>
        <v>Visita domiciliaria del personal INVI0</v>
      </c>
      <c r="M282" s="45" t="str">
        <f t="shared" si="66"/>
        <v>Visita domiciliaria del asesor técnico0</v>
      </c>
      <c r="N282" t="str">
        <f t="shared" si="67"/>
        <v>1</v>
      </c>
      <c r="O282" t="s">
        <v>133</v>
      </c>
    </row>
    <row r="283" spans="1:15" ht="15.75" customHeight="1" x14ac:dyDescent="0.25">
      <c r="A283" s="60">
        <f>REGISTROS!$A281</f>
        <v>0</v>
      </c>
      <c r="B283" s="50">
        <f t="shared" si="61"/>
        <v>0</v>
      </c>
      <c r="C283" s="60">
        <f>REGISTROS!$E281</f>
        <v>0</v>
      </c>
      <c r="D283" s="60">
        <f>REGISTROS!$F281</f>
        <v>0</v>
      </c>
      <c r="E283" s="60">
        <f>REGISTROS!$G281</f>
        <v>0</v>
      </c>
      <c r="F283" s="60">
        <f>REGISTROS!$H281</f>
        <v>0</v>
      </c>
      <c r="G283" s="60">
        <f>REGISTROS!$I281</f>
        <v>0</v>
      </c>
      <c r="I283" s="45" t="str">
        <f t="shared" si="62"/>
        <v>Desarrollo de los Temas0</v>
      </c>
      <c r="J283" s="45" t="str">
        <f t="shared" si="63"/>
        <v>Recepción de documentos0</v>
      </c>
      <c r="K283" s="45" t="str">
        <f t="shared" si="64"/>
        <v>Atención recibida0</v>
      </c>
      <c r="L283" s="45" t="str">
        <f t="shared" si="65"/>
        <v>Visita domiciliaria del personal INVI0</v>
      </c>
      <c r="M283" s="45" t="str">
        <f t="shared" si="66"/>
        <v>Visita domiciliaria del asesor técnico0</v>
      </c>
      <c r="N283" t="str">
        <f t="shared" si="67"/>
        <v>1</v>
      </c>
      <c r="O283" t="s">
        <v>133</v>
      </c>
    </row>
    <row r="284" spans="1:15" ht="15.75" customHeight="1" x14ac:dyDescent="0.25">
      <c r="A284" s="60">
        <f>REGISTROS!$A282</f>
        <v>0</v>
      </c>
      <c r="B284" s="50">
        <f t="shared" si="61"/>
        <v>0</v>
      </c>
      <c r="C284" s="60">
        <f>REGISTROS!$E282</f>
        <v>0</v>
      </c>
      <c r="D284" s="60">
        <f>REGISTROS!$F282</f>
        <v>0</v>
      </c>
      <c r="E284" s="60">
        <f>REGISTROS!$G282</f>
        <v>0</v>
      </c>
      <c r="F284" s="60">
        <f>REGISTROS!$H282</f>
        <v>0</v>
      </c>
      <c r="G284" s="60">
        <f>REGISTROS!$I282</f>
        <v>0</v>
      </c>
      <c r="I284" s="45" t="str">
        <f t="shared" si="62"/>
        <v>Desarrollo de los Temas0</v>
      </c>
      <c r="J284" s="45" t="str">
        <f t="shared" si="63"/>
        <v>Recepción de documentos0</v>
      </c>
      <c r="K284" s="45" t="str">
        <f t="shared" si="64"/>
        <v>Atención recibida0</v>
      </c>
      <c r="L284" s="45" t="str">
        <f t="shared" si="65"/>
        <v>Visita domiciliaria del personal INVI0</v>
      </c>
      <c r="M284" s="45" t="str">
        <f t="shared" si="66"/>
        <v>Visita domiciliaria del asesor técnico0</v>
      </c>
      <c r="N284" t="str">
        <f t="shared" si="67"/>
        <v>1</v>
      </c>
      <c r="O284" t="s">
        <v>133</v>
      </c>
    </row>
    <row r="285" spans="1:15" ht="15.75" customHeight="1" x14ac:dyDescent="0.25">
      <c r="A285" s="60">
        <f>REGISTROS!$A283</f>
        <v>0</v>
      </c>
      <c r="B285" s="50">
        <f t="shared" si="61"/>
        <v>0</v>
      </c>
      <c r="C285" s="60">
        <f>REGISTROS!$E283</f>
        <v>0</v>
      </c>
      <c r="D285" s="60">
        <f>REGISTROS!$F283</f>
        <v>0</v>
      </c>
      <c r="E285" s="60">
        <f>REGISTROS!$G283</f>
        <v>0</v>
      </c>
      <c r="F285" s="60">
        <f>REGISTROS!$H283</f>
        <v>0</v>
      </c>
      <c r="G285" s="60">
        <f>REGISTROS!$I283</f>
        <v>0</v>
      </c>
      <c r="I285" s="45" t="str">
        <f t="shared" si="62"/>
        <v>Desarrollo de los Temas0</v>
      </c>
      <c r="J285" s="45" t="str">
        <f t="shared" si="63"/>
        <v>Recepción de documentos0</v>
      </c>
      <c r="K285" s="45" t="str">
        <f t="shared" si="64"/>
        <v>Atención recibida0</v>
      </c>
      <c r="L285" s="45" t="str">
        <f t="shared" si="65"/>
        <v>Visita domiciliaria del personal INVI0</v>
      </c>
      <c r="M285" s="45" t="str">
        <f t="shared" si="66"/>
        <v>Visita domiciliaria del asesor técnico0</v>
      </c>
      <c r="N285" t="str">
        <f t="shared" si="67"/>
        <v>1</v>
      </c>
      <c r="O285" t="s">
        <v>133</v>
      </c>
    </row>
    <row r="286" spans="1:15" ht="15.75" customHeight="1" x14ac:dyDescent="0.25">
      <c r="A286" s="60">
        <f>REGISTROS!$A284</f>
        <v>0</v>
      </c>
      <c r="B286" s="50">
        <f t="shared" si="61"/>
        <v>0</v>
      </c>
      <c r="C286" s="60">
        <f>REGISTROS!$E284</f>
        <v>0</v>
      </c>
      <c r="D286" s="60">
        <f>REGISTROS!$F284</f>
        <v>0</v>
      </c>
      <c r="E286" s="60">
        <f>REGISTROS!$G284</f>
        <v>0</v>
      </c>
      <c r="F286" s="60">
        <f>REGISTROS!$H284</f>
        <v>0</v>
      </c>
      <c r="G286" s="60">
        <f>REGISTROS!$I284</f>
        <v>0</v>
      </c>
      <c r="I286" s="45" t="str">
        <f t="shared" si="62"/>
        <v>Desarrollo de los Temas0</v>
      </c>
      <c r="J286" s="45" t="str">
        <f t="shared" si="63"/>
        <v>Recepción de documentos0</v>
      </c>
      <c r="K286" s="45" t="str">
        <f t="shared" si="64"/>
        <v>Atención recibida0</v>
      </c>
      <c r="L286" s="45" t="str">
        <f t="shared" si="65"/>
        <v>Visita domiciliaria del personal INVI0</v>
      </c>
      <c r="M286" s="45" t="str">
        <f t="shared" si="66"/>
        <v>Visita domiciliaria del asesor técnico0</v>
      </c>
      <c r="N286" t="str">
        <f t="shared" si="67"/>
        <v>1</v>
      </c>
      <c r="O286" t="s">
        <v>133</v>
      </c>
    </row>
    <row r="287" spans="1:15" ht="15.75" customHeight="1" x14ac:dyDescent="0.25">
      <c r="A287" s="60">
        <f>REGISTROS!$A285</f>
        <v>0</v>
      </c>
      <c r="B287" s="50">
        <f t="shared" si="61"/>
        <v>0</v>
      </c>
      <c r="C287" s="60">
        <f>REGISTROS!$E285</f>
        <v>0</v>
      </c>
      <c r="D287" s="60">
        <f>REGISTROS!$F285</f>
        <v>0</v>
      </c>
      <c r="E287" s="60">
        <f>REGISTROS!$G285</f>
        <v>0</v>
      </c>
      <c r="F287" s="60">
        <f>REGISTROS!$H285</f>
        <v>0</v>
      </c>
      <c r="G287" s="60">
        <f>REGISTROS!$I285</f>
        <v>0</v>
      </c>
      <c r="I287" s="45" t="str">
        <f t="shared" si="62"/>
        <v>Desarrollo de los Temas0</v>
      </c>
      <c r="J287" s="45" t="str">
        <f t="shared" si="63"/>
        <v>Recepción de documentos0</v>
      </c>
      <c r="K287" s="45" t="str">
        <f t="shared" si="64"/>
        <v>Atención recibida0</v>
      </c>
      <c r="L287" s="45" t="str">
        <f t="shared" si="65"/>
        <v>Visita domiciliaria del personal INVI0</v>
      </c>
      <c r="M287" s="45" t="str">
        <f t="shared" si="66"/>
        <v>Visita domiciliaria del asesor técnico0</v>
      </c>
      <c r="N287" t="str">
        <f t="shared" si="67"/>
        <v>1</v>
      </c>
      <c r="O287" t="s">
        <v>133</v>
      </c>
    </row>
    <row r="288" spans="1:15" ht="15.75" customHeight="1" x14ac:dyDescent="0.25">
      <c r="A288" s="60">
        <f>REGISTROS!$A286</f>
        <v>0</v>
      </c>
      <c r="B288" s="50">
        <f t="shared" si="61"/>
        <v>0</v>
      </c>
      <c r="C288" s="60">
        <f>REGISTROS!$E286</f>
        <v>0</v>
      </c>
      <c r="D288" s="60">
        <f>REGISTROS!$F286</f>
        <v>0</v>
      </c>
      <c r="E288" s="60">
        <f>REGISTROS!$G286</f>
        <v>0</v>
      </c>
      <c r="F288" s="60">
        <f>REGISTROS!$H286</f>
        <v>0</v>
      </c>
      <c r="G288" s="60">
        <f>REGISTROS!$I286</f>
        <v>0</v>
      </c>
      <c r="I288" s="45" t="str">
        <f t="shared" si="62"/>
        <v>Desarrollo de los Temas0</v>
      </c>
      <c r="J288" s="45" t="str">
        <f t="shared" si="63"/>
        <v>Recepción de documentos0</v>
      </c>
      <c r="K288" s="45" t="str">
        <f t="shared" si="64"/>
        <v>Atención recibida0</v>
      </c>
      <c r="L288" s="45" t="str">
        <f t="shared" si="65"/>
        <v>Visita domiciliaria del personal INVI0</v>
      </c>
      <c r="M288" s="45" t="str">
        <f t="shared" si="66"/>
        <v>Visita domiciliaria del asesor técnico0</v>
      </c>
      <c r="N288" t="str">
        <f t="shared" si="67"/>
        <v>1</v>
      </c>
      <c r="O288" t="s">
        <v>133</v>
      </c>
    </row>
    <row r="289" spans="1:15" ht="15.75" customHeight="1" x14ac:dyDescent="0.25">
      <c r="A289" s="60">
        <f>REGISTROS!$A287</f>
        <v>0</v>
      </c>
      <c r="B289" s="50">
        <f t="shared" si="61"/>
        <v>0</v>
      </c>
      <c r="C289" s="60">
        <f>REGISTROS!$E287</f>
        <v>0</v>
      </c>
      <c r="D289" s="60">
        <f>REGISTROS!$F287</f>
        <v>0</v>
      </c>
      <c r="E289" s="60">
        <f>REGISTROS!$G287</f>
        <v>0</v>
      </c>
      <c r="F289" s="60">
        <f>REGISTROS!$H287</f>
        <v>0</v>
      </c>
      <c r="G289" s="60">
        <f>REGISTROS!$I287</f>
        <v>0</v>
      </c>
      <c r="I289" s="45" t="str">
        <f t="shared" si="62"/>
        <v>Desarrollo de los Temas0</v>
      </c>
      <c r="J289" s="45" t="str">
        <f t="shared" si="63"/>
        <v>Recepción de documentos0</v>
      </c>
      <c r="K289" s="45" t="str">
        <f t="shared" si="64"/>
        <v>Atención recibida0</v>
      </c>
      <c r="L289" s="45" t="str">
        <f t="shared" si="65"/>
        <v>Visita domiciliaria del personal INVI0</v>
      </c>
      <c r="M289" s="45" t="str">
        <f t="shared" si="66"/>
        <v>Visita domiciliaria del asesor técnico0</v>
      </c>
      <c r="N289" t="str">
        <f t="shared" si="67"/>
        <v>1</v>
      </c>
      <c r="O289" t="s">
        <v>133</v>
      </c>
    </row>
    <row r="290" spans="1:15" ht="15.75" customHeight="1" x14ac:dyDescent="0.25">
      <c r="A290" s="60">
        <f>REGISTROS!$A288</f>
        <v>0</v>
      </c>
      <c r="B290" s="50">
        <f t="shared" si="61"/>
        <v>0</v>
      </c>
      <c r="C290" s="60">
        <f>REGISTROS!$E288</f>
        <v>0</v>
      </c>
      <c r="D290" s="60">
        <f>REGISTROS!$F288</f>
        <v>0</v>
      </c>
      <c r="E290" s="60">
        <f>REGISTROS!$G288</f>
        <v>0</v>
      </c>
      <c r="F290" s="60">
        <f>REGISTROS!$H288</f>
        <v>0</v>
      </c>
      <c r="G290" s="60">
        <f>REGISTROS!$I288</f>
        <v>0</v>
      </c>
      <c r="I290" s="45" t="str">
        <f t="shared" si="62"/>
        <v>Desarrollo de los Temas0</v>
      </c>
      <c r="J290" s="45" t="str">
        <f t="shared" si="63"/>
        <v>Recepción de documentos0</v>
      </c>
      <c r="K290" s="45" t="str">
        <f t="shared" si="64"/>
        <v>Atención recibida0</v>
      </c>
      <c r="L290" s="45" t="str">
        <f t="shared" si="65"/>
        <v>Visita domiciliaria del personal INVI0</v>
      </c>
      <c r="M290" s="45" t="str">
        <f t="shared" si="66"/>
        <v>Visita domiciliaria del asesor técnico0</v>
      </c>
      <c r="N290" t="str">
        <f t="shared" si="67"/>
        <v>1</v>
      </c>
      <c r="O290" t="s">
        <v>133</v>
      </c>
    </row>
    <row r="291" spans="1:15" ht="15.75" customHeight="1" x14ac:dyDescent="0.25">
      <c r="A291" s="60">
        <f>REGISTROS!$A289</f>
        <v>0</v>
      </c>
      <c r="B291" s="50">
        <f t="shared" si="61"/>
        <v>0</v>
      </c>
      <c r="C291" s="60">
        <f>REGISTROS!$E289</f>
        <v>0</v>
      </c>
      <c r="D291" s="60">
        <f>REGISTROS!$F289</f>
        <v>0</v>
      </c>
      <c r="E291" s="60">
        <f>REGISTROS!$G289</f>
        <v>0</v>
      </c>
      <c r="F291" s="60">
        <f>REGISTROS!$H289</f>
        <v>0</v>
      </c>
      <c r="G291" s="60">
        <f>REGISTROS!$I289</f>
        <v>0</v>
      </c>
      <c r="I291" s="45" t="str">
        <f t="shared" si="62"/>
        <v>Desarrollo de los Temas0</v>
      </c>
      <c r="J291" s="45" t="str">
        <f t="shared" si="63"/>
        <v>Recepción de documentos0</v>
      </c>
      <c r="K291" s="45" t="str">
        <f t="shared" si="64"/>
        <v>Atención recibida0</v>
      </c>
      <c r="L291" s="45" t="str">
        <f t="shared" si="65"/>
        <v>Visita domiciliaria del personal INVI0</v>
      </c>
      <c r="M291" s="45" t="str">
        <f t="shared" si="66"/>
        <v>Visita domiciliaria del asesor técnico0</v>
      </c>
      <c r="N291" t="str">
        <f t="shared" si="67"/>
        <v>1</v>
      </c>
      <c r="O291" t="s">
        <v>133</v>
      </c>
    </row>
    <row r="292" spans="1:15" ht="15.75" customHeight="1" x14ac:dyDescent="0.25">
      <c r="A292" s="60">
        <f>REGISTROS!$A290</f>
        <v>0</v>
      </c>
      <c r="B292" s="50">
        <f t="shared" si="61"/>
        <v>0</v>
      </c>
      <c r="C292" s="60">
        <f>REGISTROS!$E290</f>
        <v>0</v>
      </c>
      <c r="D292" s="60">
        <f>REGISTROS!$F290</f>
        <v>0</v>
      </c>
      <c r="E292" s="60">
        <f>REGISTROS!$G290</f>
        <v>0</v>
      </c>
      <c r="F292" s="60">
        <f>REGISTROS!$H290</f>
        <v>0</v>
      </c>
      <c r="G292" s="60">
        <f>REGISTROS!$I290</f>
        <v>0</v>
      </c>
      <c r="I292" s="45" t="str">
        <f t="shared" si="62"/>
        <v>Desarrollo de los Temas0</v>
      </c>
      <c r="J292" s="45" t="str">
        <f t="shared" si="63"/>
        <v>Recepción de documentos0</v>
      </c>
      <c r="K292" s="45" t="str">
        <f t="shared" si="64"/>
        <v>Atención recibida0</v>
      </c>
      <c r="L292" s="45" t="str">
        <f t="shared" si="65"/>
        <v>Visita domiciliaria del personal INVI0</v>
      </c>
      <c r="M292" s="45" t="str">
        <f t="shared" si="66"/>
        <v>Visita domiciliaria del asesor técnico0</v>
      </c>
      <c r="N292" t="str">
        <f t="shared" si="67"/>
        <v>1</v>
      </c>
      <c r="O292" t="s">
        <v>133</v>
      </c>
    </row>
    <row r="293" spans="1:15" ht="15.75" customHeight="1" x14ac:dyDescent="0.25">
      <c r="A293" s="60">
        <f>REGISTROS!$A291</f>
        <v>0</v>
      </c>
      <c r="B293" s="50">
        <f t="shared" si="61"/>
        <v>0</v>
      </c>
      <c r="C293" s="60">
        <f>REGISTROS!$E291</f>
        <v>0</v>
      </c>
      <c r="D293" s="60">
        <f>REGISTROS!$F291</f>
        <v>0</v>
      </c>
      <c r="E293" s="60">
        <f>REGISTROS!$G291</f>
        <v>0</v>
      </c>
      <c r="F293" s="60">
        <f>REGISTROS!$H291</f>
        <v>0</v>
      </c>
      <c r="G293" s="60">
        <f>REGISTROS!$I291</f>
        <v>0</v>
      </c>
      <c r="I293" s="45" t="str">
        <f t="shared" si="62"/>
        <v>Desarrollo de los Temas0</v>
      </c>
      <c r="J293" s="45" t="str">
        <f t="shared" si="63"/>
        <v>Recepción de documentos0</v>
      </c>
      <c r="K293" s="45" t="str">
        <f t="shared" si="64"/>
        <v>Atención recibida0</v>
      </c>
      <c r="L293" s="45" t="str">
        <f t="shared" si="65"/>
        <v>Visita domiciliaria del personal INVI0</v>
      </c>
      <c r="M293" s="45" t="str">
        <f t="shared" si="66"/>
        <v>Visita domiciliaria del asesor técnico0</v>
      </c>
      <c r="N293" t="str">
        <f t="shared" si="67"/>
        <v>1</v>
      </c>
      <c r="O293" t="s">
        <v>133</v>
      </c>
    </row>
    <row r="294" spans="1:15" ht="15.75" customHeight="1" x14ac:dyDescent="0.25">
      <c r="A294" s="60">
        <f>REGISTROS!$A292</f>
        <v>0</v>
      </c>
      <c r="B294" s="50">
        <f t="shared" si="61"/>
        <v>0</v>
      </c>
      <c r="C294" s="60">
        <f>REGISTROS!$E292</f>
        <v>0</v>
      </c>
      <c r="D294" s="60">
        <f>REGISTROS!$F292</f>
        <v>0</v>
      </c>
      <c r="E294" s="60">
        <f>REGISTROS!$G292</f>
        <v>0</v>
      </c>
      <c r="F294" s="60">
        <f>REGISTROS!$H292</f>
        <v>0</v>
      </c>
      <c r="G294" s="60">
        <f>REGISTROS!$I292</f>
        <v>0</v>
      </c>
      <c r="I294" s="45" t="str">
        <f t="shared" si="62"/>
        <v>Desarrollo de los Temas0</v>
      </c>
      <c r="J294" s="45" t="str">
        <f t="shared" si="63"/>
        <v>Recepción de documentos0</v>
      </c>
      <c r="K294" s="45" t="str">
        <f t="shared" si="64"/>
        <v>Atención recibida0</v>
      </c>
      <c r="L294" s="45" t="str">
        <f t="shared" si="65"/>
        <v>Visita domiciliaria del personal INVI0</v>
      </c>
      <c r="M294" s="45" t="str">
        <f t="shared" si="66"/>
        <v>Visita domiciliaria del asesor técnico0</v>
      </c>
      <c r="N294" t="str">
        <f t="shared" si="67"/>
        <v>1</v>
      </c>
      <c r="O294" t="s">
        <v>133</v>
      </c>
    </row>
    <row r="295" spans="1:15" ht="15.75" customHeight="1" x14ac:dyDescent="0.25">
      <c r="A295" s="60">
        <f>REGISTROS!$A293</f>
        <v>0</v>
      </c>
      <c r="B295" s="50">
        <f t="shared" si="61"/>
        <v>0</v>
      </c>
      <c r="C295" s="60">
        <f>REGISTROS!$E293</f>
        <v>0</v>
      </c>
      <c r="D295" s="60">
        <f>REGISTROS!$F293</f>
        <v>0</v>
      </c>
      <c r="E295" s="60">
        <f>REGISTROS!$G293</f>
        <v>0</v>
      </c>
      <c r="F295" s="60">
        <f>REGISTROS!$H293</f>
        <v>0</v>
      </c>
      <c r="G295" s="60">
        <f>REGISTROS!$I293</f>
        <v>0</v>
      </c>
      <c r="I295" s="45" t="str">
        <f t="shared" si="62"/>
        <v>Desarrollo de los Temas0</v>
      </c>
      <c r="J295" s="45" t="str">
        <f t="shared" si="63"/>
        <v>Recepción de documentos0</v>
      </c>
      <c r="K295" s="45" t="str">
        <f t="shared" si="64"/>
        <v>Atención recibida0</v>
      </c>
      <c r="L295" s="45" t="str">
        <f t="shared" si="65"/>
        <v>Visita domiciliaria del personal INVI0</v>
      </c>
      <c r="M295" s="45" t="str">
        <f t="shared" si="66"/>
        <v>Visita domiciliaria del asesor técnico0</v>
      </c>
      <c r="N295" t="str">
        <f t="shared" si="67"/>
        <v>1</v>
      </c>
      <c r="O295" t="s">
        <v>133</v>
      </c>
    </row>
    <row r="296" spans="1:15" ht="15.75" customHeight="1" x14ac:dyDescent="0.25">
      <c r="A296" s="60">
        <f>REGISTROS!$A294</f>
        <v>0</v>
      </c>
      <c r="B296" s="50">
        <f t="shared" si="61"/>
        <v>0</v>
      </c>
      <c r="C296" s="60">
        <f>REGISTROS!$E294</f>
        <v>0</v>
      </c>
      <c r="D296" s="60">
        <f>REGISTROS!$F294</f>
        <v>0</v>
      </c>
      <c r="E296" s="60">
        <f>REGISTROS!$G294</f>
        <v>0</v>
      </c>
      <c r="F296" s="60">
        <f>REGISTROS!$H294</f>
        <v>0</v>
      </c>
      <c r="G296" s="60">
        <f>REGISTROS!$I294</f>
        <v>0</v>
      </c>
      <c r="I296" s="45" t="str">
        <f t="shared" si="62"/>
        <v>Desarrollo de los Temas0</v>
      </c>
      <c r="J296" s="45" t="str">
        <f t="shared" si="63"/>
        <v>Recepción de documentos0</v>
      </c>
      <c r="K296" s="45" t="str">
        <f t="shared" si="64"/>
        <v>Atención recibida0</v>
      </c>
      <c r="L296" s="45" t="str">
        <f t="shared" si="65"/>
        <v>Visita domiciliaria del personal INVI0</v>
      </c>
      <c r="M296" s="45" t="str">
        <f t="shared" si="66"/>
        <v>Visita domiciliaria del asesor técnico0</v>
      </c>
      <c r="N296" t="str">
        <f t="shared" si="67"/>
        <v>1</v>
      </c>
      <c r="O296" t="s">
        <v>133</v>
      </c>
    </row>
    <row r="297" spans="1:15" ht="15.75" customHeight="1" x14ac:dyDescent="0.25">
      <c r="A297" s="60">
        <f>REGISTROS!$A295</f>
        <v>0</v>
      </c>
      <c r="B297" s="50">
        <f t="shared" si="61"/>
        <v>0</v>
      </c>
      <c r="C297" s="60">
        <f>REGISTROS!$E295</f>
        <v>0</v>
      </c>
      <c r="D297" s="60">
        <f>REGISTROS!$F295</f>
        <v>0</v>
      </c>
      <c r="E297" s="60">
        <f>REGISTROS!$G295</f>
        <v>0</v>
      </c>
      <c r="F297" s="60">
        <f>REGISTROS!$H295</f>
        <v>0</v>
      </c>
      <c r="G297" s="60">
        <f>REGISTROS!$I295</f>
        <v>0</v>
      </c>
      <c r="I297" s="45" t="str">
        <f t="shared" si="62"/>
        <v>Desarrollo de los Temas0</v>
      </c>
      <c r="J297" s="45" t="str">
        <f t="shared" si="63"/>
        <v>Recepción de documentos0</v>
      </c>
      <c r="K297" s="45" t="str">
        <f t="shared" si="64"/>
        <v>Atención recibida0</v>
      </c>
      <c r="L297" s="45" t="str">
        <f t="shared" si="65"/>
        <v>Visita domiciliaria del personal INVI0</v>
      </c>
      <c r="M297" s="45" t="str">
        <f t="shared" si="66"/>
        <v>Visita domiciliaria del asesor técnico0</v>
      </c>
      <c r="N297" t="str">
        <f t="shared" si="67"/>
        <v>1</v>
      </c>
      <c r="O297" t="s">
        <v>133</v>
      </c>
    </row>
    <row r="298" spans="1:15" ht="15.75" customHeight="1" x14ac:dyDescent="0.25">
      <c r="A298" s="60">
        <f>REGISTROS!$A296</f>
        <v>0</v>
      </c>
      <c r="B298" s="50">
        <f t="shared" si="61"/>
        <v>0</v>
      </c>
      <c r="C298" s="60">
        <f>REGISTROS!$E296</f>
        <v>0</v>
      </c>
      <c r="D298" s="60">
        <f>REGISTROS!$F296</f>
        <v>0</v>
      </c>
      <c r="E298" s="60">
        <f>REGISTROS!$G296</f>
        <v>0</v>
      </c>
      <c r="F298" s="60">
        <f>REGISTROS!$H296</f>
        <v>0</v>
      </c>
      <c r="G298" s="60">
        <f>REGISTROS!$I296</f>
        <v>0</v>
      </c>
      <c r="I298" s="45" t="str">
        <f t="shared" si="62"/>
        <v>Desarrollo de los Temas0</v>
      </c>
      <c r="J298" s="45" t="str">
        <f t="shared" si="63"/>
        <v>Recepción de documentos0</v>
      </c>
      <c r="K298" s="45" t="str">
        <f t="shared" si="64"/>
        <v>Atención recibida0</v>
      </c>
      <c r="L298" s="45" t="str">
        <f t="shared" si="65"/>
        <v>Visita domiciliaria del personal INVI0</v>
      </c>
      <c r="M298" s="45" t="str">
        <f t="shared" si="66"/>
        <v>Visita domiciliaria del asesor técnico0</v>
      </c>
      <c r="N298" t="str">
        <f t="shared" si="67"/>
        <v>1</v>
      </c>
      <c r="O298" t="s">
        <v>133</v>
      </c>
    </row>
    <row r="299" spans="1:15" ht="15.75" customHeight="1" x14ac:dyDescent="0.25">
      <c r="A299" s="60">
        <f>REGISTROS!$A297</f>
        <v>0</v>
      </c>
      <c r="B299" s="50">
        <f t="shared" si="61"/>
        <v>0</v>
      </c>
      <c r="C299" s="60">
        <f>REGISTROS!$E297</f>
        <v>0</v>
      </c>
      <c r="D299" s="60">
        <f>REGISTROS!$F297</f>
        <v>0</v>
      </c>
      <c r="E299" s="60">
        <f>REGISTROS!$G297</f>
        <v>0</v>
      </c>
      <c r="F299" s="60">
        <f>REGISTROS!$H297</f>
        <v>0</v>
      </c>
      <c r="G299" s="60">
        <f>REGISTROS!$I297</f>
        <v>0</v>
      </c>
      <c r="I299" s="45" t="str">
        <f t="shared" si="62"/>
        <v>Desarrollo de los Temas0</v>
      </c>
      <c r="J299" s="45" t="str">
        <f t="shared" si="63"/>
        <v>Recepción de documentos0</v>
      </c>
      <c r="K299" s="45" t="str">
        <f t="shared" si="64"/>
        <v>Atención recibida0</v>
      </c>
      <c r="L299" s="45" t="str">
        <f t="shared" si="65"/>
        <v>Visita domiciliaria del personal INVI0</v>
      </c>
      <c r="M299" s="45" t="str">
        <f t="shared" si="66"/>
        <v>Visita domiciliaria del asesor técnico0</v>
      </c>
      <c r="N299" t="str">
        <f t="shared" si="67"/>
        <v>1</v>
      </c>
      <c r="O299" t="s">
        <v>133</v>
      </c>
    </row>
    <row r="300" spans="1:15" ht="15.75" customHeight="1" x14ac:dyDescent="0.25">
      <c r="A300" s="60">
        <f>REGISTROS!$A298</f>
        <v>0</v>
      </c>
      <c r="B300" s="50">
        <f t="shared" si="61"/>
        <v>0</v>
      </c>
      <c r="C300" s="60">
        <f>REGISTROS!$E298</f>
        <v>0</v>
      </c>
      <c r="D300" s="60">
        <f>REGISTROS!$F298</f>
        <v>0</v>
      </c>
      <c r="E300" s="60">
        <f>REGISTROS!$G298</f>
        <v>0</v>
      </c>
      <c r="F300" s="60">
        <f>REGISTROS!$H298</f>
        <v>0</v>
      </c>
      <c r="G300" s="60">
        <f>REGISTROS!$I298</f>
        <v>0</v>
      </c>
      <c r="I300" s="45" t="str">
        <f t="shared" si="62"/>
        <v>Desarrollo de los Temas0</v>
      </c>
      <c r="J300" s="45" t="str">
        <f t="shared" si="63"/>
        <v>Recepción de documentos0</v>
      </c>
      <c r="K300" s="45" t="str">
        <f t="shared" si="64"/>
        <v>Atención recibida0</v>
      </c>
      <c r="L300" s="45" t="str">
        <f t="shared" si="65"/>
        <v>Visita domiciliaria del personal INVI0</v>
      </c>
      <c r="M300" s="45" t="str">
        <f t="shared" si="66"/>
        <v>Visita domiciliaria del asesor técnico0</v>
      </c>
      <c r="N300" t="str">
        <f t="shared" si="67"/>
        <v>1</v>
      </c>
      <c r="O300" t="s">
        <v>133</v>
      </c>
    </row>
    <row r="301" spans="1:15" ht="15.75" customHeight="1" x14ac:dyDescent="0.25">
      <c r="A301" s="60">
        <f>REGISTROS!$A299</f>
        <v>0</v>
      </c>
      <c r="B301" s="50">
        <f t="shared" si="61"/>
        <v>0</v>
      </c>
      <c r="C301" s="60">
        <f>REGISTROS!$E299</f>
        <v>0</v>
      </c>
      <c r="D301" s="60">
        <f>REGISTROS!$F299</f>
        <v>0</v>
      </c>
      <c r="E301" s="60">
        <f>REGISTROS!$G299</f>
        <v>0</v>
      </c>
      <c r="F301" s="60">
        <f>REGISTROS!$H299</f>
        <v>0</v>
      </c>
      <c r="G301" s="60">
        <f>REGISTROS!$I299</f>
        <v>0</v>
      </c>
      <c r="I301" s="45" t="str">
        <f t="shared" si="62"/>
        <v>Desarrollo de los Temas0</v>
      </c>
      <c r="J301" s="45" t="str">
        <f t="shared" si="63"/>
        <v>Recepción de documentos0</v>
      </c>
      <c r="K301" s="45" t="str">
        <f t="shared" si="64"/>
        <v>Atención recibida0</v>
      </c>
      <c r="L301" s="45" t="str">
        <f t="shared" si="65"/>
        <v>Visita domiciliaria del personal INVI0</v>
      </c>
      <c r="M301" s="45" t="str">
        <f t="shared" si="66"/>
        <v>Visita domiciliaria del asesor técnico0</v>
      </c>
      <c r="N301" t="str">
        <f t="shared" si="67"/>
        <v>1</v>
      </c>
      <c r="O301" t="s">
        <v>133</v>
      </c>
    </row>
    <row r="302" spans="1:15" ht="15.75" customHeight="1" x14ac:dyDescent="0.25">
      <c r="A302" s="60">
        <f>REGISTROS!$A300</f>
        <v>0</v>
      </c>
      <c r="B302" s="50">
        <f t="shared" si="61"/>
        <v>0</v>
      </c>
      <c r="C302" s="60">
        <f>REGISTROS!$E300</f>
        <v>0</v>
      </c>
      <c r="D302" s="60">
        <f>REGISTROS!$F300</f>
        <v>0</v>
      </c>
      <c r="E302" s="60">
        <f>REGISTROS!$G300</f>
        <v>0</v>
      </c>
      <c r="F302" s="60">
        <f>REGISTROS!$H300</f>
        <v>0</v>
      </c>
      <c r="G302" s="60">
        <f>REGISTROS!$I300</f>
        <v>0</v>
      </c>
      <c r="I302" s="45" t="str">
        <f t="shared" si="62"/>
        <v>Desarrollo de los Temas0</v>
      </c>
      <c r="J302" s="45" t="str">
        <f t="shared" si="63"/>
        <v>Recepción de documentos0</v>
      </c>
      <c r="K302" s="45" t="str">
        <f t="shared" si="64"/>
        <v>Atención recibida0</v>
      </c>
      <c r="L302" s="45" t="str">
        <f t="shared" si="65"/>
        <v>Visita domiciliaria del personal INVI0</v>
      </c>
      <c r="M302" s="45" t="str">
        <f t="shared" si="66"/>
        <v>Visita domiciliaria del asesor técnico0</v>
      </c>
      <c r="N302" t="str">
        <f t="shared" si="67"/>
        <v>1</v>
      </c>
      <c r="O302" t="s">
        <v>133</v>
      </c>
    </row>
    <row r="303" spans="1:15" ht="15.75" customHeight="1" x14ac:dyDescent="0.25">
      <c r="A303" s="60">
        <f>REGISTROS!$A301</f>
        <v>0</v>
      </c>
      <c r="B303" s="50">
        <f t="shared" si="61"/>
        <v>0</v>
      </c>
      <c r="C303" s="60">
        <f>REGISTROS!$E301</f>
        <v>0</v>
      </c>
      <c r="D303" s="60">
        <f>REGISTROS!$F301</f>
        <v>0</v>
      </c>
      <c r="E303" s="60">
        <f>REGISTROS!$G301</f>
        <v>0</v>
      </c>
      <c r="F303" s="60">
        <f>REGISTROS!$H301</f>
        <v>0</v>
      </c>
      <c r="G303" s="60">
        <f>REGISTROS!$I301</f>
        <v>0</v>
      </c>
      <c r="I303" s="45" t="str">
        <f t="shared" si="62"/>
        <v>Desarrollo de los Temas0</v>
      </c>
      <c r="J303" s="45" t="str">
        <f t="shared" si="63"/>
        <v>Recepción de documentos0</v>
      </c>
      <c r="K303" s="45" t="str">
        <f t="shared" si="64"/>
        <v>Atención recibida0</v>
      </c>
      <c r="L303" s="45" t="str">
        <f t="shared" si="65"/>
        <v>Visita domiciliaria del personal INVI0</v>
      </c>
      <c r="M303" s="45" t="str">
        <f t="shared" si="66"/>
        <v>Visita domiciliaria del asesor técnico0</v>
      </c>
      <c r="N303" t="str">
        <f t="shared" si="67"/>
        <v>1</v>
      </c>
      <c r="O303" t="s">
        <v>133</v>
      </c>
    </row>
    <row r="304" spans="1:15" ht="15.75" customHeight="1" x14ac:dyDescent="0.25">
      <c r="A304" s="60">
        <f>REGISTROS!$A302</f>
        <v>0</v>
      </c>
      <c r="B304" s="50">
        <f t="shared" si="61"/>
        <v>0</v>
      </c>
      <c r="C304" s="60">
        <f>REGISTROS!$E302</f>
        <v>0</v>
      </c>
      <c r="D304" s="60">
        <f>REGISTROS!$F302</f>
        <v>0</v>
      </c>
      <c r="E304" s="60">
        <f>REGISTROS!$G302</f>
        <v>0</v>
      </c>
      <c r="F304" s="60">
        <f>REGISTROS!$H302</f>
        <v>0</v>
      </c>
      <c r="G304" s="60">
        <f>REGISTROS!$I302</f>
        <v>0</v>
      </c>
      <c r="I304" s="45" t="str">
        <f t="shared" si="62"/>
        <v>Desarrollo de los Temas0</v>
      </c>
      <c r="J304" s="45" t="str">
        <f t="shared" si="63"/>
        <v>Recepción de documentos0</v>
      </c>
      <c r="K304" s="45" t="str">
        <f t="shared" si="64"/>
        <v>Atención recibida0</v>
      </c>
      <c r="L304" s="45" t="str">
        <f t="shared" si="65"/>
        <v>Visita domiciliaria del personal INVI0</v>
      </c>
      <c r="M304" s="45" t="str">
        <f t="shared" si="66"/>
        <v>Visita domiciliaria del asesor técnico0</v>
      </c>
      <c r="N304" t="str">
        <f t="shared" si="67"/>
        <v>1</v>
      </c>
      <c r="O304" t="s">
        <v>133</v>
      </c>
    </row>
    <row r="305" spans="1:15" ht="15.75" customHeight="1" x14ac:dyDescent="0.25">
      <c r="A305" s="60">
        <f>REGISTROS!$A303</f>
        <v>0</v>
      </c>
      <c r="B305" s="50">
        <f t="shared" si="61"/>
        <v>0</v>
      </c>
      <c r="C305" s="60">
        <f>REGISTROS!$E303</f>
        <v>0</v>
      </c>
      <c r="D305" s="60">
        <f>REGISTROS!$F303</f>
        <v>0</v>
      </c>
      <c r="E305" s="60">
        <f>REGISTROS!$G303</f>
        <v>0</v>
      </c>
      <c r="F305" s="60">
        <f>REGISTROS!$H303</f>
        <v>0</v>
      </c>
      <c r="G305" s="60">
        <f>REGISTROS!$I303</f>
        <v>0</v>
      </c>
      <c r="I305" s="45" t="str">
        <f t="shared" si="62"/>
        <v>Desarrollo de los Temas0</v>
      </c>
      <c r="J305" s="45" t="str">
        <f t="shared" si="63"/>
        <v>Recepción de documentos0</v>
      </c>
      <c r="K305" s="45" t="str">
        <f t="shared" si="64"/>
        <v>Atención recibida0</v>
      </c>
      <c r="L305" s="45" t="str">
        <f t="shared" si="65"/>
        <v>Visita domiciliaria del personal INVI0</v>
      </c>
      <c r="M305" s="45" t="str">
        <f t="shared" si="66"/>
        <v>Visita domiciliaria del asesor técnico0</v>
      </c>
      <c r="N305" t="str">
        <f t="shared" si="67"/>
        <v>1</v>
      </c>
      <c r="O305" t="s">
        <v>133</v>
      </c>
    </row>
    <row r="306" spans="1:15" ht="15.75" customHeight="1" x14ac:dyDescent="0.25">
      <c r="A306" s="60">
        <f>REGISTROS!$A304</f>
        <v>0</v>
      </c>
      <c r="B306" s="50">
        <f t="shared" si="61"/>
        <v>0</v>
      </c>
      <c r="C306" s="60">
        <f>REGISTROS!$E304</f>
        <v>0</v>
      </c>
      <c r="D306" s="60">
        <f>REGISTROS!$F304</f>
        <v>0</v>
      </c>
      <c r="E306" s="60">
        <f>REGISTROS!$G304</f>
        <v>0</v>
      </c>
      <c r="F306" s="60">
        <f>REGISTROS!$H304</f>
        <v>0</v>
      </c>
      <c r="G306" s="60">
        <f>REGISTROS!$I304</f>
        <v>0</v>
      </c>
      <c r="I306" s="45" t="str">
        <f t="shared" si="62"/>
        <v>Desarrollo de los Temas0</v>
      </c>
      <c r="J306" s="45" t="str">
        <f t="shared" si="63"/>
        <v>Recepción de documentos0</v>
      </c>
      <c r="K306" s="45" t="str">
        <f t="shared" si="64"/>
        <v>Atención recibida0</v>
      </c>
      <c r="L306" s="45" t="str">
        <f t="shared" si="65"/>
        <v>Visita domiciliaria del personal INVI0</v>
      </c>
      <c r="M306" s="45" t="str">
        <f t="shared" si="66"/>
        <v>Visita domiciliaria del asesor técnico0</v>
      </c>
      <c r="N306" t="str">
        <f t="shared" si="67"/>
        <v>1</v>
      </c>
      <c r="O306" t="s">
        <v>133</v>
      </c>
    </row>
    <row r="307" spans="1:15" ht="15.75" customHeight="1" x14ac:dyDescent="0.25">
      <c r="A307" s="60">
        <f>REGISTROS!$A305</f>
        <v>0</v>
      </c>
      <c r="B307" s="50">
        <f t="shared" si="61"/>
        <v>0</v>
      </c>
      <c r="C307" s="60">
        <f>REGISTROS!$E305</f>
        <v>0</v>
      </c>
      <c r="D307" s="60">
        <f>REGISTROS!$F305</f>
        <v>0</v>
      </c>
      <c r="E307" s="60">
        <f>REGISTROS!$G305</f>
        <v>0</v>
      </c>
      <c r="F307" s="60">
        <f>REGISTROS!$H305</f>
        <v>0</v>
      </c>
      <c r="G307" s="60">
        <f>REGISTROS!$I305</f>
        <v>0</v>
      </c>
      <c r="I307" s="45" t="str">
        <f t="shared" si="62"/>
        <v>Desarrollo de los Temas0</v>
      </c>
      <c r="J307" s="45" t="str">
        <f t="shared" si="63"/>
        <v>Recepción de documentos0</v>
      </c>
      <c r="K307" s="45" t="str">
        <f t="shared" si="64"/>
        <v>Atención recibida0</v>
      </c>
      <c r="L307" s="45" t="str">
        <f t="shared" si="65"/>
        <v>Visita domiciliaria del personal INVI0</v>
      </c>
      <c r="M307" s="45" t="str">
        <f t="shared" si="66"/>
        <v>Visita domiciliaria del asesor técnico0</v>
      </c>
      <c r="N307" t="str">
        <f t="shared" si="67"/>
        <v>1</v>
      </c>
      <c r="O307" t="s">
        <v>133</v>
      </c>
    </row>
    <row r="308" spans="1:15" ht="15.75" customHeight="1" x14ac:dyDescent="0.25">
      <c r="A308" s="60">
        <f>REGISTROS!$A306</f>
        <v>0</v>
      </c>
      <c r="B308" s="50">
        <f t="shared" si="61"/>
        <v>0</v>
      </c>
      <c r="C308" s="60">
        <f>REGISTROS!$E306</f>
        <v>0</v>
      </c>
      <c r="D308" s="60">
        <f>REGISTROS!$F306</f>
        <v>0</v>
      </c>
      <c r="E308" s="60">
        <f>REGISTROS!$G306</f>
        <v>0</v>
      </c>
      <c r="F308" s="60">
        <f>REGISTROS!$H306</f>
        <v>0</v>
      </c>
      <c r="G308" s="60">
        <f>REGISTROS!$I306</f>
        <v>0</v>
      </c>
      <c r="I308" s="45" t="str">
        <f t="shared" si="62"/>
        <v>Desarrollo de los Temas0</v>
      </c>
      <c r="J308" s="45" t="str">
        <f t="shared" si="63"/>
        <v>Recepción de documentos0</v>
      </c>
      <c r="K308" s="45" t="str">
        <f t="shared" si="64"/>
        <v>Atención recibida0</v>
      </c>
      <c r="L308" s="45" t="str">
        <f t="shared" si="65"/>
        <v>Visita domiciliaria del personal INVI0</v>
      </c>
      <c r="M308" s="45" t="str">
        <f t="shared" si="66"/>
        <v>Visita domiciliaria del asesor técnico0</v>
      </c>
      <c r="N308" t="str">
        <f t="shared" si="67"/>
        <v>1</v>
      </c>
      <c r="O308" t="s">
        <v>133</v>
      </c>
    </row>
    <row r="309" spans="1:15" ht="15.75" customHeight="1" x14ac:dyDescent="0.25">
      <c r="A309" s="60">
        <f>REGISTROS!$A307</f>
        <v>0</v>
      </c>
      <c r="B309" s="50">
        <f t="shared" si="61"/>
        <v>0</v>
      </c>
      <c r="C309" s="60">
        <f>REGISTROS!$E307</f>
        <v>0</v>
      </c>
      <c r="D309" s="60">
        <f>REGISTROS!$F307</f>
        <v>0</v>
      </c>
      <c r="E309" s="60">
        <f>REGISTROS!$G307</f>
        <v>0</v>
      </c>
      <c r="F309" s="60">
        <f>REGISTROS!$H307</f>
        <v>0</v>
      </c>
      <c r="G309" s="60">
        <f>REGISTROS!$I307</f>
        <v>0</v>
      </c>
      <c r="I309" s="45" t="str">
        <f t="shared" si="62"/>
        <v>Desarrollo de los Temas0</v>
      </c>
      <c r="J309" s="45" t="str">
        <f t="shared" si="63"/>
        <v>Recepción de documentos0</v>
      </c>
      <c r="K309" s="45" t="str">
        <f t="shared" si="64"/>
        <v>Atención recibida0</v>
      </c>
      <c r="L309" s="45" t="str">
        <f t="shared" si="65"/>
        <v>Visita domiciliaria del personal INVI0</v>
      </c>
      <c r="M309" s="45" t="str">
        <f t="shared" si="66"/>
        <v>Visita domiciliaria del asesor técnico0</v>
      </c>
      <c r="N309" t="str">
        <f t="shared" si="67"/>
        <v>1</v>
      </c>
      <c r="O309" t="s">
        <v>133</v>
      </c>
    </row>
    <row r="310" spans="1:15" ht="15.75" customHeight="1" x14ac:dyDescent="0.25">
      <c r="A310" s="60">
        <f>REGISTROS!$A308</f>
        <v>0</v>
      </c>
      <c r="B310" s="50">
        <f t="shared" si="61"/>
        <v>0</v>
      </c>
      <c r="C310" s="60">
        <f>REGISTROS!$E308</f>
        <v>0</v>
      </c>
      <c r="D310" s="60">
        <f>REGISTROS!$F308</f>
        <v>0</v>
      </c>
      <c r="E310" s="60">
        <f>REGISTROS!$G308</f>
        <v>0</v>
      </c>
      <c r="F310" s="60">
        <f>REGISTROS!$H308</f>
        <v>0</v>
      </c>
      <c r="G310" s="60">
        <f>REGISTROS!$I308</f>
        <v>0</v>
      </c>
      <c r="I310" s="45" t="str">
        <f t="shared" si="62"/>
        <v>Desarrollo de los Temas0</v>
      </c>
      <c r="J310" s="45" t="str">
        <f t="shared" si="63"/>
        <v>Recepción de documentos0</v>
      </c>
      <c r="K310" s="45" t="str">
        <f t="shared" si="64"/>
        <v>Atención recibida0</v>
      </c>
      <c r="L310" s="45" t="str">
        <f t="shared" si="65"/>
        <v>Visita domiciliaria del personal INVI0</v>
      </c>
      <c r="M310" s="45" t="str">
        <f t="shared" si="66"/>
        <v>Visita domiciliaria del asesor técnico0</v>
      </c>
      <c r="N310" t="str">
        <f t="shared" si="67"/>
        <v>1</v>
      </c>
      <c r="O310" t="s">
        <v>133</v>
      </c>
    </row>
    <row r="311" spans="1:15" ht="15.75" customHeight="1" x14ac:dyDescent="0.25">
      <c r="A311" s="60">
        <f>REGISTROS!$A309</f>
        <v>0</v>
      </c>
      <c r="B311" s="50">
        <f t="shared" si="61"/>
        <v>0</v>
      </c>
      <c r="C311" s="60">
        <f>REGISTROS!$E309</f>
        <v>0</v>
      </c>
      <c r="D311" s="60">
        <f>REGISTROS!$F309</f>
        <v>0</v>
      </c>
      <c r="E311" s="60">
        <f>REGISTROS!$G309</f>
        <v>0</v>
      </c>
      <c r="F311" s="60">
        <f>REGISTROS!$H309</f>
        <v>0</v>
      </c>
      <c r="G311" s="60">
        <f>REGISTROS!$I309</f>
        <v>0</v>
      </c>
      <c r="I311" s="45" t="str">
        <f t="shared" si="62"/>
        <v>Desarrollo de los Temas0</v>
      </c>
      <c r="J311" s="45" t="str">
        <f t="shared" si="63"/>
        <v>Recepción de documentos0</v>
      </c>
      <c r="K311" s="45" t="str">
        <f t="shared" si="64"/>
        <v>Atención recibida0</v>
      </c>
      <c r="L311" s="45" t="str">
        <f t="shared" si="65"/>
        <v>Visita domiciliaria del personal INVI0</v>
      </c>
      <c r="M311" s="45" t="str">
        <f t="shared" si="66"/>
        <v>Visita domiciliaria del asesor técnico0</v>
      </c>
      <c r="N311" t="str">
        <f t="shared" si="67"/>
        <v>1</v>
      </c>
      <c r="O311" t="s">
        <v>133</v>
      </c>
    </row>
    <row r="312" spans="1:15" ht="15.75" customHeight="1" x14ac:dyDescent="0.25">
      <c r="A312" s="60">
        <f>REGISTROS!$A310</f>
        <v>0</v>
      </c>
      <c r="B312" s="50">
        <f t="shared" si="61"/>
        <v>0</v>
      </c>
      <c r="C312" s="60">
        <f>REGISTROS!$E310</f>
        <v>0</v>
      </c>
      <c r="D312" s="60">
        <f>REGISTROS!$F310</f>
        <v>0</v>
      </c>
      <c r="E312" s="60">
        <f>REGISTROS!$G310</f>
        <v>0</v>
      </c>
      <c r="F312" s="60">
        <f>REGISTROS!$H310</f>
        <v>0</v>
      </c>
      <c r="G312" s="60">
        <f>REGISTROS!$I310</f>
        <v>0</v>
      </c>
      <c r="I312" s="45" t="str">
        <f t="shared" si="62"/>
        <v>Desarrollo de los Temas0</v>
      </c>
      <c r="J312" s="45" t="str">
        <f t="shared" si="63"/>
        <v>Recepción de documentos0</v>
      </c>
      <c r="K312" s="45" t="str">
        <f t="shared" si="64"/>
        <v>Atención recibida0</v>
      </c>
      <c r="L312" s="45" t="str">
        <f t="shared" si="65"/>
        <v>Visita domiciliaria del personal INVI0</v>
      </c>
      <c r="M312" s="45" t="str">
        <f t="shared" si="66"/>
        <v>Visita domiciliaria del asesor técnico0</v>
      </c>
      <c r="N312" t="str">
        <f t="shared" si="67"/>
        <v>1</v>
      </c>
      <c r="O312" t="s">
        <v>133</v>
      </c>
    </row>
    <row r="313" spans="1:15" ht="15.75" customHeight="1" x14ac:dyDescent="0.25">
      <c r="A313" s="60">
        <f>REGISTROS!$A311</f>
        <v>0</v>
      </c>
      <c r="B313" s="50">
        <f t="shared" si="61"/>
        <v>0</v>
      </c>
      <c r="C313" s="60">
        <f>REGISTROS!$E311</f>
        <v>0</v>
      </c>
      <c r="D313" s="60">
        <f>REGISTROS!$F311</f>
        <v>0</v>
      </c>
      <c r="E313" s="60">
        <f>REGISTROS!$G311</f>
        <v>0</v>
      </c>
      <c r="F313" s="60">
        <f>REGISTROS!$H311</f>
        <v>0</v>
      </c>
      <c r="G313" s="60">
        <f>REGISTROS!$I311</f>
        <v>0</v>
      </c>
      <c r="I313" s="45" t="str">
        <f t="shared" si="62"/>
        <v>Desarrollo de los Temas0</v>
      </c>
      <c r="J313" s="45" t="str">
        <f t="shared" si="63"/>
        <v>Recepción de documentos0</v>
      </c>
      <c r="K313" s="45" t="str">
        <f t="shared" si="64"/>
        <v>Atención recibida0</v>
      </c>
      <c r="L313" s="45" t="str">
        <f t="shared" si="65"/>
        <v>Visita domiciliaria del personal INVI0</v>
      </c>
      <c r="M313" s="45" t="str">
        <f t="shared" si="66"/>
        <v>Visita domiciliaria del asesor técnico0</v>
      </c>
      <c r="N313" t="str">
        <f t="shared" si="67"/>
        <v>1</v>
      </c>
      <c r="O313" t="s">
        <v>133</v>
      </c>
    </row>
    <row r="314" spans="1:15" ht="15.75" customHeight="1" x14ac:dyDescent="0.25">
      <c r="A314" s="60">
        <f>REGISTROS!$A312</f>
        <v>0</v>
      </c>
      <c r="B314" s="50">
        <f t="shared" si="61"/>
        <v>0</v>
      </c>
      <c r="C314" s="60">
        <f>REGISTROS!$E312</f>
        <v>0</v>
      </c>
      <c r="D314" s="60">
        <f>REGISTROS!$F312</f>
        <v>0</v>
      </c>
      <c r="E314" s="60">
        <f>REGISTROS!$G312</f>
        <v>0</v>
      </c>
      <c r="F314" s="60">
        <f>REGISTROS!$H312</f>
        <v>0</v>
      </c>
      <c r="G314" s="60">
        <f>REGISTROS!$I312</f>
        <v>0</v>
      </c>
      <c r="I314" s="45" t="str">
        <f t="shared" si="62"/>
        <v>Desarrollo de los Temas0</v>
      </c>
      <c r="J314" s="45" t="str">
        <f t="shared" si="63"/>
        <v>Recepción de documentos0</v>
      </c>
      <c r="K314" s="45" t="str">
        <f t="shared" si="64"/>
        <v>Atención recibida0</v>
      </c>
      <c r="L314" s="45" t="str">
        <f t="shared" si="65"/>
        <v>Visita domiciliaria del personal INVI0</v>
      </c>
      <c r="M314" s="45" t="str">
        <f t="shared" si="66"/>
        <v>Visita domiciliaria del asesor técnico0</v>
      </c>
      <c r="N314" t="str">
        <f t="shared" si="67"/>
        <v>1</v>
      </c>
      <c r="O314" t="s">
        <v>133</v>
      </c>
    </row>
    <row r="315" spans="1:15" ht="15.75" customHeight="1" x14ac:dyDescent="0.25">
      <c r="A315" s="60">
        <f>REGISTROS!$A313</f>
        <v>0</v>
      </c>
      <c r="B315" s="50">
        <f t="shared" si="61"/>
        <v>0</v>
      </c>
      <c r="C315" s="60">
        <f>REGISTROS!$E313</f>
        <v>0</v>
      </c>
      <c r="D315" s="60">
        <f>REGISTROS!$F313</f>
        <v>0</v>
      </c>
      <c r="E315" s="60">
        <f>REGISTROS!$G313</f>
        <v>0</v>
      </c>
      <c r="F315" s="60">
        <f>REGISTROS!$H313</f>
        <v>0</v>
      </c>
      <c r="G315" s="60">
        <f>REGISTROS!$I313</f>
        <v>0</v>
      </c>
      <c r="I315" s="45" t="str">
        <f t="shared" si="62"/>
        <v>Desarrollo de los Temas0</v>
      </c>
      <c r="J315" s="45" t="str">
        <f t="shared" si="63"/>
        <v>Recepción de documentos0</v>
      </c>
      <c r="K315" s="45" t="str">
        <f t="shared" si="64"/>
        <v>Atención recibida0</v>
      </c>
      <c r="L315" s="45" t="str">
        <f t="shared" si="65"/>
        <v>Visita domiciliaria del personal INVI0</v>
      </c>
      <c r="M315" s="45" t="str">
        <f t="shared" si="66"/>
        <v>Visita domiciliaria del asesor técnico0</v>
      </c>
      <c r="N315" t="str">
        <f t="shared" si="67"/>
        <v>1</v>
      </c>
      <c r="O315" t="s">
        <v>133</v>
      </c>
    </row>
    <row r="316" spans="1:15" ht="15.75" customHeight="1" x14ac:dyDescent="0.25">
      <c r="A316" s="60">
        <f>REGISTROS!$A314</f>
        <v>0</v>
      </c>
      <c r="B316" s="50">
        <f t="shared" si="61"/>
        <v>0</v>
      </c>
      <c r="C316" s="60">
        <f>REGISTROS!$E314</f>
        <v>0</v>
      </c>
      <c r="D316" s="60">
        <f>REGISTROS!$F314</f>
        <v>0</v>
      </c>
      <c r="E316" s="60">
        <f>REGISTROS!$G314</f>
        <v>0</v>
      </c>
      <c r="F316" s="60">
        <f>REGISTROS!$H314</f>
        <v>0</v>
      </c>
      <c r="G316" s="60">
        <f>REGISTROS!$I314</f>
        <v>0</v>
      </c>
      <c r="I316" s="45" t="str">
        <f t="shared" si="62"/>
        <v>Desarrollo de los Temas0</v>
      </c>
      <c r="J316" s="45" t="str">
        <f t="shared" si="63"/>
        <v>Recepción de documentos0</v>
      </c>
      <c r="K316" s="45" t="str">
        <f t="shared" si="64"/>
        <v>Atención recibida0</v>
      </c>
      <c r="L316" s="45" t="str">
        <f t="shared" si="65"/>
        <v>Visita domiciliaria del personal INVI0</v>
      </c>
      <c r="M316" s="45" t="str">
        <f t="shared" si="66"/>
        <v>Visita domiciliaria del asesor técnico0</v>
      </c>
      <c r="N316" t="str">
        <f t="shared" si="67"/>
        <v>1</v>
      </c>
      <c r="O316" t="s">
        <v>133</v>
      </c>
    </row>
    <row r="317" spans="1:15" ht="15.75" customHeight="1" x14ac:dyDescent="0.25">
      <c r="A317" s="60">
        <f>REGISTROS!$A315</f>
        <v>0</v>
      </c>
      <c r="B317" s="50">
        <f t="shared" si="61"/>
        <v>0</v>
      </c>
      <c r="C317" s="60">
        <f>REGISTROS!$E315</f>
        <v>0</v>
      </c>
      <c r="D317" s="60">
        <f>REGISTROS!$F315</f>
        <v>0</v>
      </c>
      <c r="E317" s="60">
        <f>REGISTROS!$G315</f>
        <v>0</v>
      </c>
      <c r="F317" s="60">
        <f>REGISTROS!$H315</f>
        <v>0</v>
      </c>
      <c r="G317" s="60">
        <f>REGISTROS!$I315</f>
        <v>0</v>
      </c>
      <c r="I317" s="45" t="str">
        <f t="shared" si="62"/>
        <v>Desarrollo de los Temas0</v>
      </c>
      <c r="J317" s="45" t="str">
        <f t="shared" si="63"/>
        <v>Recepción de documentos0</v>
      </c>
      <c r="K317" s="45" t="str">
        <f t="shared" si="64"/>
        <v>Atención recibida0</v>
      </c>
      <c r="L317" s="45" t="str">
        <f t="shared" si="65"/>
        <v>Visita domiciliaria del personal INVI0</v>
      </c>
      <c r="M317" s="45" t="str">
        <f t="shared" si="66"/>
        <v>Visita domiciliaria del asesor técnico0</v>
      </c>
      <c r="N317" t="str">
        <f t="shared" si="67"/>
        <v>1</v>
      </c>
      <c r="O317" t="s">
        <v>133</v>
      </c>
    </row>
    <row r="318" spans="1:15" ht="15.75" customHeight="1" x14ac:dyDescent="0.25">
      <c r="A318" s="60">
        <f>REGISTROS!$A316</f>
        <v>0</v>
      </c>
      <c r="B318" s="50">
        <f t="shared" si="61"/>
        <v>0</v>
      </c>
      <c r="C318" s="60">
        <f>REGISTROS!$E316</f>
        <v>0</v>
      </c>
      <c r="D318" s="60">
        <f>REGISTROS!$F316</f>
        <v>0</v>
      </c>
      <c r="E318" s="60">
        <f>REGISTROS!$G316</f>
        <v>0</v>
      </c>
      <c r="F318" s="60">
        <f>REGISTROS!$H316</f>
        <v>0</v>
      </c>
      <c r="G318" s="60">
        <f>REGISTROS!$I316</f>
        <v>0</v>
      </c>
      <c r="I318" s="45" t="str">
        <f t="shared" si="62"/>
        <v>Desarrollo de los Temas0</v>
      </c>
      <c r="J318" s="45" t="str">
        <f t="shared" si="63"/>
        <v>Recepción de documentos0</v>
      </c>
      <c r="K318" s="45" t="str">
        <f t="shared" si="64"/>
        <v>Atención recibida0</v>
      </c>
      <c r="L318" s="45" t="str">
        <f t="shared" si="65"/>
        <v>Visita domiciliaria del personal INVI0</v>
      </c>
      <c r="M318" s="45" t="str">
        <f t="shared" si="66"/>
        <v>Visita domiciliaria del asesor técnico0</v>
      </c>
      <c r="N318" t="str">
        <f t="shared" si="67"/>
        <v>1</v>
      </c>
      <c r="O318" t="s">
        <v>133</v>
      </c>
    </row>
    <row r="319" spans="1:15" ht="15.75" customHeight="1" x14ac:dyDescent="0.25">
      <c r="A319" s="60">
        <f>REGISTROS!$A317</f>
        <v>0</v>
      </c>
      <c r="B319" s="50">
        <f t="shared" si="61"/>
        <v>0</v>
      </c>
      <c r="C319" s="60">
        <f>REGISTROS!$E317</f>
        <v>0</v>
      </c>
      <c r="D319" s="60">
        <f>REGISTROS!$F317</f>
        <v>0</v>
      </c>
      <c r="E319" s="60">
        <f>REGISTROS!$G317</f>
        <v>0</v>
      </c>
      <c r="F319" s="60">
        <f>REGISTROS!$H317</f>
        <v>0</v>
      </c>
      <c r="G319" s="60">
        <f>REGISTROS!$I317</f>
        <v>0</v>
      </c>
      <c r="I319" s="45" t="str">
        <f t="shared" si="62"/>
        <v>Desarrollo de los Temas0</v>
      </c>
      <c r="J319" s="45" t="str">
        <f t="shared" si="63"/>
        <v>Recepción de documentos0</v>
      </c>
      <c r="K319" s="45" t="str">
        <f t="shared" si="64"/>
        <v>Atención recibida0</v>
      </c>
      <c r="L319" s="45" t="str">
        <f t="shared" si="65"/>
        <v>Visita domiciliaria del personal INVI0</v>
      </c>
      <c r="M319" s="45" t="str">
        <f t="shared" si="66"/>
        <v>Visita domiciliaria del asesor técnico0</v>
      </c>
      <c r="N319" t="str">
        <f t="shared" si="67"/>
        <v>1</v>
      </c>
      <c r="O319" t="s">
        <v>133</v>
      </c>
    </row>
    <row r="320" spans="1:15" ht="15.75" customHeight="1" x14ac:dyDescent="0.25">
      <c r="A320" s="60">
        <f>REGISTROS!$A318</f>
        <v>0</v>
      </c>
      <c r="B320" s="50">
        <f t="shared" si="61"/>
        <v>0</v>
      </c>
      <c r="C320" s="60">
        <f>REGISTROS!$E318</f>
        <v>0</v>
      </c>
      <c r="D320" s="60">
        <f>REGISTROS!$F318</f>
        <v>0</v>
      </c>
      <c r="E320" s="60">
        <f>REGISTROS!$G318</f>
        <v>0</v>
      </c>
      <c r="F320" s="60">
        <f>REGISTROS!$H318</f>
        <v>0</v>
      </c>
      <c r="G320" s="60">
        <f>REGISTROS!$I318</f>
        <v>0</v>
      </c>
      <c r="I320" s="45" t="str">
        <f t="shared" si="62"/>
        <v>Desarrollo de los Temas0</v>
      </c>
      <c r="J320" s="45" t="str">
        <f t="shared" si="63"/>
        <v>Recepción de documentos0</v>
      </c>
      <c r="K320" s="45" t="str">
        <f t="shared" si="64"/>
        <v>Atención recibida0</v>
      </c>
      <c r="L320" s="45" t="str">
        <f t="shared" si="65"/>
        <v>Visita domiciliaria del personal INVI0</v>
      </c>
      <c r="M320" s="45" t="str">
        <f t="shared" si="66"/>
        <v>Visita domiciliaria del asesor técnico0</v>
      </c>
      <c r="N320" t="str">
        <f t="shared" si="67"/>
        <v>1</v>
      </c>
      <c r="O320" t="s">
        <v>133</v>
      </c>
    </row>
    <row r="321" spans="1:15" ht="15.75" customHeight="1" x14ac:dyDescent="0.25">
      <c r="A321" s="60">
        <f>REGISTROS!$A319</f>
        <v>0</v>
      </c>
      <c r="B321" s="50">
        <f t="shared" si="61"/>
        <v>0</v>
      </c>
      <c r="C321" s="60">
        <f>REGISTROS!$E319</f>
        <v>0</v>
      </c>
      <c r="D321" s="60">
        <f>REGISTROS!$F319</f>
        <v>0</v>
      </c>
      <c r="E321" s="60">
        <f>REGISTROS!$G319</f>
        <v>0</v>
      </c>
      <c r="F321" s="60">
        <f>REGISTROS!$H319</f>
        <v>0</v>
      </c>
      <c r="G321" s="60">
        <f>REGISTROS!$I319</f>
        <v>0</v>
      </c>
      <c r="I321" s="45" t="str">
        <f t="shared" si="62"/>
        <v>Desarrollo de los Temas0</v>
      </c>
      <c r="J321" s="45" t="str">
        <f t="shared" si="63"/>
        <v>Recepción de documentos0</v>
      </c>
      <c r="K321" s="45" t="str">
        <f t="shared" si="64"/>
        <v>Atención recibida0</v>
      </c>
      <c r="L321" s="45" t="str">
        <f t="shared" si="65"/>
        <v>Visita domiciliaria del personal INVI0</v>
      </c>
      <c r="M321" s="45" t="str">
        <f t="shared" si="66"/>
        <v>Visita domiciliaria del asesor técnico0</v>
      </c>
      <c r="N321" t="str">
        <f t="shared" si="67"/>
        <v>1</v>
      </c>
      <c r="O321" t="s">
        <v>133</v>
      </c>
    </row>
    <row r="322" spans="1:15" ht="15.75" customHeight="1" x14ac:dyDescent="0.25">
      <c r="A322" s="60">
        <f>REGISTROS!$A320</f>
        <v>0</v>
      </c>
      <c r="B322" s="50">
        <f t="shared" si="61"/>
        <v>0</v>
      </c>
      <c r="C322" s="60">
        <f>REGISTROS!$E320</f>
        <v>0</v>
      </c>
      <c r="D322" s="60">
        <f>REGISTROS!$F320</f>
        <v>0</v>
      </c>
      <c r="E322" s="60">
        <f>REGISTROS!$G320</f>
        <v>0</v>
      </c>
      <c r="F322" s="60">
        <f>REGISTROS!$H320</f>
        <v>0</v>
      </c>
      <c r="G322" s="60">
        <f>REGISTROS!$I320</f>
        <v>0</v>
      </c>
      <c r="I322" s="45" t="str">
        <f t="shared" si="62"/>
        <v>Desarrollo de los Temas0</v>
      </c>
      <c r="J322" s="45" t="str">
        <f t="shared" si="63"/>
        <v>Recepción de documentos0</v>
      </c>
      <c r="K322" s="45" t="str">
        <f t="shared" si="64"/>
        <v>Atención recibida0</v>
      </c>
      <c r="L322" s="45" t="str">
        <f t="shared" si="65"/>
        <v>Visita domiciliaria del personal INVI0</v>
      </c>
      <c r="M322" s="45" t="str">
        <f t="shared" si="66"/>
        <v>Visita domiciliaria del asesor técnico0</v>
      </c>
      <c r="N322" t="str">
        <f t="shared" si="67"/>
        <v>1</v>
      </c>
      <c r="O322" t="s">
        <v>133</v>
      </c>
    </row>
    <row r="323" spans="1:15" ht="15.75" customHeight="1" x14ac:dyDescent="0.25">
      <c r="A323" s="60">
        <f>REGISTROS!$A321</f>
        <v>0</v>
      </c>
      <c r="B323" s="50">
        <f t="shared" si="61"/>
        <v>0</v>
      </c>
      <c r="C323" s="60">
        <f>REGISTROS!$E321</f>
        <v>0</v>
      </c>
      <c r="D323" s="60">
        <f>REGISTROS!$F321</f>
        <v>0</v>
      </c>
      <c r="E323" s="60">
        <f>REGISTROS!$G321</f>
        <v>0</v>
      </c>
      <c r="F323" s="60">
        <f>REGISTROS!$H321</f>
        <v>0</v>
      </c>
      <c r="G323" s="60">
        <f>REGISTROS!$I321</f>
        <v>0</v>
      </c>
      <c r="I323" s="45" t="str">
        <f t="shared" si="62"/>
        <v>Desarrollo de los Temas0</v>
      </c>
      <c r="J323" s="45" t="str">
        <f t="shared" si="63"/>
        <v>Recepción de documentos0</v>
      </c>
      <c r="K323" s="45" t="str">
        <f t="shared" si="64"/>
        <v>Atención recibida0</v>
      </c>
      <c r="L323" s="45" t="str">
        <f t="shared" si="65"/>
        <v>Visita domiciliaria del personal INVI0</v>
      </c>
      <c r="M323" s="45" t="str">
        <f t="shared" si="66"/>
        <v>Visita domiciliaria del asesor técnico0</v>
      </c>
      <c r="N323" t="str">
        <f t="shared" si="67"/>
        <v>1</v>
      </c>
      <c r="O323" t="s">
        <v>133</v>
      </c>
    </row>
    <row r="324" spans="1:15" ht="15.75" customHeight="1" x14ac:dyDescent="0.25">
      <c r="A324" s="60">
        <f>REGISTROS!$A322</f>
        <v>0</v>
      </c>
      <c r="B324" s="50">
        <f t="shared" si="61"/>
        <v>0</v>
      </c>
      <c r="C324" s="60">
        <f>REGISTROS!$E322</f>
        <v>0</v>
      </c>
      <c r="D324" s="60">
        <f>REGISTROS!$F322</f>
        <v>0</v>
      </c>
      <c r="E324" s="60">
        <f>REGISTROS!$G322</f>
        <v>0</v>
      </c>
      <c r="F324" s="60">
        <f>REGISTROS!$H322</f>
        <v>0</v>
      </c>
      <c r="G324" s="60">
        <f>REGISTROS!$I322</f>
        <v>0</v>
      </c>
      <c r="I324" s="45" t="str">
        <f t="shared" si="62"/>
        <v>Desarrollo de los Temas0</v>
      </c>
      <c r="J324" s="45" t="str">
        <f t="shared" si="63"/>
        <v>Recepción de documentos0</v>
      </c>
      <c r="K324" s="45" t="str">
        <f t="shared" si="64"/>
        <v>Atención recibida0</v>
      </c>
      <c r="L324" s="45" t="str">
        <f t="shared" si="65"/>
        <v>Visita domiciliaria del personal INVI0</v>
      </c>
      <c r="M324" s="45" t="str">
        <f t="shared" si="66"/>
        <v>Visita domiciliaria del asesor técnico0</v>
      </c>
      <c r="N324" t="str">
        <f t="shared" si="67"/>
        <v>1</v>
      </c>
      <c r="O324" t="s">
        <v>133</v>
      </c>
    </row>
    <row r="325" spans="1:15" ht="15.75" customHeight="1" x14ac:dyDescent="0.25">
      <c r="A325" s="60">
        <f>REGISTROS!$A323</f>
        <v>0</v>
      </c>
      <c r="B325" s="50">
        <f t="shared" ref="B325:B388" si="68">SUM(C325:G325)/5</f>
        <v>0</v>
      </c>
      <c r="C325" s="60">
        <f>REGISTROS!$E323</f>
        <v>0</v>
      </c>
      <c r="D325" s="60">
        <f>REGISTROS!$F323</f>
        <v>0</v>
      </c>
      <c r="E325" s="60">
        <f>REGISTROS!$G323</f>
        <v>0</v>
      </c>
      <c r="F325" s="60">
        <f>REGISTROS!$H323</f>
        <v>0</v>
      </c>
      <c r="G325" s="60">
        <f>REGISTROS!$I323</f>
        <v>0</v>
      </c>
      <c r="I325" s="45" t="str">
        <f t="shared" ref="I325:I388" si="69">CONCATENATE(VLOOKUP($A325,SM,2,FALSE),$C$2,C325)</f>
        <v>Desarrollo de los Temas0</v>
      </c>
      <c r="J325" s="45" t="str">
        <f t="shared" ref="J325:J388" si="70">CONCATENATE(VLOOKUP($A325,SM,2,FALSE),$D$2,D325)</f>
        <v>Recepción de documentos0</v>
      </c>
      <c r="K325" s="45" t="str">
        <f t="shared" ref="K325:K388" si="71">CONCATENATE(VLOOKUP($A325,SM,2,FALSE),$E$2,E325)</f>
        <v>Atención recibida0</v>
      </c>
      <c r="L325" s="45" t="str">
        <f t="shared" ref="L325:L388" si="72">CONCATENATE(VLOOKUP($A325,SM,2,FALSE),$F$2,F325)</f>
        <v>Visita domiciliaria del personal INVI0</v>
      </c>
      <c r="M325" s="45" t="str">
        <f t="shared" ref="M325:M388" si="73">CONCATENATE(VLOOKUP($A325,SM,2,FALSE),$G$2,G325)</f>
        <v>Visita domiciliaria del asesor técnico0</v>
      </c>
      <c r="N325" t="str">
        <f t="shared" ref="N325:N388" si="74">CONCATENATE(VLOOKUP($A325,SM,2,FALSE),IF(B325&lt;4,1,0))</f>
        <v>1</v>
      </c>
      <c r="O325" t="s">
        <v>133</v>
      </c>
    </row>
    <row r="326" spans="1:15" ht="15.75" customHeight="1" x14ac:dyDescent="0.25">
      <c r="A326" s="60">
        <f>REGISTROS!$A324</f>
        <v>0</v>
      </c>
      <c r="B326" s="50">
        <f t="shared" si="68"/>
        <v>0</v>
      </c>
      <c r="C326" s="60">
        <f>REGISTROS!$E324</f>
        <v>0</v>
      </c>
      <c r="D326" s="60">
        <f>REGISTROS!$F324</f>
        <v>0</v>
      </c>
      <c r="E326" s="60">
        <f>REGISTROS!$G324</f>
        <v>0</v>
      </c>
      <c r="F326" s="60">
        <f>REGISTROS!$H324</f>
        <v>0</v>
      </c>
      <c r="G326" s="60">
        <f>REGISTROS!$I324</f>
        <v>0</v>
      </c>
      <c r="I326" s="45" t="str">
        <f t="shared" si="69"/>
        <v>Desarrollo de los Temas0</v>
      </c>
      <c r="J326" s="45" t="str">
        <f t="shared" si="70"/>
        <v>Recepción de documentos0</v>
      </c>
      <c r="K326" s="45" t="str">
        <f t="shared" si="71"/>
        <v>Atención recibida0</v>
      </c>
      <c r="L326" s="45" t="str">
        <f t="shared" si="72"/>
        <v>Visita domiciliaria del personal INVI0</v>
      </c>
      <c r="M326" s="45" t="str">
        <f t="shared" si="73"/>
        <v>Visita domiciliaria del asesor técnico0</v>
      </c>
      <c r="N326" t="str">
        <f t="shared" si="74"/>
        <v>1</v>
      </c>
      <c r="O326" t="s">
        <v>133</v>
      </c>
    </row>
    <row r="327" spans="1:15" ht="15.75" customHeight="1" x14ac:dyDescent="0.25">
      <c r="A327" s="60">
        <f>REGISTROS!$A325</f>
        <v>0</v>
      </c>
      <c r="B327" s="50">
        <f t="shared" si="68"/>
        <v>0</v>
      </c>
      <c r="C327" s="60">
        <f>REGISTROS!$E325</f>
        <v>0</v>
      </c>
      <c r="D327" s="60">
        <f>REGISTROS!$F325</f>
        <v>0</v>
      </c>
      <c r="E327" s="60">
        <f>REGISTROS!$G325</f>
        <v>0</v>
      </c>
      <c r="F327" s="60">
        <f>REGISTROS!$H325</f>
        <v>0</v>
      </c>
      <c r="G327" s="60">
        <f>REGISTROS!$I325</f>
        <v>0</v>
      </c>
      <c r="I327" s="45" t="str">
        <f t="shared" si="69"/>
        <v>Desarrollo de los Temas0</v>
      </c>
      <c r="J327" s="45" t="str">
        <f t="shared" si="70"/>
        <v>Recepción de documentos0</v>
      </c>
      <c r="K327" s="45" t="str">
        <f t="shared" si="71"/>
        <v>Atención recibida0</v>
      </c>
      <c r="L327" s="45" t="str">
        <f t="shared" si="72"/>
        <v>Visita domiciliaria del personal INVI0</v>
      </c>
      <c r="M327" s="45" t="str">
        <f t="shared" si="73"/>
        <v>Visita domiciliaria del asesor técnico0</v>
      </c>
      <c r="N327" t="str">
        <f t="shared" si="74"/>
        <v>1</v>
      </c>
      <c r="O327" t="s">
        <v>133</v>
      </c>
    </row>
    <row r="328" spans="1:15" ht="15.75" customHeight="1" x14ac:dyDescent="0.25">
      <c r="A328" s="60">
        <f>REGISTROS!$A326</f>
        <v>0</v>
      </c>
      <c r="B328" s="50">
        <f t="shared" si="68"/>
        <v>0</v>
      </c>
      <c r="C328" s="60">
        <f>REGISTROS!$E326</f>
        <v>0</v>
      </c>
      <c r="D328" s="60">
        <f>REGISTROS!$F326</f>
        <v>0</v>
      </c>
      <c r="E328" s="60">
        <f>REGISTROS!$G326</f>
        <v>0</v>
      </c>
      <c r="F328" s="60">
        <f>REGISTROS!$H326</f>
        <v>0</v>
      </c>
      <c r="G328" s="60">
        <f>REGISTROS!$I326</f>
        <v>0</v>
      </c>
      <c r="I328" s="45" t="str">
        <f t="shared" si="69"/>
        <v>Desarrollo de los Temas0</v>
      </c>
      <c r="J328" s="45" t="str">
        <f t="shared" si="70"/>
        <v>Recepción de documentos0</v>
      </c>
      <c r="K328" s="45" t="str">
        <f t="shared" si="71"/>
        <v>Atención recibida0</v>
      </c>
      <c r="L328" s="45" t="str">
        <f t="shared" si="72"/>
        <v>Visita domiciliaria del personal INVI0</v>
      </c>
      <c r="M328" s="45" t="str">
        <f t="shared" si="73"/>
        <v>Visita domiciliaria del asesor técnico0</v>
      </c>
      <c r="N328" t="str">
        <f t="shared" si="74"/>
        <v>1</v>
      </c>
      <c r="O328" t="s">
        <v>133</v>
      </c>
    </row>
    <row r="329" spans="1:15" ht="15.75" customHeight="1" x14ac:dyDescent="0.25">
      <c r="A329" s="60">
        <f>REGISTROS!$A327</f>
        <v>0</v>
      </c>
      <c r="B329" s="50">
        <f t="shared" si="68"/>
        <v>0</v>
      </c>
      <c r="C329" s="60">
        <f>REGISTROS!$E327</f>
        <v>0</v>
      </c>
      <c r="D329" s="60">
        <f>REGISTROS!$F327</f>
        <v>0</v>
      </c>
      <c r="E329" s="60">
        <f>REGISTROS!$G327</f>
        <v>0</v>
      </c>
      <c r="F329" s="60">
        <f>REGISTROS!$H327</f>
        <v>0</v>
      </c>
      <c r="G329" s="60">
        <f>REGISTROS!$I327</f>
        <v>0</v>
      </c>
      <c r="I329" s="45" t="str">
        <f t="shared" si="69"/>
        <v>Desarrollo de los Temas0</v>
      </c>
      <c r="J329" s="45" t="str">
        <f t="shared" si="70"/>
        <v>Recepción de documentos0</v>
      </c>
      <c r="K329" s="45" t="str">
        <f t="shared" si="71"/>
        <v>Atención recibida0</v>
      </c>
      <c r="L329" s="45" t="str">
        <f t="shared" si="72"/>
        <v>Visita domiciliaria del personal INVI0</v>
      </c>
      <c r="M329" s="45" t="str">
        <f t="shared" si="73"/>
        <v>Visita domiciliaria del asesor técnico0</v>
      </c>
      <c r="N329" t="str">
        <f t="shared" si="74"/>
        <v>1</v>
      </c>
      <c r="O329" t="s">
        <v>133</v>
      </c>
    </row>
    <row r="330" spans="1:15" ht="15.75" customHeight="1" x14ac:dyDescent="0.25">
      <c r="A330" s="60">
        <f>REGISTROS!$A328</f>
        <v>0</v>
      </c>
      <c r="B330" s="50">
        <f t="shared" si="68"/>
        <v>0</v>
      </c>
      <c r="C330" s="60">
        <f>REGISTROS!$E328</f>
        <v>0</v>
      </c>
      <c r="D330" s="60">
        <f>REGISTROS!$F328</f>
        <v>0</v>
      </c>
      <c r="E330" s="60">
        <f>REGISTROS!$G328</f>
        <v>0</v>
      </c>
      <c r="F330" s="60">
        <f>REGISTROS!$H328</f>
        <v>0</v>
      </c>
      <c r="G330" s="60">
        <f>REGISTROS!$I328</f>
        <v>0</v>
      </c>
      <c r="I330" s="45" t="str">
        <f t="shared" si="69"/>
        <v>Desarrollo de los Temas0</v>
      </c>
      <c r="J330" s="45" t="str">
        <f t="shared" si="70"/>
        <v>Recepción de documentos0</v>
      </c>
      <c r="K330" s="45" t="str">
        <f t="shared" si="71"/>
        <v>Atención recibida0</v>
      </c>
      <c r="L330" s="45" t="str">
        <f t="shared" si="72"/>
        <v>Visita domiciliaria del personal INVI0</v>
      </c>
      <c r="M330" s="45" t="str">
        <f t="shared" si="73"/>
        <v>Visita domiciliaria del asesor técnico0</v>
      </c>
      <c r="N330" t="str">
        <f t="shared" si="74"/>
        <v>1</v>
      </c>
      <c r="O330" t="s">
        <v>133</v>
      </c>
    </row>
    <row r="331" spans="1:15" ht="15.75" customHeight="1" x14ac:dyDescent="0.25">
      <c r="A331" s="60">
        <f>REGISTROS!$A329</f>
        <v>0</v>
      </c>
      <c r="B331" s="50">
        <f t="shared" si="68"/>
        <v>0</v>
      </c>
      <c r="C331" s="60">
        <f>REGISTROS!$E329</f>
        <v>0</v>
      </c>
      <c r="D331" s="60">
        <f>REGISTROS!$F329</f>
        <v>0</v>
      </c>
      <c r="E331" s="60">
        <f>REGISTROS!$G329</f>
        <v>0</v>
      </c>
      <c r="F331" s="60">
        <f>REGISTROS!$H329</f>
        <v>0</v>
      </c>
      <c r="G331" s="60">
        <f>REGISTROS!$I329</f>
        <v>0</v>
      </c>
      <c r="I331" s="45" t="str">
        <f t="shared" si="69"/>
        <v>Desarrollo de los Temas0</v>
      </c>
      <c r="J331" s="45" t="str">
        <f t="shared" si="70"/>
        <v>Recepción de documentos0</v>
      </c>
      <c r="K331" s="45" t="str">
        <f t="shared" si="71"/>
        <v>Atención recibida0</v>
      </c>
      <c r="L331" s="45" t="str">
        <f t="shared" si="72"/>
        <v>Visita domiciliaria del personal INVI0</v>
      </c>
      <c r="M331" s="45" t="str">
        <f t="shared" si="73"/>
        <v>Visita domiciliaria del asesor técnico0</v>
      </c>
      <c r="N331" t="str">
        <f t="shared" si="74"/>
        <v>1</v>
      </c>
      <c r="O331" t="s">
        <v>133</v>
      </c>
    </row>
    <row r="332" spans="1:15" ht="15.75" customHeight="1" x14ac:dyDescent="0.25">
      <c r="A332" s="60">
        <f>REGISTROS!$A330</f>
        <v>0</v>
      </c>
      <c r="B332" s="50">
        <f t="shared" si="68"/>
        <v>0</v>
      </c>
      <c r="C332" s="60">
        <f>REGISTROS!$E330</f>
        <v>0</v>
      </c>
      <c r="D332" s="60">
        <f>REGISTROS!$F330</f>
        <v>0</v>
      </c>
      <c r="E332" s="60">
        <f>REGISTROS!$G330</f>
        <v>0</v>
      </c>
      <c r="F332" s="60">
        <f>REGISTROS!$H330</f>
        <v>0</v>
      </c>
      <c r="G332" s="60">
        <f>REGISTROS!$I330</f>
        <v>0</v>
      </c>
      <c r="I332" s="45" t="str">
        <f t="shared" si="69"/>
        <v>Desarrollo de los Temas0</v>
      </c>
      <c r="J332" s="45" t="str">
        <f t="shared" si="70"/>
        <v>Recepción de documentos0</v>
      </c>
      <c r="K332" s="45" t="str">
        <f t="shared" si="71"/>
        <v>Atención recibida0</v>
      </c>
      <c r="L332" s="45" t="str">
        <f t="shared" si="72"/>
        <v>Visita domiciliaria del personal INVI0</v>
      </c>
      <c r="M332" s="45" t="str">
        <f t="shared" si="73"/>
        <v>Visita domiciliaria del asesor técnico0</v>
      </c>
      <c r="N332" t="str">
        <f t="shared" si="74"/>
        <v>1</v>
      </c>
      <c r="O332" t="s">
        <v>133</v>
      </c>
    </row>
    <row r="333" spans="1:15" ht="15.75" customHeight="1" x14ac:dyDescent="0.25">
      <c r="A333" s="60">
        <f>REGISTROS!$A331</f>
        <v>0</v>
      </c>
      <c r="B333" s="50">
        <f t="shared" si="68"/>
        <v>0</v>
      </c>
      <c r="C333" s="60">
        <f>REGISTROS!$E331</f>
        <v>0</v>
      </c>
      <c r="D333" s="60">
        <f>REGISTROS!$F331</f>
        <v>0</v>
      </c>
      <c r="E333" s="60">
        <f>REGISTROS!$G331</f>
        <v>0</v>
      </c>
      <c r="F333" s="60">
        <f>REGISTROS!$H331</f>
        <v>0</v>
      </c>
      <c r="G333" s="60">
        <f>REGISTROS!$I331</f>
        <v>0</v>
      </c>
      <c r="I333" s="45" t="str">
        <f t="shared" si="69"/>
        <v>Desarrollo de los Temas0</v>
      </c>
      <c r="J333" s="45" t="str">
        <f t="shared" si="70"/>
        <v>Recepción de documentos0</v>
      </c>
      <c r="K333" s="45" t="str">
        <f t="shared" si="71"/>
        <v>Atención recibida0</v>
      </c>
      <c r="L333" s="45" t="str">
        <f t="shared" si="72"/>
        <v>Visita domiciliaria del personal INVI0</v>
      </c>
      <c r="M333" s="45" t="str">
        <f t="shared" si="73"/>
        <v>Visita domiciliaria del asesor técnico0</v>
      </c>
      <c r="N333" t="str">
        <f t="shared" si="74"/>
        <v>1</v>
      </c>
      <c r="O333" t="s">
        <v>133</v>
      </c>
    </row>
    <row r="334" spans="1:15" ht="15.75" customHeight="1" x14ac:dyDescent="0.25">
      <c r="A334" s="60">
        <f>REGISTROS!$A332</f>
        <v>0</v>
      </c>
      <c r="B334" s="50">
        <f t="shared" si="68"/>
        <v>0</v>
      </c>
      <c r="C334" s="60">
        <f>REGISTROS!$E332</f>
        <v>0</v>
      </c>
      <c r="D334" s="60">
        <f>REGISTROS!$F332</f>
        <v>0</v>
      </c>
      <c r="E334" s="60">
        <f>REGISTROS!$G332</f>
        <v>0</v>
      </c>
      <c r="F334" s="60">
        <f>REGISTROS!$H332</f>
        <v>0</v>
      </c>
      <c r="G334" s="60">
        <f>REGISTROS!$I332</f>
        <v>0</v>
      </c>
      <c r="I334" s="45" t="str">
        <f t="shared" si="69"/>
        <v>Desarrollo de los Temas0</v>
      </c>
      <c r="J334" s="45" t="str">
        <f t="shared" si="70"/>
        <v>Recepción de documentos0</v>
      </c>
      <c r="K334" s="45" t="str">
        <f t="shared" si="71"/>
        <v>Atención recibida0</v>
      </c>
      <c r="L334" s="45" t="str">
        <f t="shared" si="72"/>
        <v>Visita domiciliaria del personal INVI0</v>
      </c>
      <c r="M334" s="45" t="str">
        <f t="shared" si="73"/>
        <v>Visita domiciliaria del asesor técnico0</v>
      </c>
      <c r="N334" t="str">
        <f t="shared" si="74"/>
        <v>1</v>
      </c>
      <c r="O334" t="s">
        <v>133</v>
      </c>
    </row>
    <row r="335" spans="1:15" ht="15.75" customHeight="1" x14ac:dyDescent="0.25">
      <c r="A335" s="60">
        <f>REGISTROS!$A333</f>
        <v>0</v>
      </c>
      <c r="B335" s="50">
        <f t="shared" si="68"/>
        <v>0</v>
      </c>
      <c r="C335" s="60">
        <f>REGISTROS!$E333</f>
        <v>0</v>
      </c>
      <c r="D335" s="60">
        <f>REGISTROS!$F333</f>
        <v>0</v>
      </c>
      <c r="E335" s="60">
        <f>REGISTROS!$G333</f>
        <v>0</v>
      </c>
      <c r="F335" s="60">
        <f>REGISTROS!$H333</f>
        <v>0</v>
      </c>
      <c r="G335" s="60">
        <f>REGISTROS!$I333</f>
        <v>0</v>
      </c>
      <c r="I335" s="45" t="str">
        <f t="shared" si="69"/>
        <v>Desarrollo de los Temas0</v>
      </c>
      <c r="J335" s="45" t="str">
        <f t="shared" si="70"/>
        <v>Recepción de documentos0</v>
      </c>
      <c r="K335" s="45" t="str">
        <f t="shared" si="71"/>
        <v>Atención recibida0</v>
      </c>
      <c r="L335" s="45" t="str">
        <f t="shared" si="72"/>
        <v>Visita domiciliaria del personal INVI0</v>
      </c>
      <c r="M335" s="45" t="str">
        <f t="shared" si="73"/>
        <v>Visita domiciliaria del asesor técnico0</v>
      </c>
      <c r="N335" t="str">
        <f t="shared" si="74"/>
        <v>1</v>
      </c>
      <c r="O335" t="s">
        <v>133</v>
      </c>
    </row>
    <row r="336" spans="1:15" ht="15.75" customHeight="1" x14ac:dyDescent="0.25">
      <c r="A336" s="60">
        <f>REGISTROS!$A334</f>
        <v>0</v>
      </c>
      <c r="B336" s="50">
        <f t="shared" si="68"/>
        <v>0</v>
      </c>
      <c r="C336" s="60">
        <f>REGISTROS!$E334</f>
        <v>0</v>
      </c>
      <c r="D336" s="60">
        <f>REGISTROS!$F334</f>
        <v>0</v>
      </c>
      <c r="E336" s="60">
        <f>REGISTROS!$G334</f>
        <v>0</v>
      </c>
      <c r="F336" s="60">
        <f>REGISTROS!$H334</f>
        <v>0</v>
      </c>
      <c r="G336" s="60">
        <f>REGISTROS!$I334</f>
        <v>0</v>
      </c>
      <c r="I336" s="45" t="str">
        <f t="shared" si="69"/>
        <v>Desarrollo de los Temas0</v>
      </c>
      <c r="J336" s="45" t="str">
        <f t="shared" si="70"/>
        <v>Recepción de documentos0</v>
      </c>
      <c r="K336" s="45" t="str">
        <f t="shared" si="71"/>
        <v>Atención recibida0</v>
      </c>
      <c r="L336" s="45" t="str">
        <f t="shared" si="72"/>
        <v>Visita domiciliaria del personal INVI0</v>
      </c>
      <c r="M336" s="45" t="str">
        <f t="shared" si="73"/>
        <v>Visita domiciliaria del asesor técnico0</v>
      </c>
      <c r="N336" t="str">
        <f t="shared" si="74"/>
        <v>1</v>
      </c>
      <c r="O336" t="s">
        <v>133</v>
      </c>
    </row>
    <row r="337" spans="1:15" ht="15.75" customHeight="1" x14ac:dyDescent="0.25">
      <c r="A337" s="60">
        <f>REGISTROS!$A335</f>
        <v>0</v>
      </c>
      <c r="B337" s="50">
        <f t="shared" si="68"/>
        <v>0</v>
      </c>
      <c r="C337" s="60">
        <f>REGISTROS!$E335</f>
        <v>0</v>
      </c>
      <c r="D337" s="60">
        <f>REGISTROS!$F335</f>
        <v>0</v>
      </c>
      <c r="E337" s="60">
        <f>REGISTROS!$G335</f>
        <v>0</v>
      </c>
      <c r="F337" s="60">
        <f>REGISTROS!$H335</f>
        <v>0</v>
      </c>
      <c r="G337" s="60">
        <f>REGISTROS!$I335</f>
        <v>0</v>
      </c>
      <c r="I337" s="45" t="str">
        <f t="shared" si="69"/>
        <v>Desarrollo de los Temas0</v>
      </c>
      <c r="J337" s="45" t="str">
        <f t="shared" si="70"/>
        <v>Recepción de documentos0</v>
      </c>
      <c r="K337" s="45" t="str">
        <f t="shared" si="71"/>
        <v>Atención recibida0</v>
      </c>
      <c r="L337" s="45" t="str">
        <f t="shared" si="72"/>
        <v>Visita domiciliaria del personal INVI0</v>
      </c>
      <c r="M337" s="45" t="str">
        <f t="shared" si="73"/>
        <v>Visita domiciliaria del asesor técnico0</v>
      </c>
      <c r="N337" t="str">
        <f t="shared" si="74"/>
        <v>1</v>
      </c>
      <c r="O337" t="s">
        <v>133</v>
      </c>
    </row>
    <row r="338" spans="1:15" ht="15.75" customHeight="1" x14ac:dyDescent="0.25">
      <c r="A338" s="60">
        <f>REGISTROS!$A336</f>
        <v>0</v>
      </c>
      <c r="B338" s="50">
        <f t="shared" si="68"/>
        <v>0</v>
      </c>
      <c r="C338" s="60">
        <f>REGISTROS!$E336</f>
        <v>0</v>
      </c>
      <c r="D338" s="60">
        <f>REGISTROS!$F336</f>
        <v>0</v>
      </c>
      <c r="E338" s="60">
        <f>REGISTROS!$G336</f>
        <v>0</v>
      </c>
      <c r="F338" s="60">
        <f>REGISTROS!$H336</f>
        <v>0</v>
      </c>
      <c r="G338" s="60">
        <f>REGISTROS!$I336</f>
        <v>0</v>
      </c>
      <c r="I338" s="45" t="str">
        <f t="shared" si="69"/>
        <v>Desarrollo de los Temas0</v>
      </c>
      <c r="J338" s="45" t="str">
        <f t="shared" si="70"/>
        <v>Recepción de documentos0</v>
      </c>
      <c r="K338" s="45" t="str">
        <f t="shared" si="71"/>
        <v>Atención recibida0</v>
      </c>
      <c r="L338" s="45" t="str">
        <f t="shared" si="72"/>
        <v>Visita domiciliaria del personal INVI0</v>
      </c>
      <c r="M338" s="45" t="str">
        <f t="shared" si="73"/>
        <v>Visita domiciliaria del asesor técnico0</v>
      </c>
      <c r="N338" t="str">
        <f t="shared" si="74"/>
        <v>1</v>
      </c>
      <c r="O338" t="s">
        <v>133</v>
      </c>
    </row>
    <row r="339" spans="1:15" ht="15.75" customHeight="1" x14ac:dyDescent="0.25">
      <c r="A339" s="60">
        <f>REGISTROS!$A337</f>
        <v>0</v>
      </c>
      <c r="B339" s="50">
        <f t="shared" si="68"/>
        <v>0</v>
      </c>
      <c r="C339" s="60">
        <f>REGISTROS!$E337</f>
        <v>0</v>
      </c>
      <c r="D339" s="60">
        <f>REGISTROS!$F337</f>
        <v>0</v>
      </c>
      <c r="E339" s="60">
        <f>REGISTROS!$G337</f>
        <v>0</v>
      </c>
      <c r="F339" s="60">
        <f>REGISTROS!$H337</f>
        <v>0</v>
      </c>
      <c r="G339" s="60">
        <f>REGISTROS!$I337</f>
        <v>0</v>
      </c>
      <c r="I339" s="45" t="str">
        <f t="shared" si="69"/>
        <v>Desarrollo de los Temas0</v>
      </c>
      <c r="J339" s="45" t="str">
        <f t="shared" si="70"/>
        <v>Recepción de documentos0</v>
      </c>
      <c r="K339" s="45" t="str">
        <f t="shared" si="71"/>
        <v>Atención recibida0</v>
      </c>
      <c r="L339" s="45" t="str">
        <f t="shared" si="72"/>
        <v>Visita domiciliaria del personal INVI0</v>
      </c>
      <c r="M339" s="45" t="str">
        <f t="shared" si="73"/>
        <v>Visita domiciliaria del asesor técnico0</v>
      </c>
      <c r="N339" t="str">
        <f t="shared" si="74"/>
        <v>1</v>
      </c>
      <c r="O339" t="s">
        <v>133</v>
      </c>
    </row>
    <row r="340" spans="1:15" ht="15.75" customHeight="1" x14ac:dyDescent="0.25">
      <c r="A340" s="60">
        <f>REGISTROS!$A338</f>
        <v>0</v>
      </c>
      <c r="B340" s="50">
        <f t="shared" si="68"/>
        <v>0</v>
      </c>
      <c r="C340" s="60">
        <f>REGISTROS!$E338</f>
        <v>0</v>
      </c>
      <c r="D340" s="60">
        <f>REGISTROS!$F338</f>
        <v>0</v>
      </c>
      <c r="E340" s="60">
        <f>REGISTROS!$G338</f>
        <v>0</v>
      </c>
      <c r="F340" s="60">
        <f>REGISTROS!$H338</f>
        <v>0</v>
      </c>
      <c r="G340" s="60">
        <f>REGISTROS!$I338</f>
        <v>0</v>
      </c>
      <c r="I340" s="45" t="str">
        <f t="shared" si="69"/>
        <v>Desarrollo de los Temas0</v>
      </c>
      <c r="J340" s="45" t="str">
        <f t="shared" si="70"/>
        <v>Recepción de documentos0</v>
      </c>
      <c r="K340" s="45" t="str">
        <f t="shared" si="71"/>
        <v>Atención recibida0</v>
      </c>
      <c r="L340" s="45" t="str">
        <f t="shared" si="72"/>
        <v>Visita domiciliaria del personal INVI0</v>
      </c>
      <c r="M340" s="45" t="str">
        <f t="shared" si="73"/>
        <v>Visita domiciliaria del asesor técnico0</v>
      </c>
      <c r="N340" t="str">
        <f t="shared" si="74"/>
        <v>1</v>
      </c>
      <c r="O340" t="s">
        <v>133</v>
      </c>
    </row>
    <row r="341" spans="1:15" ht="15.75" customHeight="1" x14ac:dyDescent="0.25">
      <c r="A341" s="60">
        <f>REGISTROS!$A339</f>
        <v>0</v>
      </c>
      <c r="B341" s="50">
        <f t="shared" si="68"/>
        <v>0</v>
      </c>
      <c r="C341" s="60">
        <f>REGISTROS!$E339</f>
        <v>0</v>
      </c>
      <c r="D341" s="60">
        <f>REGISTROS!$F339</f>
        <v>0</v>
      </c>
      <c r="E341" s="60">
        <f>REGISTROS!$G339</f>
        <v>0</v>
      </c>
      <c r="F341" s="60">
        <f>REGISTROS!$H339</f>
        <v>0</v>
      </c>
      <c r="G341" s="60">
        <f>REGISTROS!$I339</f>
        <v>0</v>
      </c>
      <c r="I341" s="45" t="str">
        <f t="shared" si="69"/>
        <v>Desarrollo de los Temas0</v>
      </c>
      <c r="J341" s="45" t="str">
        <f t="shared" si="70"/>
        <v>Recepción de documentos0</v>
      </c>
      <c r="K341" s="45" t="str">
        <f t="shared" si="71"/>
        <v>Atención recibida0</v>
      </c>
      <c r="L341" s="45" t="str">
        <f t="shared" si="72"/>
        <v>Visita domiciliaria del personal INVI0</v>
      </c>
      <c r="M341" s="45" t="str">
        <f t="shared" si="73"/>
        <v>Visita domiciliaria del asesor técnico0</v>
      </c>
      <c r="N341" t="str">
        <f t="shared" si="74"/>
        <v>1</v>
      </c>
      <c r="O341" t="s">
        <v>133</v>
      </c>
    </row>
    <row r="342" spans="1:15" ht="15.75" customHeight="1" x14ac:dyDescent="0.25">
      <c r="A342" s="60">
        <f>REGISTROS!$A340</f>
        <v>0</v>
      </c>
      <c r="B342" s="50">
        <f t="shared" si="68"/>
        <v>0</v>
      </c>
      <c r="C342" s="60">
        <f>REGISTROS!$E340</f>
        <v>0</v>
      </c>
      <c r="D342" s="60">
        <f>REGISTROS!$F340</f>
        <v>0</v>
      </c>
      <c r="E342" s="60">
        <f>REGISTROS!$G340</f>
        <v>0</v>
      </c>
      <c r="F342" s="60">
        <f>REGISTROS!$H340</f>
        <v>0</v>
      </c>
      <c r="G342" s="60">
        <f>REGISTROS!$I340</f>
        <v>0</v>
      </c>
      <c r="I342" s="45" t="str">
        <f t="shared" si="69"/>
        <v>Desarrollo de los Temas0</v>
      </c>
      <c r="J342" s="45" t="str">
        <f t="shared" si="70"/>
        <v>Recepción de documentos0</v>
      </c>
      <c r="K342" s="45" t="str">
        <f t="shared" si="71"/>
        <v>Atención recibida0</v>
      </c>
      <c r="L342" s="45" t="str">
        <f t="shared" si="72"/>
        <v>Visita domiciliaria del personal INVI0</v>
      </c>
      <c r="M342" s="45" t="str">
        <f t="shared" si="73"/>
        <v>Visita domiciliaria del asesor técnico0</v>
      </c>
      <c r="N342" t="str">
        <f t="shared" si="74"/>
        <v>1</v>
      </c>
      <c r="O342" t="s">
        <v>133</v>
      </c>
    </row>
    <row r="343" spans="1:15" ht="15.75" customHeight="1" x14ac:dyDescent="0.25">
      <c r="A343" s="60">
        <f>REGISTROS!$A341</f>
        <v>0</v>
      </c>
      <c r="B343" s="50">
        <f t="shared" si="68"/>
        <v>0</v>
      </c>
      <c r="C343" s="60">
        <f>REGISTROS!$E341</f>
        <v>0</v>
      </c>
      <c r="D343" s="60">
        <f>REGISTROS!$F341</f>
        <v>0</v>
      </c>
      <c r="E343" s="60">
        <f>REGISTROS!$G341</f>
        <v>0</v>
      </c>
      <c r="F343" s="60">
        <f>REGISTROS!$H341</f>
        <v>0</v>
      </c>
      <c r="G343" s="60">
        <f>REGISTROS!$I341</f>
        <v>0</v>
      </c>
      <c r="I343" s="45" t="str">
        <f t="shared" si="69"/>
        <v>Desarrollo de los Temas0</v>
      </c>
      <c r="J343" s="45" t="str">
        <f t="shared" si="70"/>
        <v>Recepción de documentos0</v>
      </c>
      <c r="K343" s="45" t="str">
        <f t="shared" si="71"/>
        <v>Atención recibida0</v>
      </c>
      <c r="L343" s="45" t="str">
        <f t="shared" si="72"/>
        <v>Visita domiciliaria del personal INVI0</v>
      </c>
      <c r="M343" s="45" t="str">
        <f t="shared" si="73"/>
        <v>Visita domiciliaria del asesor técnico0</v>
      </c>
      <c r="N343" t="str">
        <f t="shared" si="74"/>
        <v>1</v>
      </c>
      <c r="O343" t="s">
        <v>133</v>
      </c>
    </row>
    <row r="344" spans="1:15" ht="15.75" customHeight="1" x14ac:dyDescent="0.25">
      <c r="A344" s="60">
        <f>REGISTROS!$A342</f>
        <v>0</v>
      </c>
      <c r="B344" s="50">
        <f t="shared" si="68"/>
        <v>0</v>
      </c>
      <c r="C344" s="60">
        <f>REGISTROS!$E342</f>
        <v>0</v>
      </c>
      <c r="D344" s="60">
        <f>REGISTROS!$F342</f>
        <v>0</v>
      </c>
      <c r="E344" s="60">
        <f>REGISTROS!$G342</f>
        <v>0</v>
      </c>
      <c r="F344" s="60">
        <f>REGISTROS!$H342</f>
        <v>0</v>
      </c>
      <c r="G344" s="60">
        <f>REGISTROS!$I342</f>
        <v>0</v>
      </c>
      <c r="I344" s="45" t="str">
        <f t="shared" si="69"/>
        <v>Desarrollo de los Temas0</v>
      </c>
      <c r="J344" s="45" t="str">
        <f t="shared" si="70"/>
        <v>Recepción de documentos0</v>
      </c>
      <c r="K344" s="45" t="str">
        <f t="shared" si="71"/>
        <v>Atención recibida0</v>
      </c>
      <c r="L344" s="45" t="str">
        <f t="shared" si="72"/>
        <v>Visita domiciliaria del personal INVI0</v>
      </c>
      <c r="M344" s="45" t="str">
        <f t="shared" si="73"/>
        <v>Visita domiciliaria del asesor técnico0</v>
      </c>
      <c r="N344" t="str">
        <f t="shared" si="74"/>
        <v>1</v>
      </c>
      <c r="O344" t="s">
        <v>133</v>
      </c>
    </row>
    <row r="345" spans="1:15" ht="15.75" customHeight="1" x14ac:dyDescent="0.25">
      <c r="A345" s="60">
        <f>REGISTROS!$A343</f>
        <v>0</v>
      </c>
      <c r="B345" s="50">
        <f t="shared" si="68"/>
        <v>0</v>
      </c>
      <c r="C345" s="60">
        <f>REGISTROS!$E343</f>
        <v>0</v>
      </c>
      <c r="D345" s="60">
        <f>REGISTROS!$F343</f>
        <v>0</v>
      </c>
      <c r="E345" s="60">
        <f>REGISTROS!$G343</f>
        <v>0</v>
      </c>
      <c r="F345" s="60">
        <f>REGISTROS!$H343</f>
        <v>0</v>
      </c>
      <c r="G345" s="60">
        <f>REGISTROS!$I343</f>
        <v>0</v>
      </c>
      <c r="I345" s="45" t="str">
        <f t="shared" si="69"/>
        <v>Desarrollo de los Temas0</v>
      </c>
      <c r="J345" s="45" t="str">
        <f t="shared" si="70"/>
        <v>Recepción de documentos0</v>
      </c>
      <c r="K345" s="45" t="str">
        <f t="shared" si="71"/>
        <v>Atención recibida0</v>
      </c>
      <c r="L345" s="45" t="str">
        <f t="shared" si="72"/>
        <v>Visita domiciliaria del personal INVI0</v>
      </c>
      <c r="M345" s="45" t="str">
        <f t="shared" si="73"/>
        <v>Visita domiciliaria del asesor técnico0</v>
      </c>
      <c r="N345" t="str">
        <f t="shared" si="74"/>
        <v>1</v>
      </c>
      <c r="O345" t="s">
        <v>133</v>
      </c>
    </row>
    <row r="346" spans="1:15" ht="15.75" customHeight="1" x14ac:dyDescent="0.25">
      <c r="A346" s="60">
        <f>REGISTROS!$A344</f>
        <v>0</v>
      </c>
      <c r="B346" s="50">
        <f t="shared" si="68"/>
        <v>0</v>
      </c>
      <c r="C346" s="60">
        <f>REGISTROS!$E344</f>
        <v>0</v>
      </c>
      <c r="D346" s="60">
        <f>REGISTROS!$F344</f>
        <v>0</v>
      </c>
      <c r="E346" s="60">
        <f>REGISTROS!$G344</f>
        <v>0</v>
      </c>
      <c r="F346" s="60">
        <f>REGISTROS!$H344</f>
        <v>0</v>
      </c>
      <c r="G346" s="60">
        <f>REGISTROS!$I344</f>
        <v>0</v>
      </c>
      <c r="I346" s="45" t="str">
        <f t="shared" si="69"/>
        <v>Desarrollo de los Temas0</v>
      </c>
      <c r="J346" s="45" t="str">
        <f t="shared" si="70"/>
        <v>Recepción de documentos0</v>
      </c>
      <c r="K346" s="45" t="str">
        <f t="shared" si="71"/>
        <v>Atención recibida0</v>
      </c>
      <c r="L346" s="45" t="str">
        <f t="shared" si="72"/>
        <v>Visita domiciliaria del personal INVI0</v>
      </c>
      <c r="M346" s="45" t="str">
        <f t="shared" si="73"/>
        <v>Visita domiciliaria del asesor técnico0</v>
      </c>
      <c r="N346" t="str">
        <f t="shared" si="74"/>
        <v>1</v>
      </c>
      <c r="O346" t="s">
        <v>133</v>
      </c>
    </row>
    <row r="347" spans="1:15" ht="15.75" customHeight="1" x14ac:dyDescent="0.25">
      <c r="A347" s="60">
        <f>REGISTROS!$A345</f>
        <v>0</v>
      </c>
      <c r="B347" s="50">
        <f t="shared" si="68"/>
        <v>0</v>
      </c>
      <c r="C347" s="60">
        <f>REGISTROS!$E345</f>
        <v>0</v>
      </c>
      <c r="D347" s="60">
        <f>REGISTROS!$F345</f>
        <v>0</v>
      </c>
      <c r="E347" s="60">
        <f>REGISTROS!$G345</f>
        <v>0</v>
      </c>
      <c r="F347" s="60">
        <f>REGISTROS!$H345</f>
        <v>0</v>
      </c>
      <c r="G347" s="60">
        <f>REGISTROS!$I345</f>
        <v>0</v>
      </c>
      <c r="I347" s="45" t="str">
        <f t="shared" si="69"/>
        <v>Desarrollo de los Temas0</v>
      </c>
      <c r="J347" s="45" t="str">
        <f t="shared" si="70"/>
        <v>Recepción de documentos0</v>
      </c>
      <c r="K347" s="45" t="str">
        <f t="shared" si="71"/>
        <v>Atención recibida0</v>
      </c>
      <c r="L347" s="45" t="str">
        <f t="shared" si="72"/>
        <v>Visita domiciliaria del personal INVI0</v>
      </c>
      <c r="M347" s="45" t="str">
        <f t="shared" si="73"/>
        <v>Visita domiciliaria del asesor técnico0</v>
      </c>
      <c r="N347" t="str">
        <f t="shared" si="74"/>
        <v>1</v>
      </c>
      <c r="O347" t="s">
        <v>133</v>
      </c>
    </row>
    <row r="348" spans="1:15" ht="15.75" customHeight="1" x14ac:dyDescent="0.25">
      <c r="A348" s="60">
        <f>REGISTROS!$A346</f>
        <v>0</v>
      </c>
      <c r="B348" s="50">
        <f t="shared" si="68"/>
        <v>0</v>
      </c>
      <c r="C348" s="60">
        <f>REGISTROS!$E346</f>
        <v>0</v>
      </c>
      <c r="D348" s="60">
        <f>REGISTROS!$F346</f>
        <v>0</v>
      </c>
      <c r="E348" s="60">
        <f>REGISTROS!$G346</f>
        <v>0</v>
      </c>
      <c r="F348" s="60">
        <f>REGISTROS!$H346</f>
        <v>0</v>
      </c>
      <c r="G348" s="60">
        <f>REGISTROS!$I346</f>
        <v>0</v>
      </c>
      <c r="I348" s="45" t="str">
        <f t="shared" si="69"/>
        <v>Desarrollo de los Temas0</v>
      </c>
      <c r="J348" s="45" t="str">
        <f t="shared" si="70"/>
        <v>Recepción de documentos0</v>
      </c>
      <c r="K348" s="45" t="str">
        <f t="shared" si="71"/>
        <v>Atención recibida0</v>
      </c>
      <c r="L348" s="45" t="str">
        <f t="shared" si="72"/>
        <v>Visita domiciliaria del personal INVI0</v>
      </c>
      <c r="M348" s="45" t="str">
        <f t="shared" si="73"/>
        <v>Visita domiciliaria del asesor técnico0</v>
      </c>
      <c r="N348" t="str">
        <f t="shared" si="74"/>
        <v>1</v>
      </c>
      <c r="O348" t="s">
        <v>133</v>
      </c>
    </row>
    <row r="349" spans="1:15" ht="15.75" customHeight="1" x14ac:dyDescent="0.25">
      <c r="A349" s="60">
        <f>REGISTROS!$A347</f>
        <v>0</v>
      </c>
      <c r="B349" s="50">
        <f t="shared" si="68"/>
        <v>0</v>
      </c>
      <c r="C349" s="60">
        <f>REGISTROS!$E347</f>
        <v>0</v>
      </c>
      <c r="D349" s="60">
        <f>REGISTROS!$F347</f>
        <v>0</v>
      </c>
      <c r="E349" s="60">
        <f>REGISTROS!$G347</f>
        <v>0</v>
      </c>
      <c r="F349" s="60">
        <f>REGISTROS!$H347</f>
        <v>0</v>
      </c>
      <c r="G349" s="60">
        <f>REGISTROS!$I347</f>
        <v>0</v>
      </c>
      <c r="I349" s="45" t="str">
        <f t="shared" si="69"/>
        <v>Desarrollo de los Temas0</v>
      </c>
      <c r="J349" s="45" t="str">
        <f t="shared" si="70"/>
        <v>Recepción de documentos0</v>
      </c>
      <c r="K349" s="45" t="str">
        <f t="shared" si="71"/>
        <v>Atención recibida0</v>
      </c>
      <c r="L349" s="45" t="str">
        <f t="shared" si="72"/>
        <v>Visita domiciliaria del personal INVI0</v>
      </c>
      <c r="M349" s="45" t="str">
        <f t="shared" si="73"/>
        <v>Visita domiciliaria del asesor técnico0</v>
      </c>
      <c r="N349" t="str">
        <f t="shared" si="74"/>
        <v>1</v>
      </c>
      <c r="O349" t="s">
        <v>133</v>
      </c>
    </row>
    <row r="350" spans="1:15" ht="15.75" customHeight="1" x14ac:dyDescent="0.25">
      <c r="A350" s="60">
        <f>REGISTROS!$A348</f>
        <v>0</v>
      </c>
      <c r="B350" s="50">
        <f t="shared" si="68"/>
        <v>0</v>
      </c>
      <c r="C350" s="60">
        <f>REGISTROS!$E348</f>
        <v>0</v>
      </c>
      <c r="D350" s="60">
        <f>REGISTROS!$F348</f>
        <v>0</v>
      </c>
      <c r="E350" s="60">
        <f>REGISTROS!$G348</f>
        <v>0</v>
      </c>
      <c r="F350" s="60">
        <f>REGISTROS!$H348</f>
        <v>0</v>
      </c>
      <c r="G350" s="60">
        <f>REGISTROS!$I348</f>
        <v>0</v>
      </c>
      <c r="I350" s="45" t="str">
        <f t="shared" si="69"/>
        <v>Desarrollo de los Temas0</v>
      </c>
      <c r="J350" s="45" t="str">
        <f t="shared" si="70"/>
        <v>Recepción de documentos0</v>
      </c>
      <c r="K350" s="45" t="str">
        <f t="shared" si="71"/>
        <v>Atención recibida0</v>
      </c>
      <c r="L350" s="45" t="str">
        <f t="shared" si="72"/>
        <v>Visita domiciliaria del personal INVI0</v>
      </c>
      <c r="M350" s="45" t="str">
        <f t="shared" si="73"/>
        <v>Visita domiciliaria del asesor técnico0</v>
      </c>
      <c r="N350" t="str">
        <f t="shared" si="74"/>
        <v>1</v>
      </c>
      <c r="O350" t="s">
        <v>133</v>
      </c>
    </row>
    <row r="351" spans="1:15" ht="15.75" customHeight="1" x14ac:dyDescent="0.25">
      <c r="A351" s="60">
        <f>REGISTROS!$A349</f>
        <v>0</v>
      </c>
      <c r="B351" s="50">
        <f t="shared" si="68"/>
        <v>0</v>
      </c>
      <c r="C351" s="60">
        <f>REGISTROS!$E349</f>
        <v>0</v>
      </c>
      <c r="D351" s="60">
        <f>REGISTROS!$F349</f>
        <v>0</v>
      </c>
      <c r="E351" s="60">
        <f>REGISTROS!$G349</f>
        <v>0</v>
      </c>
      <c r="F351" s="60">
        <f>REGISTROS!$H349</f>
        <v>0</v>
      </c>
      <c r="G351" s="60">
        <f>REGISTROS!$I349</f>
        <v>0</v>
      </c>
      <c r="I351" s="45" t="str">
        <f t="shared" si="69"/>
        <v>Desarrollo de los Temas0</v>
      </c>
      <c r="J351" s="45" t="str">
        <f t="shared" si="70"/>
        <v>Recepción de documentos0</v>
      </c>
      <c r="K351" s="45" t="str">
        <f t="shared" si="71"/>
        <v>Atención recibida0</v>
      </c>
      <c r="L351" s="45" t="str">
        <f t="shared" si="72"/>
        <v>Visita domiciliaria del personal INVI0</v>
      </c>
      <c r="M351" s="45" t="str">
        <f t="shared" si="73"/>
        <v>Visita domiciliaria del asesor técnico0</v>
      </c>
      <c r="N351" t="str">
        <f t="shared" si="74"/>
        <v>1</v>
      </c>
      <c r="O351" t="s">
        <v>133</v>
      </c>
    </row>
    <row r="352" spans="1:15" ht="15.75" customHeight="1" x14ac:dyDescent="0.25">
      <c r="A352" s="60">
        <f>REGISTROS!$A350</f>
        <v>0</v>
      </c>
      <c r="B352" s="50">
        <f t="shared" si="68"/>
        <v>0</v>
      </c>
      <c r="C352" s="60">
        <f>REGISTROS!$E350</f>
        <v>0</v>
      </c>
      <c r="D352" s="60">
        <f>REGISTROS!$F350</f>
        <v>0</v>
      </c>
      <c r="E352" s="60">
        <f>REGISTROS!$G350</f>
        <v>0</v>
      </c>
      <c r="F352" s="60">
        <f>REGISTROS!$H350</f>
        <v>0</v>
      </c>
      <c r="G352" s="60">
        <f>REGISTROS!$I350</f>
        <v>0</v>
      </c>
      <c r="I352" s="45" t="str">
        <f t="shared" si="69"/>
        <v>Desarrollo de los Temas0</v>
      </c>
      <c r="J352" s="45" t="str">
        <f t="shared" si="70"/>
        <v>Recepción de documentos0</v>
      </c>
      <c r="K352" s="45" t="str">
        <f t="shared" si="71"/>
        <v>Atención recibida0</v>
      </c>
      <c r="L352" s="45" t="str">
        <f t="shared" si="72"/>
        <v>Visita domiciliaria del personal INVI0</v>
      </c>
      <c r="M352" s="45" t="str">
        <f t="shared" si="73"/>
        <v>Visita domiciliaria del asesor técnico0</v>
      </c>
      <c r="N352" t="str">
        <f t="shared" si="74"/>
        <v>1</v>
      </c>
      <c r="O352" t="s">
        <v>133</v>
      </c>
    </row>
    <row r="353" spans="1:15" ht="15.75" customHeight="1" x14ac:dyDescent="0.25">
      <c r="A353" s="60">
        <f>REGISTROS!$A351</f>
        <v>0</v>
      </c>
      <c r="B353" s="50">
        <f t="shared" si="68"/>
        <v>0</v>
      </c>
      <c r="C353" s="60">
        <f>REGISTROS!$E351</f>
        <v>0</v>
      </c>
      <c r="D353" s="60">
        <f>REGISTROS!$F351</f>
        <v>0</v>
      </c>
      <c r="E353" s="60">
        <f>REGISTROS!$G351</f>
        <v>0</v>
      </c>
      <c r="F353" s="60">
        <f>REGISTROS!$H351</f>
        <v>0</v>
      </c>
      <c r="G353" s="60">
        <f>REGISTROS!$I351</f>
        <v>0</v>
      </c>
      <c r="I353" s="45" t="str">
        <f t="shared" si="69"/>
        <v>Desarrollo de los Temas0</v>
      </c>
      <c r="J353" s="45" t="str">
        <f t="shared" si="70"/>
        <v>Recepción de documentos0</v>
      </c>
      <c r="K353" s="45" t="str">
        <f t="shared" si="71"/>
        <v>Atención recibida0</v>
      </c>
      <c r="L353" s="45" t="str">
        <f t="shared" si="72"/>
        <v>Visita domiciliaria del personal INVI0</v>
      </c>
      <c r="M353" s="45" t="str">
        <f t="shared" si="73"/>
        <v>Visita domiciliaria del asesor técnico0</v>
      </c>
      <c r="N353" t="str">
        <f t="shared" si="74"/>
        <v>1</v>
      </c>
      <c r="O353" t="s">
        <v>133</v>
      </c>
    </row>
    <row r="354" spans="1:15" ht="15.75" customHeight="1" x14ac:dyDescent="0.25">
      <c r="A354" s="60">
        <f>REGISTROS!$A352</f>
        <v>0</v>
      </c>
      <c r="B354" s="50">
        <f t="shared" si="68"/>
        <v>0</v>
      </c>
      <c r="C354" s="60">
        <f>REGISTROS!$E352</f>
        <v>0</v>
      </c>
      <c r="D354" s="60">
        <f>REGISTROS!$F352</f>
        <v>0</v>
      </c>
      <c r="E354" s="60">
        <f>REGISTROS!$G352</f>
        <v>0</v>
      </c>
      <c r="F354" s="60">
        <f>REGISTROS!$H352</f>
        <v>0</v>
      </c>
      <c r="G354" s="60">
        <f>REGISTROS!$I352</f>
        <v>0</v>
      </c>
      <c r="I354" s="45" t="str">
        <f t="shared" si="69"/>
        <v>Desarrollo de los Temas0</v>
      </c>
      <c r="J354" s="45" t="str">
        <f t="shared" si="70"/>
        <v>Recepción de documentos0</v>
      </c>
      <c r="K354" s="45" t="str">
        <f t="shared" si="71"/>
        <v>Atención recibida0</v>
      </c>
      <c r="L354" s="45" t="str">
        <f t="shared" si="72"/>
        <v>Visita domiciliaria del personal INVI0</v>
      </c>
      <c r="M354" s="45" t="str">
        <f t="shared" si="73"/>
        <v>Visita domiciliaria del asesor técnico0</v>
      </c>
      <c r="N354" t="str">
        <f t="shared" si="74"/>
        <v>1</v>
      </c>
      <c r="O354" t="s">
        <v>133</v>
      </c>
    </row>
    <row r="355" spans="1:15" ht="15.75" customHeight="1" x14ac:dyDescent="0.25">
      <c r="A355" s="60">
        <f>REGISTROS!$A353</f>
        <v>0</v>
      </c>
      <c r="B355" s="50">
        <f t="shared" si="68"/>
        <v>0</v>
      </c>
      <c r="C355" s="60">
        <f>REGISTROS!$E353</f>
        <v>0</v>
      </c>
      <c r="D355" s="60">
        <f>REGISTROS!$F353</f>
        <v>0</v>
      </c>
      <c r="E355" s="60">
        <f>REGISTROS!$G353</f>
        <v>0</v>
      </c>
      <c r="F355" s="60">
        <f>REGISTROS!$H353</f>
        <v>0</v>
      </c>
      <c r="G355" s="60">
        <f>REGISTROS!$I353</f>
        <v>0</v>
      </c>
      <c r="I355" s="45" t="str">
        <f t="shared" si="69"/>
        <v>Desarrollo de los Temas0</v>
      </c>
      <c r="J355" s="45" t="str">
        <f t="shared" si="70"/>
        <v>Recepción de documentos0</v>
      </c>
      <c r="K355" s="45" t="str">
        <f t="shared" si="71"/>
        <v>Atención recibida0</v>
      </c>
      <c r="L355" s="45" t="str">
        <f t="shared" si="72"/>
        <v>Visita domiciliaria del personal INVI0</v>
      </c>
      <c r="M355" s="45" t="str">
        <f t="shared" si="73"/>
        <v>Visita domiciliaria del asesor técnico0</v>
      </c>
      <c r="N355" t="str">
        <f t="shared" si="74"/>
        <v>1</v>
      </c>
      <c r="O355" t="s">
        <v>133</v>
      </c>
    </row>
    <row r="356" spans="1:15" ht="15.75" customHeight="1" x14ac:dyDescent="0.25">
      <c r="A356" s="60">
        <f>REGISTROS!$A354</f>
        <v>0</v>
      </c>
      <c r="B356" s="50">
        <f t="shared" si="68"/>
        <v>0</v>
      </c>
      <c r="C356" s="60">
        <f>REGISTROS!$E354</f>
        <v>0</v>
      </c>
      <c r="D356" s="60">
        <f>REGISTROS!$F354</f>
        <v>0</v>
      </c>
      <c r="E356" s="60">
        <f>REGISTROS!$G354</f>
        <v>0</v>
      </c>
      <c r="F356" s="60">
        <f>REGISTROS!$H354</f>
        <v>0</v>
      </c>
      <c r="G356" s="60">
        <f>REGISTROS!$I354</f>
        <v>0</v>
      </c>
      <c r="I356" s="45" t="str">
        <f t="shared" si="69"/>
        <v>Desarrollo de los Temas0</v>
      </c>
      <c r="J356" s="45" t="str">
        <f t="shared" si="70"/>
        <v>Recepción de documentos0</v>
      </c>
      <c r="K356" s="45" t="str">
        <f t="shared" si="71"/>
        <v>Atención recibida0</v>
      </c>
      <c r="L356" s="45" t="str">
        <f t="shared" si="72"/>
        <v>Visita domiciliaria del personal INVI0</v>
      </c>
      <c r="M356" s="45" t="str">
        <f t="shared" si="73"/>
        <v>Visita domiciliaria del asesor técnico0</v>
      </c>
      <c r="N356" t="str">
        <f t="shared" si="74"/>
        <v>1</v>
      </c>
      <c r="O356" t="s">
        <v>133</v>
      </c>
    </row>
    <row r="357" spans="1:15" ht="15.75" customHeight="1" x14ac:dyDescent="0.25">
      <c r="A357" s="60">
        <f>REGISTROS!$A355</f>
        <v>0</v>
      </c>
      <c r="B357" s="50">
        <f t="shared" si="68"/>
        <v>0</v>
      </c>
      <c r="C357" s="60">
        <f>REGISTROS!$E355</f>
        <v>0</v>
      </c>
      <c r="D357" s="60">
        <f>REGISTROS!$F355</f>
        <v>0</v>
      </c>
      <c r="E357" s="60">
        <f>REGISTROS!$G355</f>
        <v>0</v>
      </c>
      <c r="F357" s="60">
        <f>REGISTROS!$H355</f>
        <v>0</v>
      </c>
      <c r="G357" s="60">
        <f>REGISTROS!$I355</f>
        <v>0</v>
      </c>
      <c r="I357" s="45" t="str">
        <f t="shared" si="69"/>
        <v>Desarrollo de los Temas0</v>
      </c>
      <c r="J357" s="45" t="str">
        <f t="shared" si="70"/>
        <v>Recepción de documentos0</v>
      </c>
      <c r="K357" s="45" t="str">
        <f t="shared" si="71"/>
        <v>Atención recibida0</v>
      </c>
      <c r="L357" s="45" t="str">
        <f t="shared" si="72"/>
        <v>Visita domiciliaria del personal INVI0</v>
      </c>
      <c r="M357" s="45" t="str">
        <f t="shared" si="73"/>
        <v>Visita domiciliaria del asesor técnico0</v>
      </c>
      <c r="N357" t="str">
        <f t="shared" si="74"/>
        <v>1</v>
      </c>
      <c r="O357" t="s">
        <v>133</v>
      </c>
    </row>
    <row r="358" spans="1:15" ht="15.75" customHeight="1" x14ac:dyDescent="0.25">
      <c r="A358" s="60">
        <f>REGISTROS!$A356</f>
        <v>0</v>
      </c>
      <c r="B358" s="50">
        <f t="shared" si="68"/>
        <v>0</v>
      </c>
      <c r="C358" s="60">
        <f>REGISTROS!$E356</f>
        <v>0</v>
      </c>
      <c r="D358" s="60">
        <f>REGISTROS!$F356</f>
        <v>0</v>
      </c>
      <c r="E358" s="60">
        <f>REGISTROS!$G356</f>
        <v>0</v>
      </c>
      <c r="F358" s="60">
        <f>REGISTROS!$H356</f>
        <v>0</v>
      </c>
      <c r="G358" s="60">
        <f>REGISTROS!$I356</f>
        <v>0</v>
      </c>
      <c r="I358" s="45" t="str">
        <f t="shared" si="69"/>
        <v>Desarrollo de los Temas0</v>
      </c>
      <c r="J358" s="45" t="str">
        <f t="shared" si="70"/>
        <v>Recepción de documentos0</v>
      </c>
      <c r="K358" s="45" t="str">
        <f t="shared" si="71"/>
        <v>Atención recibida0</v>
      </c>
      <c r="L358" s="45" t="str">
        <f t="shared" si="72"/>
        <v>Visita domiciliaria del personal INVI0</v>
      </c>
      <c r="M358" s="45" t="str">
        <f t="shared" si="73"/>
        <v>Visita domiciliaria del asesor técnico0</v>
      </c>
      <c r="N358" t="str">
        <f t="shared" si="74"/>
        <v>1</v>
      </c>
      <c r="O358" t="s">
        <v>133</v>
      </c>
    </row>
    <row r="359" spans="1:15" ht="15.75" customHeight="1" x14ac:dyDescent="0.25">
      <c r="A359" s="60">
        <f>REGISTROS!$A357</f>
        <v>0</v>
      </c>
      <c r="B359" s="50">
        <f t="shared" si="68"/>
        <v>0</v>
      </c>
      <c r="C359" s="60">
        <f>REGISTROS!$E357</f>
        <v>0</v>
      </c>
      <c r="D359" s="60">
        <f>REGISTROS!$F357</f>
        <v>0</v>
      </c>
      <c r="E359" s="60">
        <f>REGISTROS!$G357</f>
        <v>0</v>
      </c>
      <c r="F359" s="60">
        <f>REGISTROS!$H357</f>
        <v>0</v>
      </c>
      <c r="G359" s="60">
        <f>REGISTROS!$I357</f>
        <v>0</v>
      </c>
      <c r="I359" s="45" t="str">
        <f t="shared" si="69"/>
        <v>Desarrollo de los Temas0</v>
      </c>
      <c r="J359" s="45" t="str">
        <f t="shared" si="70"/>
        <v>Recepción de documentos0</v>
      </c>
      <c r="K359" s="45" t="str">
        <f t="shared" si="71"/>
        <v>Atención recibida0</v>
      </c>
      <c r="L359" s="45" t="str">
        <f t="shared" si="72"/>
        <v>Visita domiciliaria del personal INVI0</v>
      </c>
      <c r="M359" s="45" t="str">
        <f t="shared" si="73"/>
        <v>Visita domiciliaria del asesor técnico0</v>
      </c>
      <c r="N359" t="str">
        <f t="shared" si="74"/>
        <v>1</v>
      </c>
      <c r="O359" t="s">
        <v>133</v>
      </c>
    </row>
    <row r="360" spans="1:15" ht="15.75" customHeight="1" x14ac:dyDescent="0.25">
      <c r="A360" s="60">
        <f>REGISTROS!$A358</f>
        <v>0</v>
      </c>
      <c r="B360" s="50">
        <f t="shared" si="68"/>
        <v>0</v>
      </c>
      <c r="C360" s="60">
        <f>REGISTROS!$E358</f>
        <v>0</v>
      </c>
      <c r="D360" s="60">
        <f>REGISTROS!$F358</f>
        <v>0</v>
      </c>
      <c r="E360" s="60">
        <f>REGISTROS!$G358</f>
        <v>0</v>
      </c>
      <c r="F360" s="60">
        <f>REGISTROS!$H358</f>
        <v>0</v>
      </c>
      <c r="G360" s="60">
        <f>REGISTROS!$I358</f>
        <v>0</v>
      </c>
      <c r="I360" s="45" t="str">
        <f t="shared" si="69"/>
        <v>Desarrollo de los Temas0</v>
      </c>
      <c r="J360" s="45" t="str">
        <f t="shared" si="70"/>
        <v>Recepción de documentos0</v>
      </c>
      <c r="K360" s="45" t="str">
        <f t="shared" si="71"/>
        <v>Atención recibida0</v>
      </c>
      <c r="L360" s="45" t="str">
        <f t="shared" si="72"/>
        <v>Visita domiciliaria del personal INVI0</v>
      </c>
      <c r="M360" s="45" t="str">
        <f t="shared" si="73"/>
        <v>Visita domiciliaria del asesor técnico0</v>
      </c>
      <c r="N360" t="str">
        <f t="shared" si="74"/>
        <v>1</v>
      </c>
      <c r="O360" t="s">
        <v>133</v>
      </c>
    </row>
    <row r="361" spans="1:15" ht="15.75" customHeight="1" x14ac:dyDescent="0.25">
      <c r="A361" s="60">
        <f>REGISTROS!$A359</f>
        <v>0</v>
      </c>
      <c r="B361" s="50">
        <f t="shared" si="68"/>
        <v>0</v>
      </c>
      <c r="C361" s="60">
        <f>REGISTROS!$E359</f>
        <v>0</v>
      </c>
      <c r="D361" s="60">
        <f>REGISTROS!$F359</f>
        <v>0</v>
      </c>
      <c r="E361" s="60">
        <f>REGISTROS!$G359</f>
        <v>0</v>
      </c>
      <c r="F361" s="60">
        <f>REGISTROS!$H359</f>
        <v>0</v>
      </c>
      <c r="G361" s="60">
        <f>REGISTROS!$I359</f>
        <v>0</v>
      </c>
      <c r="I361" s="45" t="str">
        <f t="shared" si="69"/>
        <v>Desarrollo de los Temas0</v>
      </c>
      <c r="J361" s="45" t="str">
        <f t="shared" si="70"/>
        <v>Recepción de documentos0</v>
      </c>
      <c r="K361" s="45" t="str">
        <f t="shared" si="71"/>
        <v>Atención recibida0</v>
      </c>
      <c r="L361" s="45" t="str">
        <f t="shared" si="72"/>
        <v>Visita domiciliaria del personal INVI0</v>
      </c>
      <c r="M361" s="45" t="str">
        <f t="shared" si="73"/>
        <v>Visita domiciliaria del asesor técnico0</v>
      </c>
      <c r="N361" t="str">
        <f t="shared" si="74"/>
        <v>1</v>
      </c>
      <c r="O361" t="s">
        <v>133</v>
      </c>
    </row>
    <row r="362" spans="1:15" ht="15.75" customHeight="1" x14ac:dyDescent="0.25">
      <c r="A362" s="60">
        <f>REGISTROS!$A360</f>
        <v>0</v>
      </c>
      <c r="B362" s="50">
        <f t="shared" si="68"/>
        <v>0</v>
      </c>
      <c r="C362" s="60">
        <f>REGISTROS!$E360</f>
        <v>0</v>
      </c>
      <c r="D362" s="60">
        <f>REGISTROS!$F360</f>
        <v>0</v>
      </c>
      <c r="E362" s="60">
        <f>REGISTROS!$G360</f>
        <v>0</v>
      </c>
      <c r="F362" s="60">
        <f>REGISTROS!$H360</f>
        <v>0</v>
      </c>
      <c r="G362" s="60">
        <f>REGISTROS!$I360</f>
        <v>0</v>
      </c>
      <c r="I362" s="45" t="str">
        <f t="shared" si="69"/>
        <v>Desarrollo de los Temas0</v>
      </c>
      <c r="J362" s="45" t="str">
        <f t="shared" si="70"/>
        <v>Recepción de documentos0</v>
      </c>
      <c r="K362" s="45" t="str">
        <f t="shared" si="71"/>
        <v>Atención recibida0</v>
      </c>
      <c r="L362" s="45" t="str">
        <f t="shared" si="72"/>
        <v>Visita domiciliaria del personal INVI0</v>
      </c>
      <c r="M362" s="45" t="str">
        <f t="shared" si="73"/>
        <v>Visita domiciliaria del asesor técnico0</v>
      </c>
      <c r="N362" t="str">
        <f t="shared" si="74"/>
        <v>1</v>
      </c>
      <c r="O362" t="s">
        <v>133</v>
      </c>
    </row>
    <row r="363" spans="1:15" ht="15.75" customHeight="1" x14ac:dyDescent="0.25">
      <c r="A363" s="60">
        <f>REGISTROS!$A361</f>
        <v>0</v>
      </c>
      <c r="B363" s="50">
        <f t="shared" si="68"/>
        <v>0</v>
      </c>
      <c r="C363" s="60">
        <f>REGISTROS!$E361</f>
        <v>0</v>
      </c>
      <c r="D363" s="60">
        <f>REGISTROS!$F361</f>
        <v>0</v>
      </c>
      <c r="E363" s="60">
        <f>REGISTROS!$G361</f>
        <v>0</v>
      </c>
      <c r="F363" s="60">
        <f>REGISTROS!$H361</f>
        <v>0</v>
      </c>
      <c r="G363" s="60">
        <f>REGISTROS!$I361</f>
        <v>0</v>
      </c>
      <c r="I363" s="45" t="str">
        <f t="shared" si="69"/>
        <v>Desarrollo de los Temas0</v>
      </c>
      <c r="J363" s="45" t="str">
        <f t="shared" si="70"/>
        <v>Recepción de documentos0</v>
      </c>
      <c r="K363" s="45" t="str">
        <f t="shared" si="71"/>
        <v>Atención recibida0</v>
      </c>
      <c r="L363" s="45" t="str">
        <f t="shared" si="72"/>
        <v>Visita domiciliaria del personal INVI0</v>
      </c>
      <c r="M363" s="45" t="str">
        <f t="shared" si="73"/>
        <v>Visita domiciliaria del asesor técnico0</v>
      </c>
      <c r="N363" t="str">
        <f t="shared" si="74"/>
        <v>1</v>
      </c>
      <c r="O363" t="s">
        <v>133</v>
      </c>
    </row>
    <row r="364" spans="1:15" ht="15.75" customHeight="1" x14ac:dyDescent="0.25">
      <c r="A364" s="60">
        <f>REGISTROS!$A362</f>
        <v>0</v>
      </c>
      <c r="B364" s="50">
        <f t="shared" si="68"/>
        <v>0</v>
      </c>
      <c r="C364" s="60">
        <f>REGISTROS!$E362</f>
        <v>0</v>
      </c>
      <c r="D364" s="60">
        <f>REGISTROS!$F362</f>
        <v>0</v>
      </c>
      <c r="E364" s="60">
        <f>REGISTROS!$G362</f>
        <v>0</v>
      </c>
      <c r="F364" s="60">
        <f>REGISTROS!$H362</f>
        <v>0</v>
      </c>
      <c r="G364" s="60">
        <f>REGISTROS!$I362</f>
        <v>0</v>
      </c>
      <c r="I364" s="45" t="str">
        <f t="shared" si="69"/>
        <v>Desarrollo de los Temas0</v>
      </c>
      <c r="J364" s="45" t="str">
        <f t="shared" si="70"/>
        <v>Recepción de documentos0</v>
      </c>
      <c r="K364" s="45" t="str">
        <f t="shared" si="71"/>
        <v>Atención recibida0</v>
      </c>
      <c r="L364" s="45" t="str">
        <f t="shared" si="72"/>
        <v>Visita domiciliaria del personal INVI0</v>
      </c>
      <c r="M364" s="45" t="str">
        <f t="shared" si="73"/>
        <v>Visita domiciliaria del asesor técnico0</v>
      </c>
      <c r="N364" t="str">
        <f t="shared" si="74"/>
        <v>1</v>
      </c>
      <c r="O364" t="s">
        <v>133</v>
      </c>
    </row>
    <row r="365" spans="1:15" ht="15.75" customHeight="1" x14ac:dyDescent="0.25">
      <c r="A365" s="60">
        <f>REGISTROS!$A363</f>
        <v>0</v>
      </c>
      <c r="B365" s="50">
        <f t="shared" si="68"/>
        <v>0</v>
      </c>
      <c r="C365" s="60">
        <f>REGISTROS!$E363</f>
        <v>0</v>
      </c>
      <c r="D365" s="60">
        <f>REGISTROS!$F363</f>
        <v>0</v>
      </c>
      <c r="E365" s="60">
        <f>REGISTROS!$G363</f>
        <v>0</v>
      </c>
      <c r="F365" s="60">
        <f>REGISTROS!$H363</f>
        <v>0</v>
      </c>
      <c r="G365" s="60">
        <f>REGISTROS!$I363</f>
        <v>0</v>
      </c>
      <c r="I365" s="45" t="str">
        <f t="shared" si="69"/>
        <v>Desarrollo de los Temas0</v>
      </c>
      <c r="J365" s="45" t="str">
        <f t="shared" si="70"/>
        <v>Recepción de documentos0</v>
      </c>
      <c r="K365" s="45" t="str">
        <f t="shared" si="71"/>
        <v>Atención recibida0</v>
      </c>
      <c r="L365" s="45" t="str">
        <f t="shared" si="72"/>
        <v>Visita domiciliaria del personal INVI0</v>
      </c>
      <c r="M365" s="45" t="str">
        <f t="shared" si="73"/>
        <v>Visita domiciliaria del asesor técnico0</v>
      </c>
      <c r="N365" t="str">
        <f t="shared" si="74"/>
        <v>1</v>
      </c>
      <c r="O365" t="s">
        <v>133</v>
      </c>
    </row>
    <row r="366" spans="1:15" ht="15.75" customHeight="1" x14ac:dyDescent="0.25">
      <c r="A366" s="60">
        <f>REGISTROS!$A364</f>
        <v>0</v>
      </c>
      <c r="B366" s="50">
        <f t="shared" si="68"/>
        <v>0</v>
      </c>
      <c r="C366" s="60">
        <f>REGISTROS!$E364</f>
        <v>0</v>
      </c>
      <c r="D366" s="60">
        <f>REGISTROS!$F364</f>
        <v>0</v>
      </c>
      <c r="E366" s="60">
        <f>REGISTROS!$G364</f>
        <v>0</v>
      </c>
      <c r="F366" s="60">
        <f>REGISTROS!$H364</f>
        <v>0</v>
      </c>
      <c r="G366" s="60">
        <f>REGISTROS!$I364</f>
        <v>0</v>
      </c>
      <c r="I366" s="45" t="str">
        <f t="shared" si="69"/>
        <v>Desarrollo de los Temas0</v>
      </c>
      <c r="J366" s="45" t="str">
        <f t="shared" si="70"/>
        <v>Recepción de documentos0</v>
      </c>
      <c r="K366" s="45" t="str">
        <f t="shared" si="71"/>
        <v>Atención recibida0</v>
      </c>
      <c r="L366" s="45" t="str">
        <f t="shared" si="72"/>
        <v>Visita domiciliaria del personal INVI0</v>
      </c>
      <c r="M366" s="45" t="str">
        <f t="shared" si="73"/>
        <v>Visita domiciliaria del asesor técnico0</v>
      </c>
      <c r="N366" t="str">
        <f t="shared" si="74"/>
        <v>1</v>
      </c>
      <c r="O366" t="s">
        <v>133</v>
      </c>
    </row>
    <row r="367" spans="1:15" ht="15.75" customHeight="1" x14ac:dyDescent="0.25">
      <c r="A367" s="60">
        <f>REGISTROS!$A365</f>
        <v>0</v>
      </c>
      <c r="B367" s="50">
        <f t="shared" si="68"/>
        <v>0</v>
      </c>
      <c r="C367" s="60">
        <f>REGISTROS!$E365</f>
        <v>0</v>
      </c>
      <c r="D367" s="60">
        <f>REGISTROS!$F365</f>
        <v>0</v>
      </c>
      <c r="E367" s="60">
        <f>REGISTROS!$G365</f>
        <v>0</v>
      </c>
      <c r="F367" s="60">
        <f>REGISTROS!$H365</f>
        <v>0</v>
      </c>
      <c r="G367" s="60">
        <f>REGISTROS!$I365</f>
        <v>0</v>
      </c>
      <c r="I367" s="45" t="str">
        <f t="shared" si="69"/>
        <v>Desarrollo de los Temas0</v>
      </c>
      <c r="J367" s="45" t="str">
        <f t="shared" si="70"/>
        <v>Recepción de documentos0</v>
      </c>
      <c r="K367" s="45" t="str">
        <f t="shared" si="71"/>
        <v>Atención recibida0</v>
      </c>
      <c r="L367" s="45" t="str">
        <f t="shared" si="72"/>
        <v>Visita domiciliaria del personal INVI0</v>
      </c>
      <c r="M367" s="45" t="str">
        <f t="shared" si="73"/>
        <v>Visita domiciliaria del asesor técnico0</v>
      </c>
      <c r="N367" t="str">
        <f t="shared" si="74"/>
        <v>1</v>
      </c>
      <c r="O367" t="s">
        <v>133</v>
      </c>
    </row>
    <row r="368" spans="1:15" ht="15.75" customHeight="1" x14ac:dyDescent="0.25">
      <c r="A368" s="60">
        <f>REGISTROS!$A366</f>
        <v>0</v>
      </c>
      <c r="B368" s="50">
        <f t="shared" si="68"/>
        <v>0</v>
      </c>
      <c r="C368" s="60">
        <f>REGISTROS!$E366</f>
        <v>0</v>
      </c>
      <c r="D368" s="60">
        <f>REGISTROS!$F366</f>
        <v>0</v>
      </c>
      <c r="E368" s="60">
        <f>REGISTROS!$G366</f>
        <v>0</v>
      </c>
      <c r="F368" s="60">
        <f>REGISTROS!$H366</f>
        <v>0</v>
      </c>
      <c r="G368" s="60">
        <f>REGISTROS!$I366</f>
        <v>0</v>
      </c>
      <c r="I368" s="45" t="str">
        <f t="shared" si="69"/>
        <v>Desarrollo de los Temas0</v>
      </c>
      <c r="J368" s="45" t="str">
        <f t="shared" si="70"/>
        <v>Recepción de documentos0</v>
      </c>
      <c r="K368" s="45" t="str">
        <f t="shared" si="71"/>
        <v>Atención recibida0</v>
      </c>
      <c r="L368" s="45" t="str">
        <f t="shared" si="72"/>
        <v>Visita domiciliaria del personal INVI0</v>
      </c>
      <c r="M368" s="45" t="str">
        <f t="shared" si="73"/>
        <v>Visita domiciliaria del asesor técnico0</v>
      </c>
      <c r="N368" t="str">
        <f t="shared" si="74"/>
        <v>1</v>
      </c>
      <c r="O368" t="s">
        <v>133</v>
      </c>
    </row>
    <row r="369" spans="1:15" ht="15.75" customHeight="1" x14ac:dyDescent="0.25">
      <c r="A369" s="60">
        <f>REGISTROS!$A367</f>
        <v>0</v>
      </c>
      <c r="B369" s="50">
        <f t="shared" si="68"/>
        <v>0</v>
      </c>
      <c r="C369" s="60">
        <f>REGISTROS!$E367</f>
        <v>0</v>
      </c>
      <c r="D369" s="60">
        <f>REGISTROS!$F367</f>
        <v>0</v>
      </c>
      <c r="E369" s="60">
        <f>REGISTROS!$G367</f>
        <v>0</v>
      </c>
      <c r="F369" s="60">
        <f>REGISTROS!$H367</f>
        <v>0</v>
      </c>
      <c r="G369" s="60">
        <f>REGISTROS!$I367</f>
        <v>0</v>
      </c>
      <c r="I369" s="45" t="str">
        <f t="shared" si="69"/>
        <v>Desarrollo de los Temas0</v>
      </c>
      <c r="J369" s="45" t="str">
        <f t="shared" si="70"/>
        <v>Recepción de documentos0</v>
      </c>
      <c r="K369" s="45" t="str">
        <f t="shared" si="71"/>
        <v>Atención recibida0</v>
      </c>
      <c r="L369" s="45" t="str">
        <f t="shared" si="72"/>
        <v>Visita domiciliaria del personal INVI0</v>
      </c>
      <c r="M369" s="45" t="str">
        <f t="shared" si="73"/>
        <v>Visita domiciliaria del asesor técnico0</v>
      </c>
      <c r="N369" t="str">
        <f t="shared" si="74"/>
        <v>1</v>
      </c>
      <c r="O369" t="s">
        <v>133</v>
      </c>
    </row>
    <row r="370" spans="1:15" ht="15.75" customHeight="1" x14ac:dyDescent="0.25">
      <c r="A370" s="60">
        <f>REGISTROS!$A368</f>
        <v>0</v>
      </c>
      <c r="B370" s="50">
        <f t="shared" si="68"/>
        <v>0</v>
      </c>
      <c r="C370" s="60">
        <f>REGISTROS!$E368</f>
        <v>0</v>
      </c>
      <c r="D370" s="60">
        <f>REGISTROS!$F368</f>
        <v>0</v>
      </c>
      <c r="E370" s="60">
        <f>REGISTROS!$G368</f>
        <v>0</v>
      </c>
      <c r="F370" s="60">
        <f>REGISTROS!$H368</f>
        <v>0</v>
      </c>
      <c r="G370" s="60">
        <f>REGISTROS!$I368</f>
        <v>0</v>
      </c>
      <c r="I370" s="45" t="str">
        <f t="shared" si="69"/>
        <v>Desarrollo de los Temas0</v>
      </c>
      <c r="J370" s="45" t="str">
        <f t="shared" si="70"/>
        <v>Recepción de documentos0</v>
      </c>
      <c r="K370" s="45" t="str">
        <f t="shared" si="71"/>
        <v>Atención recibida0</v>
      </c>
      <c r="L370" s="45" t="str">
        <f t="shared" si="72"/>
        <v>Visita domiciliaria del personal INVI0</v>
      </c>
      <c r="M370" s="45" t="str">
        <f t="shared" si="73"/>
        <v>Visita domiciliaria del asesor técnico0</v>
      </c>
      <c r="N370" t="str">
        <f t="shared" si="74"/>
        <v>1</v>
      </c>
      <c r="O370" t="s">
        <v>133</v>
      </c>
    </row>
    <row r="371" spans="1:15" ht="15.75" customHeight="1" x14ac:dyDescent="0.25">
      <c r="A371" s="60">
        <f>REGISTROS!$A369</f>
        <v>0</v>
      </c>
      <c r="B371" s="50">
        <f t="shared" si="68"/>
        <v>0</v>
      </c>
      <c r="C371" s="60">
        <f>REGISTROS!$E369</f>
        <v>0</v>
      </c>
      <c r="D371" s="60">
        <f>REGISTROS!$F369</f>
        <v>0</v>
      </c>
      <c r="E371" s="60">
        <f>REGISTROS!$G369</f>
        <v>0</v>
      </c>
      <c r="F371" s="60">
        <f>REGISTROS!$H369</f>
        <v>0</v>
      </c>
      <c r="G371" s="60">
        <f>REGISTROS!$I369</f>
        <v>0</v>
      </c>
      <c r="I371" s="45" t="str">
        <f t="shared" si="69"/>
        <v>Desarrollo de los Temas0</v>
      </c>
      <c r="J371" s="45" t="str">
        <f t="shared" si="70"/>
        <v>Recepción de documentos0</v>
      </c>
      <c r="K371" s="45" t="str">
        <f t="shared" si="71"/>
        <v>Atención recibida0</v>
      </c>
      <c r="L371" s="45" t="str">
        <f t="shared" si="72"/>
        <v>Visita domiciliaria del personal INVI0</v>
      </c>
      <c r="M371" s="45" t="str">
        <f t="shared" si="73"/>
        <v>Visita domiciliaria del asesor técnico0</v>
      </c>
      <c r="N371" t="str">
        <f t="shared" si="74"/>
        <v>1</v>
      </c>
      <c r="O371" t="s">
        <v>133</v>
      </c>
    </row>
    <row r="372" spans="1:15" ht="15.75" customHeight="1" x14ac:dyDescent="0.25">
      <c r="A372" s="60">
        <f>REGISTROS!$A370</f>
        <v>0</v>
      </c>
      <c r="B372" s="50">
        <f t="shared" si="68"/>
        <v>0</v>
      </c>
      <c r="C372" s="60">
        <f>REGISTROS!$E370</f>
        <v>0</v>
      </c>
      <c r="D372" s="60">
        <f>REGISTROS!$F370</f>
        <v>0</v>
      </c>
      <c r="E372" s="60">
        <f>REGISTROS!$G370</f>
        <v>0</v>
      </c>
      <c r="F372" s="60">
        <f>REGISTROS!$H370</f>
        <v>0</v>
      </c>
      <c r="G372" s="60">
        <f>REGISTROS!$I370</f>
        <v>0</v>
      </c>
      <c r="I372" s="45" t="str">
        <f t="shared" si="69"/>
        <v>Desarrollo de los Temas0</v>
      </c>
      <c r="J372" s="45" t="str">
        <f t="shared" si="70"/>
        <v>Recepción de documentos0</v>
      </c>
      <c r="K372" s="45" t="str">
        <f t="shared" si="71"/>
        <v>Atención recibida0</v>
      </c>
      <c r="L372" s="45" t="str">
        <f t="shared" si="72"/>
        <v>Visita domiciliaria del personal INVI0</v>
      </c>
      <c r="M372" s="45" t="str">
        <f t="shared" si="73"/>
        <v>Visita domiciliaria del asesor técnico0</v>
      </c>
      <c r="N372" t="str">
        <f t="shared" si="74"/>
        <v>1</v>
      </c>
      <c r="O372" t="s">
        <v>133</v>
      </c>
    </row>
    <row r="373" spans="1:15" ht="15.75" customHeight="1" x14ac:dyDescent="0.25">
      <c r="A373" s="60">
        <f>REGISTROS!$A371</f>
        <v>0</v>
      </c>
      <c r="B373" s="50">
        <f t="shared" si="68"/>
        <v>0</v>
      </c>
      <c r="C373" s="60">
        <f>REGISTROS!$E371</f>
        <v>0</v>
      </c>
      <c r="D373" s="60">
        <f>REGISTROS!$F371</f>
        <v>0</v>
      </c>
      <c r="E373" s="60">
        <f>REGISTROS!$G371</f>
        <v>0</v>
      </c>
      <c r="F373" s="60">
        <f>REGISTROS!$H371</f>
        <v>0</v>
      </c>
      <c r="G373" s="60">
        <f>REGISTROS!$I371</f>
        <v>0</v>
      </c>
      <c r="I373" s="45" t="str">
        <f t="shared" si="69"/>
        <v>Desarrollo de los Temas0</v>
      </c>
      <c r="J373" s="45" t="str">
        <f t="shared" si="70"/>
        <v>Recepción de documentos0</v>
      </c>
      <c r="K373" s="45" t="str">
        <f t="shared" si="71"/>
        <v>Atención recibida0</v>
      </c>
      <c r="L373" s="45" t="str">
        <f t="shared" si="72"/>
        <v>Visita domiciliaria del personal INVI0</v>
      </c>
      <c r="M373" s="45" t="str">
        <f t="shared" si="73"/>
        <v>Visita domiciliaria del asesor técnico0</v>
      </c>
      <c r="N373" t="str">
        <f t="shared" si="74"/>
        <v>1</v>
      </c>
      <c r="O373" t="s">
        <v>133</v>
      </c>
    </row>
    <row r="374" spans="1:15" ht="15.75" customHeight="1" x14ac:dyDescent="0.25">
      <c r="A374" s="60">
        <f>REGISTROS!$A372</f>
        <v>0</v>
      </c>
      <c r="B374" s="50">
        <f t="shared" si="68"/>
        <v>0</v>
      </c>
      <c r="C374" s="60">
        <f>REGISTROS!$E372</f>
        <v>0</v>
      </c>
      <c r="D374" s="60">
        <f>REGISTROS!$F372</f>
        <v>0</v>
      </c>
      <c r="E374" s="60">
        <f>REGISTROS!$G372</f>
        <v>0</v>
      </c>
      <c r="F374" s="60">
        <f>REGISTROS!$H372</f>
        <v>0</v>
      </c>
      <c r="G374" s="60">
        <f>REGISTROS!$I372</f>
        <v>0</v>
      </c>
      <c r="I374" s="45" t="str">
        <f t="shared" si="69"/>
        <v>Desarrollo de los Temas0</v>
      </c>
      <c r="J374" s="45" t="str">
        <f t="shared" si="70"/>
        <v>Recepción de documentos0</v>
      </c>
      <c r="K374" s="45" t="str">
        <f t="shared" si="71"/>
        <v>Atención recibida0</v>
      </c>
      <c r="L374" s="45" t="str">
        <f t="shared" si="72"/>
        <v>Visita domiciliaria del personal INVI0</v>
      </c>
      <c r="M374" s="45" t="str">
        <f t="shared" si="73"/>
        <v>Visita domiciliaria del asesor técnico0</v>
      </c>
      <c r="N374" t="str">
        <f t="shared" si="74"/>
        <v>1</v>
      </c>
      <c r="O374" t="s">
        <v>133</v>
      </c>
    </row>
    <row r="375" spans="1:15" ht="15.75" customHeight="1" x14ac:dyDescent="0.25">
      <c r="A375" s="60">
        <f>REGISTROS!$A373</f>
        <v>0</v>
      </c>
      <c r="B375" s="50">
        <f t="shared" si="68"/>
        <v>0</v>
      </c>
      <c r="C375" s="60">
        <f>REGISTROS!$E373</f>
        <v>0</v>
      </c>
      <c r="D375" s="60">
        <f>REGISTROS!$F373</f>
        <v>0</v>
      </c>
      <c r="E375" s="60">
        <f>REGISTROS!$G373</f>
        <v>0</v>
      </c>
      <c r="F375" s="60">
        <f>REGISTROS!$H373</f>
        <v>0</v>
      </c>
      <c r="G375" s="60">
        <f>REGISTROS!$I373</f>
        <v>0</v>
      </c>
      <c r="I375" s="45" t="str">
        <f t="shared" si="69"/>
        <v>Desarrollo de los Temas0</v>
      </c>
      <c r="J375" s="45" t="str">
        <f t="shared" si="70"/>
        <v>Recepción de documentos0</v>
      </c>
      <c r="K375" s="45" t="str">
        <f t="shared" si="71"/>
        <v>Atención recibida0</v>
      </c>
      <c r="L375" s="45" t="str">
        <f t="shared" si="72"/>
        <v>Visita domiciliaria del personal INVI0</v>
      </c>
      <c r="M375" s="45" t="str">
        <f t="shared" si="73"/>
        <v>Visita domiciliaria del asesor técnico0</v>
      </c>
      <c r="N375" t="str">
        <f t="shared" si="74"/>
        <v>1</v>
      </c>
      <c r="O375" t="s">
        <v>133</v>
      </c>
    </row>
    <row r="376" spans="1:15" ht="15.75" customHeight="1" x14ac:dyDescent="0.25">
      <c r="A376" s="60">
        <f>REGISTROS!$A374</f>
        <v>0</v>
      </c>
      <c r="B376" s="50">
        <f t="shared" si="68"/>
        <v>0</v>
      </c>
      <c r="C376" s="60">
        <f>REGISTROS!$E374</f>
        <v>0</v>
      </c>
      <c r="D376" s="60">
        <f>REGISTROS!$F374</f>
        <v>0</v>
      </c>
      <c r="E376" s="60">
        <f>REGISTROS!$G374</f>
        <v>0</v>
      </c>
      <c r="F376" s="60">
        <f>REGISTROS!$H374</f>
        <v>0</v>
      </c>
      <c r="G376" s="60">
        <f>REGISTROS!$I374</f>
        <v>0</v>
      </c>
      <c r="I376" s="45" t="str">
        <f t="shared" si="69"/>
        <v>Desarrollo de los Temas0</v>
      </c>
      <c r="J376" s="45" t="str">
        <f t="shared" si="70"/>
        <v>Recepción de documentos0</v>
      </c>
      <c r="K376" s="45" t="str">
        <f t="shared" si="71"/>
        <v>Atención recibida0</v>
      </c>
      <c r="L376" s="45" t="str">
        <f t="shared" si="72"/>
        <v>Visita domiciliaria del personal INVI0</v>
      </c>
      <c r="M376" s="45" t="str">
        <f t="shared" si="73"/>
        <v>Visita domiciliaria del asesor técnico0</v>
      </c>
      <c r="N376" t="str">
        <f t="shared" si="74"/>
        <v>1</v>
      </c>
      <c r="O376" t="s">
        <v>133</v>
      </c>
    </row>
    <row r="377" spans="1:15" ht="15.75" customHeight="1" x14ac:dyDescent="0.25">
      <c r="A377" s="60">
        <f>REGISTROS!$A375</f>
        <v>0</v>
      </c>
      <c r="B377" s="50">
        <f t="shared" si="68"/>
        <v>0</v>
      </c>
      <c r="C377" s="60">
        <f>REGISTROS!$E375</f>
        <v>0</v>
      </c>
      <c r="D377" s="60">
        <f>REGISTROS!$F375</f>
        <v>0</v>
      </c>
      <c r="E377" s="60">
        <f>REGISTROS!$G375</f>
        <v>0</v>
      </c>
      <c r="F377" s="60">
        <f>REGISTROS!$H375</f>
        <v>0</v>
      </c>
      <c r="G377" s="60">
        <f>REGISTROS!$I375</f>
        <v>0</v>
      </c>
      <c r="I377" s="45" t="str">
        <f t="shared" si="69"/>
        <v>Desarrollo de los Temas0</v>
      </c>
      <c r="J377" s="45" t="str">
        <f t="shared" si="70"/>
        <v>Recepción de documentos0</v>
      </c>
      <c r="K377" s="45" t="str">
        <f t="shared" si="71"/>
        <v>Atención recibida0</v>
      </c>
      <c r="L377" s="45" t="str">
        <f t="shared" si="72"/>
        <v>Visita domiciliaria del personal INVI0</v>
      </c>
      <c r="M377" s="45" t="str">
        <f t="shared" si="73"/>
        <v>Visita domiciliaria del asesor técnico0</v>
      </c>
      <c r="N377" t="str">
        <f t="shared" si="74"/>
        <v>1</v>
      </c>
      <c r="O377" t="s">
        <v>133</v>
      </c>
    </row>
    <row r="378" spans="1:15" ht="15.75" customHeight="1" x14ac:dyDescent="0.25">
      <c r="A378" s="60">
        <f>REGISTROS!$A376</f>
        <v>0</v>
      </c>
      <c r="B378" s="50">
        <f t="shared" si="68"/>
        <v>0</v>
      </c>
      <c r="C378" s="60">
        <f>REGISTROS!$E376</f>
        <v>0</v>
      </c>
      <c r="D378" s="60">
        <f>REGISTROS!$F376</f>
        <v>0</v>
      </c>
      <c r="E378" s="60">
        <f>REGISTROS!$G376</f>
        <v>0</v>
      </c>
      <c r="F378" s="60">
        <f>REGISTROS!$H376</f>
        <v>0</v>
      </c>
      <c r="G378" s="60">
        <f>REGISTROS!$I376</f>
        <v>0</v>
      </c>
      <c r="I378" s="45" t="str">
        <f t="shared" si="69"/>
        <v>Desarrollo de los Temas0</v>
      </c>
      <c r="J378" s="45" t="str">
        <f t="shared" si="70"/>
        <v>Recepción de documentos0</v>
      </c>
      <c r="K378" s="45" t="str">
        <f t="shared" si="71"/>
        <v>Atención recibida0</v>
      </c>
      <c r="L378" s="45" t="str">
        <f t="shared" si="72"/>
        <v>Visita domiciliaria del personal INVI0</v>
      </c>
      <c r="M378" s="45" t="str">
        <f t="shared" si="73"/>
        <v>Visita domiciliaria del asesor técnico0</v>
      </c>
      <c r="N378" t="str">
        <f t="shared" si="74"/>
        <v>1</v>
      </c>
      <c r="O378" t="s">
        <v>133</v>
      </c>
    </row>
    <row r="379" spans="1:15" ht="15.75" customHeight="1" x14ac:dyDescent="0.25">
      <c r="A379" s="60">
        <f>REGISTROS!$A377</f>
        <v>0</v>
      </c>
      <c r="B379" s="50">
        <f t="shared" si="68"/>
        <v>0</v>
      </c>
      <c r="C379" s="60">
        <f>REGISTROS!$E377</f>
        <v>0</v>
      </c>
      <c r="D379" s="60">
        <f>REGISTROS!$F377</f>
        <v>0</v>
      </c>
      <c r="E379" s="60">
        <f>REGISTROS!$G377</f>
        <v>0</v>
      </c>
      <c r="F379" s="60">
        <f>REGISTROS!$H377</f>
        <v>0</v>
      </c>
      <c r="G379" s="60">
        <f>REGISTROS!$I377</f>
        <v>0</v>
      </c>
      <c r="I379" s="45" t="str">
        <f t="shared" si="69"/>
        <v>Desarrollo de los Temas0</v>
      </c>
      <c r="J379" s="45" t="str">
        <f t="shared" si="70"/>
        <v>Recepción de documentos0</v>
      </c>
      <c r="K379" s="45" t="str">
        <f t="shared" si="71"/>
        <v>Atención recibida0</v>
      </c>
      <c r="L379" s="45" t="str">
        <f t="shared" si="72"/>
        <v>Visita domiciliaria del personal INVI0</v>
      </c>
      <c r="M379" s="45" t="str">
        <f t="shared" si="73"/>
        <v>Visita domiciliaria del asesor técnico0</v>
      </c>
      <c r="N379" t="str">
        <f t="shared" si="74"/>
        <v>1</v>
      </c>
      <c r="O379" t="s">
        <v>133</v>
      </c>
    </row>
    <row r="380" spans="1:15" ht="15.75" customHeight="1" x14ac:dyDescent="0.25">
      <c r="A380" s="60">
        <f>REGISTROS!$A378</f>
        <v>0</v>
      </c>
      <c r="B380" s="50">
        <f t="shared" si="68"/>
        <v>0</v>
      </c>
      <c r="C380" s="60">
        <f>REGISTROS!$E378</f>
        <v>0</v>
      </c>
      <c r="D380" s="60">
        <f>REGISTROS!$F378</f>
        <v>0</v>
      </c>
      <c r="E380" s="60">
        <f>REGISTROS!$G378</f>
        <v>0</v>
      </c>
      <c r="F380" s="60">
        <f>REGISTROS!$H378</f>
        <v>0</v>
      </c>
      <c r="G380" s="60">
        <f>REGISTROS!$I378</f>
        <v>0</v>
      </c>
      <c r="I380" s="45" t="str">
        <f t="shared" si="69"/>
        <v>Desarrollo de los Temas0</v>
      </c>
      <c r="J380" s="45" t="str">
        <f t="shared" si="70"/>
        <v>Recepción de documentos0</v>
      </c>
      <c r="K380" s="45" t="str">
        <f t="shared" si="71"/>
        <v>Atención recibida0</v>
      </c>
      <c r="L380" s="45" t="str">
        <f t="shared" si="72"/>
        <v>Visita domiciliaria del personal INVI0</v>
      </c>
      <c r="M380" s="45" t="str">
        <f t="shared" si="73"/>
        <v>Visita domiciliaria del asesor técnico0</v>
      </c>
      <c r="N380" t="str">
        <f t="shared" si="74"/>
        <v>1</v>
      </c>
      <c r="O380" t="s">
        <v>133</v>
      </c>
    </row>
    <row r="381" spans="1:15" ht="15.75" customHeight="1" x14ac:dyDescent="0.25">
      <c r="A381" s="60">
        <f>REGISTROS!$A379</f>
        <v>0</v>
      </c>
      <c r="B381" s="50">
        <f t="shared" si="68"/>
        <v>0</v>
      </c>
      <c r="C381" s="60">
        <f>REGISTROS!$E379</f>
        <v>0</v>
      </c>
      <c r="D381" s="60">
        <f>REGISTROS!$F379</f>
        <v>0</v>
      </c>
      <c r="E381" s="60">
        <f>REGISTROS!$G379</f>
        <v>0</v>
      </c>
      <c r="F381" s="60">
        <f>REGISTROS!$H379</f>
        <v>0</v>
      </c>
      <c r="G381" s="60">
        <f>REGISTROS!$I379</f>
        <v>0</v>
      </c>
      <c r="I381" s="45" t="str">
        <f t="shared" si="69"/>
        <v>Desarrollo de los Temas0</v>
      </c>
      <c r="J381" s="45" t="str">
        <f t="shared" si="70"/>
        <v>Recepción de documentos0</v>
      </c>
      <c r="K381" s="45" t="str">
        <f t="shared" si="71"/>
        <v>Atención recibida0</v>
      </c>
      <c r="L381" s="45" t="str">
        <f t="shared" si="72"/>
        <v>Visita domiciliaria del personal INVI0</v>
      </c>
      <c r="M381" s="45" t="str">
        <f t="shared" si="73"/>
        <v>Visita domiciliaria del asesor técnico0</v>
      </c>
      <c r="N381" t="str">
        <f t="shared" si="74"/>
        <v>1</v>
      </c>
      <c r="O381" t="s">
        <v>133</v>
      </c>
    </row>
    <row r="382" spans="1:15" ht="15.75" customHeight="1" x14ac:dyDescent="0.25">
      <c r="A382" s="60">
        <f>REGISTROS!$A380</f>
        <v>0</v>
      </c>
      <c r="B382" s="50">
        <f t="shared" si="68"/>
        <v>0</v>
      </c>
      <c r="C382" s="60">
        <f>REGISTROS!$E380</f>
        <v>0</v>
      </c>
      <c r="D382" s="60">
        <f>REGISTROS!$F380</f>
        <v>0</v>
      </c>
      <c r="E382" s="60">
        <f>REGISTROS!$G380</f>
        <v>0</v>
      </c>
      <c r="F382" s="60">
        <f>REGISTROS!$H380</f>
        <v>0</v>
      </c>
      <c r="G382" s="60">
        <f>REGISTROS!$I380</f>
        <v>0</v>
      </c>
      <c r="I382" s="45" t="str">
        <f t="shared" si="69"/>
        <v>Desarrollo de los Temas0</v>
      </c>
      <c r="J382" s="45" t="str">
        <f t="shared" si="70"/>
        <v>Recepción de documentos0</v>
      </c>
      <c r="K382" s="45" t="str">
        <f t="shared" si="71"/>
        <v>Atención recibida0</v>
      </c>
      <c r="L382" s="45" t="str">
        <f t="shared" si="72"/>
        <v>Visita domiciliaria del personal INVI0</v>
      </c>
      <c r="M382" s="45" t="str">
        <f t="shared" si="73"/>
        <v>Visita domiciliaria del asesor técnico0</v>
      </c>
      <c r="N382" t="str">
        <f t="shared" si="74"/>
        <v>1</v>
      </c>
      <c r="O382" t="s">
        <v>133</v>
      </c>
    </row>
    <row r="383" spans="1:15" ht="15.75" customHeight="1" x14ac:dyDescent="0.25">
      <c r="A383" s="60">
        <f>REGISTROS!$A381</f>
        <v>0</v>
      </c>
      <c r="B383" s="50">
        <f t="shared" si="68"/>
        <v>0</v>
      </c>
      <c r="C383" s="60">
        <f>REGISTROS!$E381</f>
        <v>0</v>
      </c>
      <c r="D383" s="60">
        <f>REGISTROS!$F381</f>
        <v>0</v>
      </c>
      <c r="E383" s="60">
        <f>REGISTROS!$G381</f>
        <v>0</v>
      </c>
      <c r="F383" s="60">
        <f>REGISTROS!$H381</f>
        <v>0</v>
      </c>
      <c r="G383" s="60">
        <f>REGISTROS!$I381</f>
        <v>0</v>
      </c>
      <c r="I383" s="45" t="str">
        <f t="shared" si="69"/>
        <v>Desarrollo de los Temas0</v>
      </c>
      <c r="J383" s="45" t="str">
        <f t="shared" si="70"/>
        <v>Recepción de documentos0</v>
      </c>
      <c r="K383" s="45" t="str">
        <f t="shared" si="71"/>
        <v>Atención recibida0</v>
      </c>
      <c r="L383" s="45" t="str">
        <f t="shared" si="72"/>
        <v>Visita domiciliaria del personal INVI0</v>
      </c>
      <c r="M383" s="45" t="str">
        <f t="shared" si="73"/>
        <v>Visita domiciliaria del asesor técnico0</v>
      </c>
      <c r="N383" t="str">
        <f t="shared" si="74"/>
        <v>1</v>
      </c>
      <c r="O383" t="s">
        <v>133</v>
      </c>
    </row>
    <row r="384" spans="1:15" ht="15.75" customHeight="1" x14ac:dyDescent="0.25">
      <c r="A384" s="60">
        <f>REGISTROS!$A382</f>
        <v>0</v>
      </c>
      <c r="B384" s="50">
        <f t="shared" si="68"/>
        <v>0</v>
      </c>
      <c r="C384" s="60">
        <f>REGISTROS!$E382</f>
        <v>0</v>
      </c>
      <c r="D384" s="60">
        <f>REGISTROS!$F382</f>
        <v>0</v>
      </c>
      <c r="E384" s="60">
        <f>REGISTROS!$G382</f>
        <v>0</v>
      </c>
      <c r="F384" s="60">
        <f>REGISTROS!$H382</f>
        <v>0</v>
      </c>
      <c r="G384" s="60">
        <f>REGISTROS!$I382</f>
        <v>0</v>
      </c>
      <c r="I384" s="45" t="str">
        <f t="shared" si="69"/>
        <v>Desarrollo de los Temas0</v>
      </c>
      <c r="J384" s="45" t="str">
        <f t="shared" si="70"/>
        <v>Recepción de documentos0</v>
      </c>
      <c r="K384" s="45" t="str">
        <f t="shared" si="71"/>
        <v>Atención recibida0</v>
      </c>
      <c r="L384" s="45" t="str">
        <f t="shared" si="72"/>
        <v>Visita domiciliaria del personal INVI0</v>
      </c>
      <c r="M384" s="45" t="str">
        <f t="shared" si="73"/>
        <v>Visita domiciliaria del asesor técnico0</v>
      </c>
      <c r="N384" t="str">
        <f t="shared" si="74"/>
        <v>1</v>
      </c>
      <c r="O384" t="s">
        <v>133</v>
      </c>
    </row>
    <row r="385" spans="1:15" ht="15.75" customHeight="1" x14ac:dyDescent="0.25">
      <c r="A385" s="60">
        <f>REGISTROS!$A383</f>
        <v>0</v>
      </c>
      <c r="B385" s="50">
        <f t="shared" si="68"/>
        <v>0</v>
      </c>
      <c r="C385" s="60">
        <f>REGISTROS!$E383</f>
        <v>0</v>
      </c>
      <c r="D385" s="60">
        <f>REGISTROS!$F383</f>
        <v>0</v>
      </c>
      <c r="E385" s="60">
        <f>REGISTROS!$G383</f>
        <v>0</v>
      </c>
      <c r="F385" s="60">
        <f>REGISTROS!$H383</f>
        <v>0</v>
      </c>
      <c r="G385" s="60">
        <f>REGISTROS!$I383</f>
        <v>0</v>
      </c>
      <c r="I385" s="45" t="str">
        <f t="shared" si="69"/>
        <v>Desarrollo de los Temas0</v>
      </c>
      <c r="J385" s="45" t="str">
        <f t="shared" si="70"/>
        <v>Recepción de documentos0</v>
      </c>
      <c r="K385" s="45" t="str">
        <f t="shared" si="71"/>
        <v>Atención recibida0</v>
      </c>
      <c r="L385" s="45" t="str">
        <f t="shared" si="72"/>
        <v>Visita domiciliaria del personal INVI0</v>
      </c>
      <c r="M385" s="45" t="str">
        <f t="shared" si="73"/>
        <v>Visita domiciliaria del asesor técnico0</v>
      </c>
      <c r="N385" t="str">
        <f t="shared" si="74"/>
        <v>1</v>
      </c>
      <c r="O385" t="s">
        <v>133</v>
      </c>
    </row>
    <row r="386" spans="1:15" ht="15.75" customHeight="1" x14ac:dyDescent="0.25">
      <c r="A386" s="60">
        <f>REGISTROS!$A384</f>
        <v>0</v>
      </c>
      <c r="B386" s="50">
        <f t="shared" si="68"/>
        <v>0</v>
      </c>
      <c r="C386" s="60">
        <f>REGISTROS!$E384</f>
        <v>0</v>
      </c>
      <c r="D386" s="60">
        <f>REGISTROS!$F384</f>
        <v>0</v>
      </c>
      <c r="E386" s="60">
        <f>REGISTROS!$G384</f>
        <v>0</v>
      </c>
      <c r="F386" s="60">
        <f>REGISTROS!$H384</f>
        <v>0</v>
      </c>
      <c r="G386" s="60">
        <f>REGISTROS!$I384</f>
        <v>0</v>
      </c>
      <c r="I386" s="45" t="str">
        <f t="shared" si="69"/>
        <v>Desarrollo de los Temas0</v>
      </c>
      <c r="J386" s="45" t="str">
        <f t="shared" si="70"/>
        <v>Recepción de documentos0</v>
      </c>
      <c r="K386" s="45" t="str">
        <f t="shared" si="71"/>
        <v>Atención recibida0</v>
      </c>
      <c r="L386" s="45" t="str">
        <f t="shared" si="72"/>
        <v>Visita domiciliaria del personal INVI0</v>
      </c>
      <c r="M386" s="45" t="str">
        <f t="shared" si="73"/>
        <v>Visita domiciliaria del asesor técnico0</v>
      </c>
      <c r="N386" t="str">
        <f t="shared" si="74"/>
        <v>1</v>
      </c>
      <c r="O386" t="s">
        <v>133</v>
      </c>
    </row>
    <row r="387" spans="1:15" ht="15.75" customHeight="1" x14ac:dyDescent="0.25">
      <c r="A387" s="60">
        <f>REGISTROS!$A385</f>
        <v>0</v>
      </c>
      <c r="B387" s="50">
        <f t="shared" si="68"/>
        <v>0</v>
      </c>
      <c r="C387" s="60">
        <f>REGISTROS!$E385</f>
        <v>0</v>
      </c>
      <c r="D387" s="60">
        <f>REGISTROS!$F385</f>
        <v>0</v>
      </c>
      <c r="E387" s="60">
        <f>REGISTROS!$G385</f>
        <v>0</v>
      </c>
      <c r="F387" s="60">
        <f>REGISTROS!$H385</f>
        <v>0</v>
      </c>
      <c r="G387" s="60">
        <f>REGISTROS!$I385</f>
        <v>0</v>
      </c>
      <c r="I387" s="45" t="str">
        <f t="shared" si="69"/>
        <v>Desarrollo de los Temas0</v>
      </c>
      <c r="J387" s="45" t="str">
        <f t="shared" si="70"/>
        <v>Recepción de documentos0</v>
      </c>
      <c r="K387" s="45" t="str">
        <f t="shared" si="71"/>
        <v>Atención recibida0</v>
      </c>
      <c r="L387" s="45" t="str">
        <f t="shared" si="72"/>
        <v>Visita domiciliaria del personal INVI0</v>
      </c>
      <c r="M387" s="45" t="str">
        <f t="shared" si="73"/>
        <v>Visita domiciliaria del asesor técnico0</v>
      </c>
      <c r="N387" t="str">
        <f t="shared" si="74"/>
        <v>1</v>
      </c>
      <c r="O387" t="s">
        <v>133</v>
      </c>
    </row>
    <row r="388" spans="1:15" ht="15.75" customHeight="1" x14ac:dyDescent="0.25">
      <c r="A388" s="60">
        <f>REGISTROS!$A386</f>
        <v>0</v>
      </c>
      <c r="B388" s="50">
        <f t="shared" si="68"/>
        <v>0</v>
      </c>
      <c r="C388" s="60">
        <f>REGISTROS!$E386</f>
        <v>0</v>
      </c>
      <c r="D388" s="60">
        <f>REGISTROS!$F386</f>
        <v>0</v>
      </c>
      <c r="E388" s="60">
        <f>REGISTROS!$G386</f>
        <v>0</v>
      </c>
      <c r="F388" s="60">
        <f>REGISTROS!$H386</f>
        <v>0</v>
      </c>
      <c r="G388" s="60">
        <f>REGISTROS!$I386</f>
        <v>0</v>
      </c>
      <c r="I388" s="45" t="str">
        <f t="shared" si="69"/>
        <v>Desarrollo de los Temas0</v>
      </c>
      <c r="J388" s="45" t="str">
        <f t="shared" si="70"/>
        <v>Recepción de documentos0</v>
      </c>
      <c r="K388" s="45" t="str">
        <f t="shared" si="71"/>
        <v>Atención recibida0</v>
      </c>
      <c r="L388" s="45" t="str">
        <f t="shared" si="72"/>
        <v>Visita domiciliaria del personal INVI0</v>
      </c>
      <c r="M388" s="45" t="str">
        <f t="shared" si="73"/>
        <v>Visita domiciliaria del asesor técnico0</v>
      </c>
      <c r="N388" t="str">
        <f t="shared" si="74"/>
        <v>1</v>
      </c>
      <c r="O388" t="s">
        <v>133</v>
      </c>
    </row>
    <row r="389" spans="1:15" ht="15.75" customHeight="1" x14ac:dyDescent="0.25">
      <c r="A389" s="60">
        <f>REGISTROS!$A387</f>
        <v>0</v>
      </c>
      <c r="B389" s="50">
        <f t="shared" ref="B389:B452" si="75">SUM(C389:G389)/5</f>
        <v>0</v>
      </c>
      <c r="C389" s="60">
        <f>REGISTROS!$E387</f>
        <v>0</v>
      </c>
      <c r="D389" s="60">
        <f>REGISTROS!$F387</f>
        <v>0</v>
      </c>
      <c r="E389" s="60">
        <f>REGISTROS!$G387</f>
        <v>0</v>
      </c>
      <c r="F389" s="60">
        <f>REGISTROS!$H387</f>
        <v>0</v>
      </c>
      <c r="G389" s="60">
        <f>REGISTROS!$I387</f>
        <v>0</v>
      </c>
      <c r="I389" s="45" t="str">
        <f t="shared" ref="I389:I452" si="76">CONCATENATE(VLOOKUP($A389,SM,2,FALSE),$C$2,C389)</f>
        <v>Desarrollo de los Temas0</v>
      </c>
      <c r="J389" s="45" t="str">
        <f t="shared" ref="J389:J452" si="77">CONCATENATE(VLOOKUP($A389,SM,2,FALSE),$D$2,D389)</f>
        <v>Recepción de documentos0</v>
      </c>
      <c r="K389" s="45" t="str">
        <f t="shared" ref="K389:K452" si="78">CONCATENATE(VLOOKUP($A389,SM,2,FALSE),$E$2,E389)</f>
        <v>Atención recibida0</v>
      </c>
      <c r="L389" s="45" t="str">
        <f t="shared" ref="L389:L452" si="79">CONCATENATE(VLOOKUP($A389,SM,2,FALSE),$F$2,F389)</f>
        <v>Visita domiciliaria del personal INVI0</v>
      </c>
      <c r="M389" s="45" t="str">
        <f t="shared" ref="M389:M452" si="80">CONCATENATE(VLOOKUP($A389,SM,2,FALSE),$G$2,G389)</f>
        <v>Visita domiciliaria del asesor técnico0</v>
      </c>
      <c r="N389" t="str">
        <f t="shared" ref="N389:N452" si="81">CONCATENATE(VLOOKUP($A389,SM,2,FALSE),IF(B389&lt;4,1,0))</f>
        <v>1</v>
      </c>
      <c r="O389" t="s">
        <v>133</v>
      </c>
    </row>
    <row r="390" spans="1:15" ht="15.75" customHeight="1" x14ac:dyDescent="0.25">
      <c r="A390" s="60">
        <f>REGISTROS!$A388</f>
        <v>0</v>
      </c>
      <c r="B390" s="50">
        <f t="shared" si="75"/>
        <v>0</v>
      </c>
      <c r="C390" s="60">
        <f>REGISTROS!$E388</f>
        <v>0</v>
      </c>
      <c r="D390" s="60">
        <f>REGISTROS!$F388</f>
        <v>0</v>
      </c>
      <c r="E390" s="60">
        <f>REGISTROS!$G388</f>
        <v>0</v>
      </c>
      <c r="F390" s="60">
        <f>REGISTROS!$H388</f>
        <v>0</v>
      </c>
      <c r="G390" s="60">
        <f>REGISTROS!$I388</f>
        <v>0</v>
      </c>
      <c r="I390" s="45" t="str">
        <f t="shared" si="76"/>
        <v>Desarrollo de los Temas0</v>
      </c>
      <c r="J390" s="45" t="str">
        <f t="shared" si="77"/>
        <v>Recepción de documentos0</v>
      </c>
      <c r="K390" s="45" t="str">
        <f t="shared" si="78"/>
        <v>Atención recibida0</v>
      </c>
      <c r="L390" s="45" t="str">
        <f t="shared" si="79"/>
        <v>Visita domiciliaria del personal INVI0</v>
      </c>
      <c r="M390" s="45" t="str">
        <f t="shared" si="80"/>
        <v>Visita domiciliaria del asesor técnico0</v>
      </c>
      <c r="N390" t="str">
        <f t="shared" si="81"/>
        <v>1</v>
      </c>
      <c r="O390" t="s">
        <v>133</v>
      </c>
    </row>
    <row r="391" spans="1:15" ht="15.75" customHeight="1" x14ac:dyDescent="0.25">
      <c r="A391" s="60">
        <f>REGISTROS!$A389</f>
        <v>0</v>
      </c>
      <c r="B391" s="50">
        <f t="shared" si="75"/>
        <v>0</v>
      </c>
      <c r="C391" s="60">
        <f>REGISTROS!$E389</f>
        <v>0</v>
      </c>
      <c r="D391" s="60">
        <f>REGISTROS!$F389</f>
        <v>0</v>
      </c>
      <c r="E391" s="60">
        <f>REGISTROS!$G389</f>
        <v>0</v>
      </c>
      <c r="F391" s="60">
        <f>REGISTROS!$H389</f>
        <v>0</v>
      </c>
      <c r="G391" s="60">
        <f>REGISTROS!$I389</f>
        <v>0</v>
      </c>
      <c r="I391" s="45" t="str">
        <f t="shared" si="76"/>
        <v>Desarrollo de los Temas0</v>
      </c>
      <c r="J391" s="45" t="str">
        <f t="shared" si="77"/>
        <v>Recepción de documentos0</v>
      </c>
      <c r="K391" s="45" t="str">
        <f t="shared" si="78"/>
        <v>Atención recibida0</v>
      </c>
      <c r="L391" s="45" t="str">
        <f t="shared" si="79"/>
        <v>Visita domiciliaria del personal INVI0</v>
      </c>
      <c r="M391" s="45" t="str">
        <f t="shared" si="80"/>
        <v>Visita domiciliaria del asesor técnico0</v>
      </c>
      <c r="N391" t="str">
        <f t="shared" si="81"/>
        <v>1</v>
      </c>
      <c r="O391" t="s">
        <v>133</v>
      </c>
    </row>
    <row r="392" spans="1:15" ht="15.75" customHeight="1" x14ac:dyDescent="0.25">
      <c r="A392" s="60">
        <f>REGISTROS!$A390</f>
        <v>0</v>
      </c>
      <c r="B392" s="50">
        <f t="shared" si="75"/>
        <v>0</v>
      </c>
      <c r="C392" s="60">
        <f>REGISTROS!$E390</f>
        <v>0</v>
      </c>
      <c r="D392" s="60">
        <f>REGISTROS!$F390</f>
        <v>0</v>
      </c>
      <c r="E392" s="60">
        <f>REGISTROS!$G390</f>
        <v>0</v>
      </c>
      <c r="F392" s="60">
        <f>REGISTROS!$H390</f>
        <v>0</v>
      </c>
      <c r="G392" s="60">
        <f>REGISTROS!$I390</f>
        <v>0</v>
      </c>
      <c r="I392" s="45" t="str">
        <f t="shared" si="76"/>
        <v>Desarrollo de los Temas0</v>
      </c>
      <c r="J392" s="45" t="str">
        <f t="shared" si="77"/>
        <v>Recepción de documentos0</v>
      </c>
      <c r="K392" s="45" t="str">
        <f t="shared" si="78"/>
        <v>Atención recibida0</v>
      </c>
      <c r="L392" s="45" t="str">
        <f t="shared" si="79"/>
        <v>Visita domiciliaria del personal INVI0</v>
      </c>
      <c r="M392" s="45" t="str">
        <f t="shared" si="80"/>
        <v>Visita domiciliaria del asesor técnico0</v>
      </c>
      <c r="N392" t="str">
        <f t="shared" si="81"/>
        <v>1</v>
      </c>
      <c r="O392" t="s">
        <v>133</v>
      </c>
    </row>
    <row r="393" spans="1:15" ht="15.75" customHeight="1" x14ac:dyDescent="0.25">
      <c r="A393" s="60">
        <f>REGISTROS!$A391</f>
        <v>0</v>
      </c>
      <c r="B393" s="50">
        <f t="shared" si="75"/>
        <v>0</v>
      </c>
      <c r="C393" s="60">
        <f>REGISTROS!$E391</f>
        <v>0</v>
      </c>
      <c r="D393" s="60">
        <f>REGISTROS!$F391</f>
        <v>0</v>
      </c>
      <c r="E393" s="60">
        <f>REGISTROS!$G391</f>
        <v>0</v>
      </c>
      <c r="F393" s="60">
        <f>REGISTROS!$H391</f>
        <v>0</v>
      </c>
      <c r="G393" s="60">
        <f>REGISTROS!$I391</f>
        <v>0</v>
      </c>
      <c r="I393" s="45" t="str">
        <f t="shared" si="76"/>
        <v>Desarrollo de los Temas0</v>
      </c>
      <c r="J393" s="45" t="str">
        <f t="shared" si="77"/>
        <v>Recepción de documentos0</v>
      </c>
      <c r="K393" s="45" t="str">
        <f t="shared" si="78"/>
        <v>Atención recibida0</v>
      </c>
      <c r="L393" s="45" t="str">
        <f t="shared" si="79"/>
        <v>Visita domiciliaria del personal INVI0</v>
      </c>
      <c r="M393" s="45" t="str">
        <f t="shared" si="80"/>
        <v>Visita domiciliaria del asesor técnico0</v>
      </c>
      <c r="N393" t="str">
        <f t="shared" si="81"/>
        <v>1</v>
      </c>
      <c r="O393" t="s">
        <v>133</v>
      </c>
    </row>
    <row r="394" spans="1:15" ht="15.75" customHeight="1" x14ac:dyDescent="0.25">
      <c r="A394" s="60">
        <f>REGISTROS!$A392</f>
        <v>0</v>
      </c>
      <c r="B394" s="50">
        <f t="shared" si="75"/>
        <v>0</v>
      </c>
      <c r="C394" s="60">
        <f>REGISTROS!$E392</f>
        <v>0</v>
      </c>
      <c r="D394" s="60">
        <f>REGISTROS!$F392</f>
        <v>0</v>
      </c>
      <c r="E394" s="60">
        <f>REGISTROS!$G392</f>
        <v>0</v>
      </c>
      <c r="F394" s="60">
        <f>REGISTROS!$H392</f>
        <v>0</v>
      </c>
      <c r="G394" s="60">
        <f>REGISTROS!$I392</f>
        <v>0</v>
      </c>
      <c r="I394" s="45" t="str">
        <f t="shared" si="76"/>
        <v>Desarrollo de los Temas0</v>
      </c>
      <c r="J394" s="45" t="str">
        <f t="shared" si="77"/>
        <v>Recepción de documentos0</v>
      </c>
      <c r="K394" s="45" t="str">
        <f t="shared" si="78"/>
        <v>Atención recibida0</v>
      </c>
      <c r="L394" s="45" t="str">
        <f t="shared" si="79"/>
        <v>Visita domiciliaria del personal INVI0</v>
      </c>
      <c r="M394" s="45" t="str">
        <f t="shared" si="80"/>
        <v>Visita domiciliaria del asesor técnico0</v>
      </c>
      <c r="N394" t="str">
        <f t="shared" si="81"/>
        <v>1</v>
      </c>
      <c r="O394" t="s">
        <v>133</v>
      </c>
    </row>
    <row r="395" spans="1:15" ht="15.75" customHeight="1" x14ac:dyDescent="0.25">
      <c r="A395" s="60">
        <f>REGISTROS!$A393</f>
        <v>0</v>
      </c>
      <c r="B395" s="50">
        <f t="shared" si="75"/>
        <v>0</v>
      </c>
      <c r="C395" s="60">
        <f>REGISTROS!$E393</f>
        <v>0</v>
      </c>
      <c r="D395" s="60">
        <f>REGISTROS!$F393</f>
        <v>0</v>
      </c>
      <c r="E395" s="60">
        <f>REGISTROS!$G393</f>
        <v>0</v>
      </c>
      <c r="F395" s="60">
        <f>REGISTROS!$H393</f>
        <v>0</v>
      </c>
      <c r="G395" s="60">
        <f>REGISTROS!$I393</f>
        <v>0</v>
      </c>
      <c r="I395" s="45" t="str">
        <f t="shared" si="76"/>
        <v>Desarrollo de los Temas0</v>
      </c>
      <c r="J395" s="45" t="str">
        <f t="shared" si="77"/>
        <v>Recepción de documentos0</v>
      </c>
      <c r="K395" s="45" t="str">
        <f t="shared" si="78"/>
        <v>Atención recibida0</v>
      </c>
      <c r="L395" s="45" t="str">
        <f t="shared" si="79"/>
        <v>Visita domiciliaria del personal INVI0</v>
      </c>
      <c r="M395" s="45" t="str">
        <f t="shared" si="80"/>
        <v>Visita domiciliaria del asesor técnico0</v>
      </c>
      <c r="N395" t="str">
        <f t="shared" si="81"/>
        <v>1</v>
      </c>
      <c r="O395" t="s">
        <v>133</v>
      </c>
    </row>
    <row r="396" spans="1:15" ht="15.75" customHeight="1" x14ac:dyDescent="0.25">
      <c r="A396" s="60">
        <f>REGISTROS!$A394</f>
        <v>0</v>
      </c>
      <c r="B396" s="50">
        <f t="shared" si="75"/>
        <v>0</v>
      </c>
      <c r="C396" s="60">
        <f>REGISTROS!$E394</f>
        <v>0</v>
      </c>
      <c r="D396" s="60">
        <f>REGISTROS!$F394</f>
        <v>0</v>
      </c>
      <c r="E396" s="60">
        <f>REGISTROS!$G394</f>
        <v>0</v>
      </c>
      <c r="F396" s="60">
        <f>REGISTROS!$H394</f>
        <v>0</v>
      </c>
      <c r="G396" s="60">
        <f>REGISTROS!$I394</f>
        <v>0</v>
      </c>
      <c r="I396" s="45" t="str">
        <f t="shared" si="76"/>
        <v>Desarrollo de los Temas0</v>
      </c>
      <c r="J396" s="45" t="str">
        <f t="shared" si="77"/>
        <v>Recepción de documentos0</v>
      </c>
      <c r="K396" s="45" t="str">
        <f t="shared" si="78"/>
        <v>Atención recibida0</v>
      </c>
      <c r="L396" s="45" t="str">
        <f t="shared" si="79"/>
        <v>Visita domiciliaria del personal INVI0</v>
      </c>
      <c r="M396" s="45" t="str">
        <f t="shared" si="80"/>
        <v>Visita domiciliaria del asesor técnico0</v>
      </c>
      <c r="N396" t="str">
        <f t="shared" si="81"/>
        <v>1</v>
      </c>
      <c r="O396" t="s">
        <v>133</v>
      </c>
    </row>
    <row r="397" spans="1:15" ht="15.75" customHeight="1" x14ac:dyDescent="0.25">
      <c r="A397" s="60">
        <f>REGISTROS!$A395</f>
        <v>0</v>
      </c>
      <c r="B397" s="50">
        <f t="shared" si="75"/>
        <v>0</v>
      </c>
      <c r="C397" s="60">
        <f>REGISTROS!$E395</f>
        <v>0</v>
      </c>
      <c r="D397" s="60">
        <f>REGISTROS!$F395</f>
        <v>0</v>
      </c>
      <c r="E397" s="60">
        <f>REGISTROS!$G395</f>
        <v>0</v>
      </c>
      <c r="F397" s="60">
        <f>REGISTROS!$H395</f>
        <v>0</v>
      </c>
      <c r="G397" s="60">
        <f>REGISTROS!$I395</f>
        <v>0</v>
      </c>
      <c r="I397" s="45" t="str">
        <f t="shared" si="76"/>
        <v>Desarrollo de los Temas0</v>
      </c>
      <c r="J397" s="45" t="str">
        <f t="shared" si="77"/>
        <v>Recepción de documentos0</v>
      </c>
      <c r="K397" s="45" t="str">
        <f t="shared" si="78"/>
        <v>Atención recibida0</v>
      </c>
      <c r="L397" s="45" t="str">
        <f t="shared" si="79"/>
        <v>Visita domiciliaria del personal INVI0</v>
      </c>
      <c r="M397" s="45" t="str">
        <f t="shared" si="80"/>
        <v>Visita domiciliaria del asesor técnico0</v>
      </c>
      <c r="N397" t="str">
        <f t="shared" si="81"/>
        <v>1</v>
      </c>
      <c r="O397" t="s">
        <v>133</v>
      </c>
    </row>
    <row r="398" spans="1:15" ht="15.75" customHeight="1" x14ac:dyDescent="0.25">
      <c r="A398" s="60">
        <f>REGISTROS!$A396</f>
        <v>0</v>
      </c>
      <c r="B398" s="50">
        <f t="shared" si="75"/>
        <v>0</v>
      </c>
      <c r="C398" s="60">
        <f>REGISTROS!$E396</f>
        <v>0</v>
      </c>
      <c r="D398" s="60">
        <f>REGISTROS!$F396</f>
        <v>0</v>
      </c>
      <c r="E398" s="60">
        <f>REGISTROS!$G396</f>
        <v>0</v>
      </c>
      <c r="F398" s="60">
        <f>REGISTROS!$H396</f>
        <v>0</v>
      </c>
      <c r="G398" s="60">
        <f>REGISTROS!$I396</f>
        <v>0</v>
      </c>
      <c r="I398" s="45" t="str">
        <f t="shared" si="76"/>
        <v>Desarrollo de los Temas0</v>
      </c>
      <c r="J398" s="45" t="str">
        <f t="shared" si="77"/>
        <v>Recepción de documentos0</v>
      </c>
      <c r="K398" s="45" t="str">
        <f t="shared" si="78"/>
        <v>Atención recibida0</v>
      </c>
      <c r="L398" s="45" t="str">
        <f t="shared" si="79"/>
        <v>Visita domiciliaria del personal INVI0</v>
      </c>
      <c r="M398" s="45" t="str">
        <f t="shared" si="80"/>
        <v>Visita domiciliaria del asesor técnico0</v>
      </c>
      <c r="N398" t="str">
        <f t="shared" si="81"/>
        <v>1</v>
      </c>
      <c r="O398" t="s">
        <v>133</v>
      </c>
    </row>
    <row r="399" spans="1:15" ht="15.75" customHeight="1" x14ac:dyDescent="0.25">
      <c r="A399" s="60">
        <f>REGISTROS!$A397</f>
        <v>0</v>
      </c>
      <c r="B399" s="50">
        <f t="shared" si="75"/>
        <v>0</v>
      </c>
      <c r="C399" s="60">
        <f>REGISTROS!$E397</f>
        <v>0</v>
      </c>
      <c r="D399" s="60">
        <f>REGISTROS!$F397</f>
        <v>0</v>
      </c>
      <c r="E399" s="60">
        <f>REGISTROS!$G397</f>
        <v>0</v>
      </c>
      <c r="F399" s="60">
        <f>REGISTROS!$H397</f>
        <v>0</v>
      </c>
      <c r="G399" s="60">
        <f>REGISTROS!$I397</f>
        <v>0</v>
      </c>
      <c r="I399" s="45" t="str">
        <f t="shared" si="76"/>
        <v>Desarrollo de los Temas0</v>
      </c>
      <c r="J399" s="45" t="str">
        <f t="shared" si="77"/>
        <v>Recepción de documentos0</v>
      </c>
      <c r="K399" s="45" t="str">
        <f t="shared" si="78"/>
        <v>Atención recibida0</v>
      </c>
      <c r="L399" s="45" t="str">
        <f t="shared" si="79"/>
        <v>Visita domiciliaria del personal INVI0</v>
      </c>
      <c r="M399" s="45" t="str">
        <f t="shared" si="80"/>
        <v>Visita domiciliaria del asesor técnico0</v>
      </c>
      <c r="N399" t="str">
        <f t="shared" si="81"/>
        <v>1</v>
      </c>
      <c r="O399" t="s">
        <v>133</v>
      </c>
    </row>
    <row r="400" spans="1:15" ht="15.75" customHeight="1" x14ac:dyDescent="0.25">
      <c r="A400" s="60">
        <f>REGISTROS!$A398</f>
        <v>0</v>
      </c>
      <c r="B400" s="50">
        <f t="shared" si="75"/>
        <v>0</v>
      </c>
      <c r="C400" s="60">
        <f>REGISTROS!$E398</f>
        <v>0</v>
      </c>
      <c r="D400" s="60">
        <f>REGISTROS!$F398</f>
        <v>0</v>
      </c>
      <c r="E400" s="60">
        <f>REGISTROS!$G398</f>
        <v>0</v>
      </c>
      <c r="F400" s="60">
        <f>REGISTROS!$H398</f>
        <v>0</v>
      </c>
      <c r="G400" s="60">
        <f>REGISTROS!$I398</f>
        <v>0</v>
      </c>
      <c r="I400" s="45" t="str">
        <f t="shared" si="76"/>
        <v>Desarrollo de los Temas0</v>
      </c>
      <c r="J400" s="45" t="str">
        <f t="shared" si="77"/>
        <v>Recepción de documentos0</v>
      </c>
      <c r="K400" s="45" t="str">
        <f t="shared" si="78"/>
        <v>Atención recibida0</v>
      </c>
      <c r="L400" s="45" t="str">
        <f t="shared" si="79"/>
        <v>Visita domiciliaria del personal INVI0</v>
      </c>
      <c r="M400" s="45" t="str">
        <f t="shared" si="80"/>
        <v>Visita domiciliaria del asesor técnico0</v>
      </c>
      <c r="N400" t="str">
        <f t="shared" si="81"/>
        <v>1</v>
      </c>
      <c r="O400" t="s">
        <v>133</v>
      </c>
    </row>
    <row r="401" spans="1:15" ht="15.75" customHeight="1" x14ac:dyDescent="0.25">
      <c r="A401" s="60">
        <f>REGISTROS!$A399</f>
        <v>0</v>
      </c>
      <c r="B401" s="50">
        <f t="shared" si="75"/>
        <v>0</v>
      </c>
      <c r="C401" s="60">
        <f>REGISTROS!$E399</f>
        <v>0</v>
      </c>
      <c r="D401" s="60">
        <f>REGISTROS!$F399</f>
        <v>0</v>
      </c>
      <c r="E401" s="60">
        <f>REGISTROS!$G399</f>
        <v>0</v>
      </c>
      <c r="F401" s="60">
        <f>REGISTROS!$H399</f>
        <v>0</v>
      </c>
      <c r="G401" s="60">
        <f>REGISTROS!$I399</f>
        <v>0</v>
      </c>
      <c r="I401" s="45" t="str">
        <f t="shared" si="76"/>
        <v>Desarrollo de los Temas0</v>
      </c>
      <c r="J401" s="45" t="str">
        <f t="shared" si="77"/>
        <v>Recepción de documentos0</v>
      </c>
      <c r="K401" s="45" t="str">
        <f t="shared" si="78"/>
        <v>Atención recibida0</v>
      </c>
      <c r="L401" s="45" t="str">
        <f t="shared" si="79"/>
        <v>Visita domiciliaria del personal INVI0</v>
      </c>
      <c r="M401" s="45" t="str">
        <f t="shared" si="80"/>
        <v>Visita domiciliaria del asesor técnico0</v>
      </c>
      <c r="N401" t="str">
        <f t="shared" si="81"/>
        <v>1</v>
      </c>
      <c r="O401" t="s">
        <v>133</v>
      </c>
    </row>
    <row r="402" spans="1:15" ht="15.75" customHeight="1" x14ac:dyDescent="0.25">
      <c r="A402" s="60">
        <f>REGISTROS!$A400</f>
        <v>0</v>
      </c>
      <c r="B402" s="50">
        <f t="shared" si="75"/>
        <v>0</v>
      </c>
      <c r="C402" s="60">
        <f>REGISTROS!$E400</f>
        <v>0</v>
      </c>
      <c r="D402" s="60">
        <f>REGISTROS!$F400</f>
        <v>0</v>
      </c>
      <c r="E402" s="60">
        <f>REGISTROS!$G400</f>
        <v>0</v>
      </c>
      <c r="F402" s="60">
        <f>REGISTROS!$H400</f>
        <v>0</v>
      </c>
      <c r="G402" s="60">
        <f>REGISTROS!$I400</f>
        <v>0</v>
      </c>
      <c r="I402" s="45" t="str">
        <f t="shared" si="76"/>
        <v>Desarrollo de los Temas0</v>
      </c>
      <c r="J402" s="45" t="str">
        <f t="shared" si="77"/>
        <v>Recepción de documentos0</v>
      </c>
      <c r="K402" s="45" t="str">
        <f t="shared" si="78"/>
        <v>Atención recibida0</v>
      </c>
      <c r="L402" s="45" t="str">
        <f t="shared" si="79"/>
        <v>Visita domiciliaria del personal INVI0</v>
      </c>
      <c r="M402" s="45" t="str">
        <f t="shared" si="80"/>
        <v>Visita domiciliaria del asesor técnico0</v>
      </c>
      <c r="N402" t="str">
        <f t="shared" si="81"/>
        <v>1</v>
      </c>
      <c r="O402" t="s">
        <v>133</v>
      </c>
    </row>
    <row r="403" spans="1:15" ht="15.75" customHeight="1" x14ac:dyDescent="0.25">
      <c r="A403" s="60">
        <f>REGISTROS!$A401</f>
        <v>0</v>
      </c>
      <c r="B403" s="50">
        <f t="shared" si="75"/>
        <v>0</v>
      </c>
      <c r="C403" s="60">
        <f>REGISTROS!$E401</f>
        <v>0</v>
      </c>
      <c r="D403" s="60">
        <f>REGISTROS!$F401</f>
        <v>0</v>
      </c>
      <c r="E403" s="60">
        <f>REGISTROS!$G401</f>
        <v>0</v>
      </c>
      <c r="F403" s="60">
        <f>REGISTROS!$H401</f>
        <v>0</v>
      </c>
      <c r="G403" s="60">
        <f>REGISTROS!$I401</f>
        <v>0</v>
      </c>
      <c r="I403" s="45" t="str">
        <f t="shared" si="76"/>
        <v>Desarrollo de los Temas0</v>
      </c>
      <c r="J403" s="45" t="str">
        <f t="shared" si="77"/>
        <v>Recepción de documentos0</v>
      </c>
      <c r="K403" s="45" t="str">
        <f t="shared" si="78"/>
        <v>Atención recibida0</v>
      </c>
      <c r="L403" s="45" t="str">
        <f t="shared" si="79"/>
        <v>Visita domiciliaria del personal INVI0</v>
      </c>
      <c r="M403" s="45" t="str">
        <f t="shared" si="80"/>
        <v>Visita domiciliaria del asesor técnico0</v>
      </c>
      <c r="N403" t="str">
        <f t="shared" si="81"/>
        <v>1</v>
      </c>
      <c r="O403" t="s">
        <v>133</v>
      </c>
    </row>
    <row r="404" spans="1:15" ht="15.75" customHeight="1" x14ac:dyDescent="0.25">
      <c r="A404" s="60">
        <f>REGISTROS!$A402</f>
        <v>0</v>
      </c>
      <c r="B404" s="50">
        <f t="shared" si="75"/>
        <v>0</v>
      </c>
      <c r="C404" s="60">
        <f>REGISTROS!$E402</f>
        <v>0</v>
      </c>
      <c r="D404" s="60">
        <f>REGISTROS!$F402</f>
        <v>0</v>
      </c>
      <c r="E404" s="60">
        <f>REGISTROS!$G402</f>
        <v>0</v>
      </c>
      <c r="F404" s="60">
        <f>REGISTROS!$H402</f>
        <v>0</v>
      </c>
      <c r="G404" s="60">
        <f>REGISTROS!$I402</f>
        <v>0</v>
      </c>
      <c r="I404" s="45" t="str">
        <f t="shared" si="76"/>
        <v>Desarrollo de los Temas0</v>
      </c>
      <c r="J404" s="45" t="str">
        <f t="shared" si="77"/>
        <v>Recepción de documentos0</v>
      </c>
      <c r="K404" s="45" t="str">
        <f t="shared" si="78"/>
        <v>Atención recibida0</v>
      </c>
      <c r="L404" s="45" t="str">
        <f t="shared" si="79"/>
        <v>Visita domiciliaria del personal INVI0</v>
      </c>
      <c r="M404" s="45" t="str">
        <f t="shared" si="80"/>
        <v>Visita domiciliaria del asesor técnico0</v>
      </c>
      <c r="N404" t="str">
        <f t="shared" si="81"/>
        <v>1</v>
      </c>
      <c r="O404" t="s">
        <v>133</v>
      </c>
    </row>
    <row r="405" spans="1:15" ht="15.75" customHeight="1" x14ac:dyDescent="0.25">
      <c r="A405" s="60">
        <f>REGISTROS!$A403</f>
        <v>0</v>
      </c>
      <c r="B405" s="50">
        <f t="shared" si="75"/>
        <v>0</v>
      </c>
      <c r="C405" s="60">
        <f>REGISTROS!$E403</f>
        <v>0</v>
      </c>
      <c r="D405" s="60">
        <f>REGISTROS!$F403</f>
        <v>0</v>
      </c>
      <c r="E405" s="60">
        <f>REGISTROS!$G403</f>
        <v>0</v>
      </c>
      <c r="F405" s="60">
        <f>REGISTROS!$H403</f>
        <v>0</v>
      </c>
      <c r="G405" s="60">
        <f>REGISTROS!$I403</f>
        <v>0</v>
      </c>
      <c r="I405" s="45" t="str">
        <f t="shared" si="76"/>
        <v>Desarrollo de los Temas0</v>
      </c>
      <c r="J405" s="45" t="str">
        <f t="shared" si="77"/>
        <v>Recepción de documentos0</v>
      </c>
      <c r="K405" s="45" t="str">
        <f t="shared" si="78"/>
        <v>Atención recibida0</v>
      </c>
      <c r="L405" s="45" t="str">
        <f t="shared" si="79"/>
        <v>Visita domiciliaria del personal INVI0</v>
      </c>
      <c r="M405" s="45" t="str">
        <f t="shared" si="80"/>
        <v>Visita domiciliaria del asesor técnico0</v>
      </c>
      <c r="N405" t="str">
        <f t="shared" si="81"/>
        <v>1</v>
      </c>
      <c r="O405" t="s">
        <v>133</v>
      </c>
    </row>
    <row r="406" spans="1:15" ht="15.75" customHeight="1" x14ac:dyDescent="0.25">
      <c r="A406" s="60">
        <f>REGISTROS!$A404</f>
        <v>0</v>
      </c>
      <c r="B406" s="50">
        <f t="shared" si="75"/>
        <v>0</v>
      </c>
      <c r="C406" s="60">
        <f>REGISTROS!$E404</f>
        <v>0</v>
      </c>
      <c r="D406" s="60">
        <f>REGISTROS!$F404</f>
        <v>0</v>
      </c>
      <c r="E406" s="60">
        <f>REGISTROS!$G404</f>
        <v>0</v>
      </c>
      <c r="F406" s="60">
        <f>REGISTROS!$H404</f>
        <v>0</v>
      </c>
      <c r="G406" s="60">
        <f>REGISTROS!$I404</f>
        <v>0</v>
      </c>
      <c r="I406" s="45" t="str">
        <f t="shared" si="76"/>
        <v>Desarrollo de los Temas0</v>
      </c>
      <c r="J406" s="45" t="str">
        <f t="shared" si="77"/>
        <v>Recepción de documentos0</v>
      </c>
      <c r="K406" s="45" t="str">
        <f t="shared" si="78"/>
        <v>Atención recibida0</v>
      </c>
      <c r="L406" s="45" t="str">
        <f t="shared" si="79"/>
        <v>Visita domiciliaria del personal INVI0</v>
      </c>
      <c r="M406" s="45" t="str">
        <f t="shared" si="80"/>
        <v>Visita domiciliaria del asesor técnico0</v>
      </c>
      <c r="N406" t="str">
        <f t="shared" si="81"/>
        <v>1</v>
      </c>
      <c r="O406" t="s">
        <v>133</v>
      </c>
    </row>
    <row r="407" spans="1:15" ht="15.75" customHeight="1" x14ac:dyDescent="0.25">
      <c r="A407" s="60">
        <f>REGISTROS!$A405</f>
        <v>0</v>
      </c>
      <c r="B407" s="50">
        <f t="shared" si="75"/>
        <v>0</v>
      </c>
      <c r="C407" s="60">
        <f>REGISTROS!$E405</f>
        <v>0</v>
      </c>
      <c r="D407" s="60">
        <f>REGISTROS!$F405</f>
        <v>0</v>
      </c>
      <c r="E407" s="60">
        <f>REGISTROS!$G405</f>
        <v>0</v>
      </c>
      <c r="F407" s="60">
        <f>REGISTROS!$H405</f>
        <v>0</v>
      </c>
      <c r="G407" s="60">
        <f>REGISTROS!$I405</f>
        <v>0</v>
      </c>
      <c r="I407" s="45" t="str">
        <f t="shared" si="76"/>
        <v>Desarrollo de los Temas0</v>
      </c>
      <c r="J407" s="45" t="str">
        <f t="shared" si="77"/>
        <v>Recepción de documentos0</v>
      </c>
      <c r="K407" s="45" t="str">
        <f t="shared" si="78"/>
        <v>Atención recibida0</v>
      </c>
      <c r="L407" s="45" t="str">
        <f t="shared" si="79"/>
        <v>Visita domiciliaria del personal INVI0</v>
      </c>
      <c r="M407" s="45" t="str">
        <f t="shared" si="80"/>
        <v>Visita domiciliaria del asesor técnico0</v>
      </c>
      <c r="N407" t="str">
        <f t="shared" si="81"/>
        <v>1</v>
      </c>
      <c r="O407" t="s">
        <v>133</v>
      </c>
    </row>
    <row r="408" spans="1:15" ht="15.75" customHeight="1" x14ac:dyDescent="0.25">
      <c r="A408" s="60">
        <f>REGISTROS!$A406</f>
        <v>0</v>
      </c>
      <c r="B408" s="50">
        <f t="shared" si="75"/>
        <v>0</v>
      </c>
      <c r="C408" s="60">
        <f>REGISTROS!$E406</f>
        <v>0</v>
      </c>
      <c r="D408" s="60">
        <f>REGISTROS!$F406</f>
        <v>0</v>
      </c>
      <c r="E408" s="60">
        <f>REGISTROS!$G406</f>
        <v>0</v>
      </c>
      <c r="F408" s="60">
        <f>REGISTROS!$H406</f>
        <v>0</v>
      </c>
      <c r="G408" s="60">
        <f>REGISTROS!$I406</f>
        <v>0</v>
      </c>
      <c r="I408" s="45" t="str">
        <f t="shared" si="76"/>
        <v>Desarrollo de los Temas0</v>
      </c>
      <c r="J408" s="45" t="str">
        <f t="shared" si="77"/>
        <v>Recepción de documentos0</v>
      </c>
      <c r="K408" s="45" t="str">
        <f t="shared" si="78"/>
        <v>Atención recibida0</v>
      </c>
      <c r="L408" s="45" t="str">
        <f t="shared" si="79"/>
        <v>Visita domiciliaria del personal INVI0</v>
      </c>
      <c r="M408" s="45" t="str">
        <f t="shared" si="80"/>
        <v>Visita domiciliaria del asesor técnico0</v>
      </c>
      <c r="N408" t="str">
        <f t="shared" si="81"/>
        <v>1</v>
      </c>
      <c r="O408" t="s">
        <v>133</v>
      </c>
    </row>
    <row r="409" spans="1:15" ht="15.75" customHeight="1" x14ac:dyDescent="0.25">
      <c r="A409" s="60">
        <f>REGISTROS!$A407</f>
        <v>0</v>
      </c>
      <c r="B409" s="50">
        <f t="shared" si="75"/>
        <v>0</v>
      </c>
      <c r="C409" s="60">
        <f>REGISTROS!$E407</f>
        <v>0</v>
      </c>
      <c r="D409" s="60">
        <f>REGISTROS!$F407</f>
        <v>0</v>
      </c>
      <c r="E409" s="60">
        <f>REGISTROS!$G407</f>
        <v>0</v>
      </c>
      <c r="F409" s="60">
        <f>REGISTROS!$H407</f>
        <v>0</v>
      </c>
      <c r="G409" s="60">
        <f>REGISTROS!$I407</f>
        <v>0</v>
      </c>
      <c r="I409" s="45" t="str">
        <f t="shared" si="76"/>
        <v>Desarrollo de los Temas0</v>
      </c>
      <c r="J409" s="45" t="str">
        <f t="shared" si="77"/>
        <v>Recepción de documentos0</v>
      </c>
      <c r="K409" s="45" t="str">
        <f t="shared" si="78"/>
        <v>Atención recibida0</v>
      </c>
      <c r="L409" s="45" t="str">
        <f t="shared" si="79"/>
        <v>Visita domiciliaria del personal INVI0</v>
      </c>
      <c r="M409" s="45" t="str">
        <f t="shared" si="80"/>
        <v>Visita domiciliaria del asesor técnico0</v>
      </c>
      <c r="N409" t="str">
        <f t="shared" si="81"/>
        <v>1</v>
      </c>
      <c r="O409" t="s">
        <v>133</v>
      </c>
    </row>
    <row r="410" spans="1:15" ht="15.75" customHeight="1" x14ac:dyDescent="0.25">
      <c r="A410" s="60">
        <f>REGISTROS!$A408</f>
        <v>0</v>
      </c>
      <c r="B410" s="50">
        <f t="shared" si="75"/>
        <v>0</v>
      </c>
      <c r="C410" s="60">
        <f>REGISTROS!$E408</f>
        <v>0</v>
      </c>
      <c r="D410" s="60">
        <f>REGISTROS!$F408</f>
        <v>0</v>
      </c>
      <c r="E410" s="60">
        <f>REGISTROS!$G408</f>
        <v>0</v>
      </c>
      <c r="F410" s="60">
        <f>REGISTROS!$H408</f>
        <v>0</v>
      </c>
      <c r="G410" s="60">
        <f>REGISTROS!$I408</f>
        <v>0</v>
      </c>
      <c r="I410" s="45" t="str">
        <f t="shared" si="76"/>
        <v>Desarrollo de los Temas0</v>
      </c>
      <c r="J410" s="45" t="str">
        <f t="shared" si="77"/>
        <v>Recepción de documentos0</v>
      </c>
      <c r="K410" s="45" t="str">
        <f t="shared" si="78"/>
        <v>Atención recibida0</v>
      </c>
      <c r="L410" s="45" t="str">
        <f t="shared" si="79"/>
        <v>Visita domiciliaria del personal INVI0</v>
      </c>
      <c r="M410" s="45" t="str">
        <f t="shared" si="80"/>
        <v>Visita domiciliaria del asesor técnico0</v>
      </c>
      <c r="N410" t="str">
        <f t="shared" si="81"/>
        <v>1</v>
      </c>
      <c r="O410" t="s">
        <v>133</v>
      </c>
    </row>
    <row r="411" spans="1:15" ht="15.75" customHeight="1" x14ac:dyDescent="0.25">
      <c r="A411" s="60">
        <f>REGISTROS!$A409</f>
        <v>0</v>
      </c>
      <c r="B411" s="50">
        <f t="shared" si="75"/>
        <v>0</v>
      </c>
      <c r="C411" s="60">
        <f>REGISTROS!$E409</f>
        <v>0</v>
      </c>
      <c r="D411" s="60">
        <f>REGISTROS!$F409</f>
        <v>0</v>
      </c>
      <c r="E411" s="60">
        <f>REGISTROS!$G409</f>
        <v>0</v>
      </c>
      <c r="F411" s="60">
        <f>REGISTROS!$H409</f>
        <v>0</v>
      </c>
      <c r="G411" s="60">
        <f>REGISTROS!$I409</f>
        <v>0</v>
      </c>
      <c r="I411" s="45" t="str">
        <f t="shared" si="76"/>
        <v>Desarrollo de los Temas0</v>
      </c>
      <c r="J411" s="45" t="str">
        <f t="shared" si="77"/>
        <v>Recepción de documentos0</v>
      </c>
      <c r="K411" s="45" t="str">
        <f t="shared" si="78"/>
        <v>Atención recibida0</v>
      </c>
      <c r="L411" s="45" t="str">
        <f t="shared" si="79"/>
        <v>Visita domiciliaria del personal INVI0</v>
      </c>
      <c r="M411" s="45" t="str">
        <f t="shared" si="80"/>
        <v>Visita domiciliaria del asesor técnico0</v>
      </c>
      <c r="N411" t="str">
        <f t="shared" si="81"/>
        <v>1</v>
      </c>
      <c r="O411" t="s">
        <v>133</v>
      </c>
    </row>
    <row r="412" spans="1:15" ht="15.75" customHeight="1" x14ac:dyDescent="0.25">
      <c r="A412" s="60">
        <f>REGISTROS!$A410</f>
        <v>0</v>
      </c>
      <c r="B412" s="50">
        <f t="shared" si="75"/>
        <v>0</v>
      </c>
      <c r="C412" s="60">
        <f>REGISTROS!$E410</f>
        <v>0</v>
      </c>
      <c r="D412" s="60">
        <f>REGISTROS!$F410</f>
        <v>0</v>
      </c>
      <c r="E412" s="60">
        <f>REGISTROS!$G410</f>
        <v>0</v>
      </c>
      <c r="F412" s="60">
        <f>REGISTROS!$H410</f>
        <v>0</v>
      </c>
      <c r="G412" s="60">
        <f>REGISTROS!$I410</f>
        <v>0</v>
      </c>
      <c r="I412" s="45" t="str">
        <f t="shared" si="76"/>
        <v>Desarrollo de los Temas0</v>
      </c>
      <c r="J412" s="45" t="str">
        <f t="shared" si="77"/>
        <v>Recepción de documentos0</v>
      </c>
      <c r="K412" s="45" t="str">
        <f t="shared" si="78"/>
        <v>Atención recibida0</v>
      </c>
      <c r="L412" s="45" t="str">
        <f t="shared" si="79"/>
        <v>Visita domiciliaria del personal INVI0</v>
      </c>
      <c r="M412" s="45" t="str">
        <f t="shared" si="80"/>
        <v>Visita domiciliaria del asesor técnico0</v>
      </c>
      <c r="N412" t="str">
        <f t="shared" si="81"/>
        <v>1</v>
      </c>
      <c r="O412" t="s">
        <v>133</v>
      </c>
    </row>
    <row r="413" spans="1:15" ht="15.75" customHeight="1" x14ac:dyDescent="0.25">
      <c r="A413" s="60">
        <f>REGISTROS!$A411</f>
        <v>0</v>
      </c>
      <c r="B413" s="50">
        <f t="shared" si="75"/>
        <v>0</v>
      </c>
      <c r="C413" s="60">
        <f>REGISTROS!$E411</f>
        <v>0</v>
      </c>
      <c r="D413" s="60">
        <f>REGISTROS!$F411</f>
        <v>0</v>
      </c>
      <c r="E413" s="60">
        <f>REGISTROS!$G411</f>
        <v>0</v>
      </c>
      <c r="F413" s="60">
        <f>REGISTROS!$H411</f>
        <v>0</v>
      </c>
      <c r="G413" s="60">
        <f>REGISTROS!$I411</f>
        <v>0</v>
      </c>
      <c r="I413" s="45" t="str">
        <f t="shared" si="76"/>
        <v>Desarrollo de los Temas0</v>
      </c>
      <c r="J413" s="45" t="str">
        <f t="shared" si="77"/>
        <v>Recepción de documentos0</v>
      </c>
      <c r="K413" s="45" t="str">
        <f t="shared" si="78"/>
        <v>Atención recibida0</v>
      </c>
      <c r="L413" s="45" t="str">
        <f t="shared" si="79"/>
        <v>Visita domiciliaria del personal INVI0</v>
      </c>
      <c r="M413" s="45" t="str">
        <f t="shared" si="80"/>
        <v>Visita domiciliaria del asesor técnico0</v>
      </c>
      <c r="N413" t="str">
        <f t="shared" si="81"/>
        <v>1</v>
      </c>
      <c r="O413" t="s">
        <v>133</v>
      </c>
    </row>
    <row r="414" spans="1:15" ht="15.75" customHeight="1" x14ac:dyDescent="0.25">
      <c r="A414" s="60">
        <f>REGISTROS!$A412</f>
        <v>0</v>
      </c>
      <c r="B414" s="50">
        <f t="shared" si="75"/>
        <v>0</v>
      </c>
      <c r="C414" s="60">
        <f>REGISTROS!$E412</f>
        <v>0</v>
      </c>
      <c r="D414" s="60">
        <f>REGISTROS!$F412</f>
        <v>0</v>
      </c>
      <c r="E414" s="60">
        <f>REGISTROS!$G412</f>
        <v>0</v>
      </c>
      <c r="F414" s="60">
        <f>REGISTROS!$H412</f>
        <v>0</v>
      </c>
      <c r="G414" s="60">
        <f>REGISTROS!$I412</f>
        <v>0</v>
      </c>
      <c r="I414" s="45" t="str">
        <f t="shared" si="76"/>
        <v>Desarrollo de los Temas0</v>
      </c>
      <c r="J414" s="45" t="str">
        <f t="shared" si="77"/>
        <v>Recepción de documentos0</v>
      </c>
      <c r="K414" s="45" t="str">
        <f t="shared" si="78"/>
        <v>Atención recibida0</v>
      </c>
      <c r="L414" s="45" t="str">
        <f t="shared" si="79"/>
        <v>Visita domiciliaria del personal INVI0</v>
      </c>
      <c r="M414" s="45" t="str">
        <f t="shared" si="80"/>
        <v>Visita domiciliaria del asesor técnico0</v>
      </c>
      <c r="N414" t="str">
        <f t="shared" si="81"/>
        <v>1</v>
      </c>
      <c r="O414" t="s">
        <v>133</v>
      </c>
    </row>
    <row r="415" spans="1:15" ht="15.75" customHeight="1" x14ac:dyDescent="0.25">
      <c r="A415" s="60">
        <f>REGISTROS!$A413</f>
        <v>0</v>
      </c>
      <c r="B415" s="50">
        <f t="shared" si="75"/>
        <v>0</v>
      </c>
      <c r="C415" s="60">
        <f>REGISTROS!$E413</f>
        <v>0</v>
      </c>
      <c r="D415" s="60">
        <f>REGISTROS!$F413</f>
        <v>0</v>
      </c>
      <c r="E415" s="60">
        <f>REGISTROS!$G413</f>
        <v>0</v>
      </c>
      <c r="F415" s="60">
        <f>REGISTROS!$H413</f>
        <v>0</v>
      </c>
      <c r="G415" s="60">
        <f>REGISTROS!$I413</f>
        <v>0</v>
      </c>
      <c r="I415" s="45" t="str">
        <f t="shared" si="76"/>
        <v>Desarrollo de los Temas0</v>
      </c>
      <c r="J415" s="45" t="str">
        <f t="shared" si="77"/>
        <v>Recepción de documentos0</v>
      </c>
      <c r="K415" s="45" t="str">
        <f t="shared" si="78"/>
        <v>Atención recibida0</v>
      </c>
      <c r="L415" s="45" t="str">
        <f t="shared" si="79"/>
        <v>Visita domiciliaria del personal INVI0</v>
      </c>
      <c r="M415" s="45" t="str">
        <f t="shared" si="80"/>
        <v>Visita domiciliaria del asesor técnico0</v>
      </c>
      <c r="N415" t="str">
        <f t="shared" si="81"/>
        <v>1</v>
      </c>
      <c r="O415" t="s">
        <v>133</v>
      </c>
    </row>
    <row r="416" spans="1:15" ht="15.75" customHeight="1" x14ac:dyDescent="0.25">
      <c r="A416" s="60">
        <f>REGISTROS!$A414</f>
        <v>0</v>
      </c>
      <c r="B416" s="50">
        <f t="shared" si="75"/>
        <v>0</v>
      </c>
      <c r="C416" s="60">
        <f>REGISTROS!$E414</f>
        <v>0</v>
      </c>
      <c r="D416" s="60">
        <f>REGISTROS!$F414</f>
        <v>0</v>
      </c>
      <c r="E416" s="60">
        <f>REGISTROS!$G414</f>
        <v>0</v>
      </c>
      <c r="F416" s="60">
        <f>REGISTROS!$H414</f>
        <v>0</v>
      </c>
      <c r="G416" s="60">
        <f>REGISTROS!$I414</f>
        <v>0</v>
      </c>
      <c r="I416" s="45" t="str">
        <f t="shared" si="76"/>
        <v>Desarrollo de los Temas0</v>
      </c>
      <c r="J416" s="45" t="str">
        <f t="shared" si="77"/>
        <v>Recepción de documentos0</v>
      </c>
      <c r="K416" s="45" t="str">
        <f t="shared" si="78"/>
        <v>Atención recibida0</v>
      </c>
      <c r="L416" s="45" t="str">
        <f t="shared" si="79"/>
        <v>Visita domiciliaria del personal INVI0</v>
      </c>
      <c r="M416" s="45" t="str">
        <f t="shared" si="80"/>
        <v>Visita domiciliaria del asesor técnico0</v>
      </c>
      <c r="N416" t="str">
        <f t="shared" si="81"/>
        <v>1</v>
      </c>
      <c r="O416" t="s">
        <v>133</v>
      </c>
    </row>
    <row r="417" spans="1:15" ht="15.75" customHeight="1" x14ac:dyDescent="0.25">
      <c r="A417" s="60">
        <f>REGISTROS!$A415</f>
        <v>0</v>
      </c>
      <c r="B417" s="50">
        <f t="shared" si="75"/>
        <v>0</v>
      </c>
      <c r="C417" s="60">
        <f>REGISTROS!$E415</f>
        <v>0</v>
      </c>
      <c r="D417" s="60">
        <f>REGISTROS!$F415</f>
        <v>0</v>
      </c>
      <c r="E417" s="60">
        <f>REGISTROS!$G415</f>
        <v>0</v>
      </c>
      <c r="F417" s="60">
        <f>REGISTROS!$H415</f>
        <v>0</v>
      </c>
      <c r="G417" s="60">
        <f>REGISTROS!$I415</f>
        <v>0</v>
      </c>
      <c r="I417" s="45" t="str">
        <f t="shared" si="76"/>
        <v>Desarrollo de los Temas0</v>
      </c>
      <c r="J417" s="45" t="str">
        <f t="shared" si="77"/>
        <v>Recepción de documentos0</v>
      </c>
      <c r="K417" s="45" t="str">
        <f t="shared" si="78"/>
        <v>Atención recibida0</v>
      </c>
      <c r="L417" s="45" t="str">
        <f t="shared" si="79"/>
        <v>Visita domiciliaria del personal INVI0</v>
      </c>
      <c r="M417" s="45" t="str">
        <f t="shared" si="80"/>
        <v>Visita domiciliaria del asesor técnico0</v>
      </c>
      <c r="N417" t="str">
        <f t="shared" si="81"/>
        <v>1</v>
      </c>
      <c r="O417" t="s">
        <v>133</v>
      </c>
    </row>
    <row r="418" spans="1:15" ht="15.75" customHeight="1" x14ac:dyDescent="0.25">
      <c r="A418" s="60">
        <f>REGISTROS!$A416</f>
        <v>0</v>
      </c>
      <c r="B418" s="50">
        <f t="shared" si="75"/>
        <v>0</v>
      </c>
      <c r="C418" s="60">
        <f>REGISTROS!$E416</f>
        <v>0</v>
      </c>
      <c r="D418" s="60">
        <f>REGISTROS!$F416</f>
        <v>0</v>
      </c>
      <c r="E418" s="60">
        <f>REGISTROS!$G416</f>
        <v>0</v>
      </c>
      <c r="F418" s="60">
        <f>REGISTROS!$H416</f>
        <v>0</v>
      </c>
      <c r="G418" s="60">
        <f>REGISTROS!$I416</f>
        <v>0</v>
      </c>
      <c r="I418" s="45" t="str">
        <f t="shared" si="76"/>
        <v>Desarrollo de los Temas0</v>
      </c>
      <c r="J418" s="45" t="str">
        <f t="shared" si="77"/>
        <v>Recepción de documentos0</v>
      </c>
      <c r="K418" s="45" t="str">
        <f t="shared" si="78"/>
        <v>Atención recibida0</v>
      </c>
      <c r="L418" s="45" t="str">
        <f t="shared" si="79"/>
        <v>Visita domiciliaria del personal INVI0</v>
      </c>
      <c r="M418" s="45" t="str">
        <f t="shared" si="80"/>
        <v>Visita domiciliaria del asesor técnico0</v>
      </c>
      <c r="N418" t="str">
        <f t="shared" si="81"/>
        <v>1</v>
      </c>
      <c r="O418" t="s">
        <v>133</v>
      </c>
    </row>
    <row r="419" spans="1:15" ht="15.75" customHeight="1" x14ac:dyDescent="0.25">
      <c r="A419" s="60">
        <f>REGISTROS!$A417</f>
        <v>0</v>
      </c>
      <c r="B419" s="50">
        <f t="shared" si="75"/>
        <v>0</v>
      </c>
      <c r="C419" s="60">
        <f>REGISTROS!$E417</f>
        <v>0</v>
      </c>
      <c r="D419" s="60">
        <f>REGISTROS!$F417</f>
        <v>0</v>
      </c>
      <c r="E419" s="60">
        <f>REGISTROS!$G417</f>
        <v>0</v>
      </c>
      <c r="F419" s="60">
        <f>REGISTROS!$H417</f>
        <v>0</v>
      </c>
      <c r="G419" s="60">
        <f>REGISTROS!$I417</f>
        <v>0</v>
      </c>
      <c r="I419" s="45" t="str">
        <f t="shared" si="76"/>
        <v>Desarrollo de los Temas0</v>
      </c>
      <c r="J419" s="45" t="str">
        <f t="shared" si="77"/>
        <v>Recepción de documentos0</v>
      </c>
      <c r="K419" s="45" t="str">
        <f t="shared" si="78"/>
        <v>Atención recibida0</v>
      </c>
      <c r="L419" s="45" t="str">
        <f t="shared" si="79"/>
        <v>Visita domiciliaria del personal INVI0</v>
      </c>
      <c r="M419" s="45" t="str">
        <f t="shared" si="80"/>
        <v>Visita domiciliaria del asesor técnico0</v>
      </c>
      <c r="N419" t="str">
        <f t="shared" si="81"/>
        <v>1</v>
      </c>
      <c r="O419" t="s">
        <v>133</v>
      </c>
    </row>
    <row r="420" spans="1:15" ht="15.75" customHeight="1" x14ac:dyDescent="0.25">
      <c r="A420" s="60">
        <f>REGISTROS!$A418</f>
        <v>0</v>
      </c>
      <c r="B420" s="50">
        <f t="shared" si="75"/>
        <v>0</v>
      </c>
      <c r="C420" s="60">
        <f>REGISTROS!$E418</f>
        <v>0</v>
      </c>
      <c r="D420" s="60">
        <f>REGISTROS!$F418</f>
        <v>0</v>
      </c>
      <c r="E420" s="60">
        <f>REGISTROS!$G418</f>
        <v>0</v>
      </c>
      <c r="F420" s="60">
        <f>REGISTROS!$H418</f>
        <v>0</v>
      </c>
      <c r="G420" s="60">
        <f>REGISTROS!$I418</f>
        <v>0</v>
      </c>
      <c r="I420" s="45" t="str">
        <f t="shared" si="76"/>
        <v>Desarrollo de los Temas0</v>
      </c>
      <c r="J420" s="45" t="str">
        <f t="shared" si="77"/>
        <v>Recepción de documentos0</v>
      </c>
      <c r="K420" s="45" t="str">
        <f t="shared" si="78"/>
        <v>Atención recibida0</v>
      </c>
      <c r="L420" s="45" t="str">
        <f t="shared" si="79"/>
        <v>Visita domiciliaria del personal INVI0</v>
      </c>
      <c r="M420" s="45" t="str">
        <f t="shared" si="80"/>
        <v>Visita domiciliaria del asesor técnico0</v>
      </c>
      <c r="N420" t="str">
        <f t="shared" si="81"/>
        <v>1</v>
      </c>
      <c r="O420" t="s">
        <v>133</v>
      </c>
    </row>
    <row r="421" spans="1:15" ht="15.75" customHeight="1" x14ac:dyDescent="0.25">
      <c r="A421" s="60">
        <f>REGISTROS!$A419</f>
        <v>0</v>
      </c>
      <c r="B421" s="50">
        <f t="shared" si="75"/>
        <v>0</v>
      </c>
      <c r="C421" s="60">
        <f>REGISTROS!$E419</f>
        <v>0</v>
      </c>
      <c r="D421" s="60">
        <f>REGISTROS!$F419</f>
        <v>0</v>
      </c>
      <c r="E421" s="60">
        <f>REGISTROS!$G419</f>
        <v>0</v>
      </c>
      <c r="F421" s="60">
        <f>REGISTROS!$H419</f>
        <v>0</v>
      </c>
      <c r="G421" s="60">
        <f>REGISTROS!$I419</f>
        <v>0</v>
      </c>
      <c r="I421" s="45" t="str">
        <f t="shared" si="76"/>
        <v>Desarrollo de los Temas0</v>
      </c>
      <c r="J421" s="45" t="str">
        <f t="shared" si="77"/>
        <v>Recepción de documentos0</v>
      </c>
      <c r="K421" s="45" t="str">
        <f t="shared" si="78"/>
        <v>Atención recibida0</v>
      </c>
      <c r="L421" s="45" t="str">
        <f t="shared" si="79"/>
        <v>Visita domiciliaria del personal INVI0</v>
      </c>
      <c r="M421" s="45" t="str">
        <f t="shared" si="80"/>
        <v>Visita domiciliaria del asesor técnico0</v>
      </c>
      <c r="N421" t="str">
        <f t="shared" si="81"/>
        <v>1</v>
      </c>
      <c r="O421" t="s">
        <v>133</v>
      </c>
    </row>
    <row r="422" spans="1:15" ht="15.75" customHeight="1" x14ac:dyDescent="0.25">
      <c r="A422" s="60">
        <f>REGISTROS!$A420</f>
        <v>0</v>
      </c>
      <c r="B422" s="50">
        <f t="shared" si="75"/>
        <v>0</v>
      </c>
      <c r="C422" s="60">
        <f>REGISTROS!$E420</f>
        <v>0</v>
      </c>
      <c r="D422" s="60">
        <f>REGISTROS!$F420</f>
        <v>0</v>
      </c>
      <c r="E422" s="60">
        <f>REGISTROS!$G420</f>
        <v>0</v>
      </c>
      <c r="F422" s="60">
        <f>REGISTROS!$H420</f>
        <v>0</v>
      </c>
      <c r="G422" s="60">
        <f>REGISTROS!$I420</f>
        <v>0</v>
      </c>
      <c r="I422" s="45" t="str">
        <f t="shared" si="76"/>
        <v>Desarrollo de los Temas0</v>
      </c>
      <c r="J422" s="45" t="str">
        <f t="shared" si="77"/>
        <v>Recepción de documentos0</v>
      </c>
      <c r="K422" s="45" t="str">
        <f t="shared" si="78"/>
        <v>Atención recibida0</v>
      </c>
      <c r="L422" s="45" t="str">
        <f t="shared" si="79"/>
        <v>Visita domiciliaria del personal INVI0</v>
      </c>
      <c r="M422" s="45" t="str">
        <f t="shared" si="80"/>
        <v>Visita domiciliaria del asesor técnico0</v>
      </c>
      <c r="N422" t="str">
        <f t="shared" si="81"/>
        <v>1</v>
      </c>
      <c r="O422" t="s">
        <v>133</v>
      </c>
    </row>
    <row r="423" spans="1:15" ht="15.75" customHeight="1" x14ac:dyDescent="0.25">
      <c r="A423" s="60">
        <f>REGISTROS!$A421</f>
        <v>0</v>
      </c>
      <c r="B423" s="50">
        <f t="shared" si="75"/>
        <v>0</v>
      </c>
      <c r="C423" s="60">
        <f>REGISTROS!$E421</f>
        <v>0</v>
      </c>
      <c r="D423" s="60">
        <f>REGISTROS!$F421</f>
        <v>0</v>
      </c>
      <c r="E423" s="60">
        <f>REGISTROS!$G421</f>
        <v>0</v>
      </c>
      <c r="F423" s="60">
        <f>REGISTROS!$H421</f>
        <v>0</v>
      </c>
      <c r="G423" s="60">
        <f>REGISTROS!$I421</f>
        <v>0</v>
      </c>
      <c r="I423" s="45" t="str">
        <f t="shared" si="76"/>
        <v>Desarrollo de los Temas0</v>
      </c>
      <c r="J423" s="45" t="str">
        <f t="shared" si="77"/>
        <v>Recepción de documentos0</v>
      </c>
      <c r="K423" s="45" t="str">
        <f t="shared" si="78"/>
        <v>Atención recibida0</v>
      </c>
      <c r="L423" s="45" t="str">
        <f t="shared" si="79"/>
        <v>Visita domiciliaria del personal INVI0</v>
      </c>
      <c r="M423" s="45" t="str">
        <f t="shared" si="80"/>
        <v>Visita domiciliaria del asesor técnico0</v>
      </c>
      <c r="N423" t="str">
        <f t="shared" si="81"/>
        <v>1</v>
      </c>
      <c r="O423" t="s">
        <v>133</v>
      </c>
    </row>
    <row r="424" spans="1:15" ht="15.75" customHeight="1" x14ac:dyDescent="0.25">
      <c r="A424" s="60">
        <f>REGISTROS!$A422</f>
        <v>0</v>
      </c>
      <c r="B424" s="50">
        <f t="shared" si="75"/>
        <v>0</v>
      </c>
      <c r="C424" s="60">
        <f>REGISTROS!$E422</f>
        <v>0</v>
      </c>
      <c r="D424" s="60">
        <f>REGISTROS!$F422</f>
        <v>0</v>
      </c>
      <c r="E424" s="60">
        <f>REGISTROS!$G422</f>
        <v>0</v>
      </c>
      <c r="F424" s="60">
        <f>REGISTROS!$H422</f>
        <v>0</v>
      </c>
      <c r="G424" s="60">
        <f>REGISTROS!$I422</f>
        <v>0</v>
      </c>
      <c r="I424" s="45" t="str">
        <f t="shared" si="76"/>
        <v>Desarrollo de los Temas0</v>
      </c>
      <c r="J424" s="45" t="str">
        <f t="shared" si="77"/>
        <v>Recepción de documentos0</v>
      </c>
      <c r="K424" s="45" t="str">
        <f t="shared" si="78"/>
        <v>Atención recibida0</v>
      </c>
      <c r="L424" s="45" t="str">
        <f t="shared" si="79"/>
        <v>Visita domiciliaria del personal INVI0</v>
      </c>
      <c r="M424" s="45" t="str">
        <f t="shared" si="80"/>
        <v>Visita domiciliaria del asesor técnico0</v>
      </c>
      <c r="N424" t="str">
        <f t="shared" si="81"/>
        <v>1</v>
      </c>
      <c r="O424" t="s">
        <v>133</v>
      </c>
    </row>
    <row r="425" spans="1:15" ht="15.75" customHeight="1" x14ac:dyDescent="0.25">
      <c r="A425" s="60">
        <f>REGISTROS!$A423</f>
        <v>0</v>
      </c>
      <c r="B425" s="50">
        <f t="shared" si="75"/>
        <v>0</v>
      </c>
      <c r="C425" s="60">
        <f>REGISTROS!$E423</f>
        <v>0</v>
      </c>
      <c r="D425" s="60">
        <f>REGISTROS!$F423</f>
        <v>0</v>
      </c>
      <c r="E425" s="60">
        <f>REGISTROS!$G423</f>
        <v>0</v>
      </c>
      <c r="F425" s="60">
        <f>REGISTROS!$H423</f>
        <v>0</v>
      </c>
      <c r="G425" s="60">
        <f>REGISTROS!$I423</f>
        <v>0</v>
      </c>
      <c r="I425" s="45" t="str">
        <f t="shared" si="76"/>
        <v>Desarrollo de los Temas0</v>
      </c>
      <c r="J425" s="45" t="str">
        <f t="shared" si="77"/>
        <v>Recepción de documentos0</v>
      </c>
      <c r="K425" s="45" t="str">
        <f t="shared" si="78"/>
        <v>Atención recibida0</v>
      </c>
      <c r="L425" s="45" t="str">
        <f t="shared" si="79"/>
        <v>Visita domiciliaria del personal INVI0</v>
      </c>
      <c r="M425" s="45" t="str">
        <f t="shared" si="80"/>
        <v>Visita domiciliaria del asesor técnico0</v>
      </c>
      <c r="N425" t="str">
        <f t="shared" si="81"/>
        <v>1</v>
      </c>
      <c r="O425" t="s">
        <v>133</v>
      </c>
    </row>
    <row r="426" spans="1:15" ht="15.75" customHeight="1" x14ac:dyDescent="0.25">
      <c r="A426" s="60">
        <f>REGISTROS!$A424</f>
        <v>0</v>
      </c>
      <c r="B426" s="50">
        <f t="shared" si="75"/>
        <v>0</v>
      </c>
      <c r="C426" s="60">
        <f>REGISTROS!$E424</f>
        <v>0</v>
      </c>
      <c r="D426" s="60">
        <f>REGISTROS!$F424</f>
        <v>0</v>
      </c>
      <c r="E426" s="60">
        <f>REGISTROS!$G424</f>
        <v>0</v>
      </c>
      <c r="F426" s="60">
        <f>REGISTROS!$H424</f>
        <v>0</v>
      </c>
      <c r="G426" s="60">
        <f>REGISTROS!$I424</f>
        <v>0</v>
      </c>
      <c r="I426" s="45" t="str">
        <f t="shared" si="76"/>
        <v>Desarrollo de los Temas0</v>
      </c>
      <c r="J426" s="45" t="str">
        <f t="shared" si="77"/>
        <v>Recepción de documentos0</v>
      </c>
      <c r="K426" s="45" t="str">
        <f t="shared" si="78"/>
        <v>Atención recibida0</v>
      </c>
      <c r="L426" s="45" t="str">
        <f t="shared" si="79"/>
        <v>Visita domiciliaria del personal INVI0</v>
      </c>
      <c r="M426" s="45" t="str">
        <f t="shared" si="80"/>
        <v>Visita domiciliaria del asesor técnico0</v>
      </c>
      <c r="N426" t="str">
        <f t="shared" si="81"/>
        <v>1</v>
      </c>
      <c r="O426" t="s">
        <v>133</v>
      </c>
    </row>
    <row r="427" spans="1:15" ht="15.75" customHeight="1" x14ac:dyDescent="0.25">
      <c r="A427" s="60">
        <f>REGISTROS!$A425</f>
        <v>0</v>
      </c>
      <c r="B427" s="50">
        <f t="shared" si="75"/>
        <v>0</v>
      </c>
      <c r="C427" s="60">
        <f>REGISTROS!$E425</f>
        <v>0</v>
      </c>
      <c r="D427" s="60">
        <f>REGISTROS!$F425</f>
        <v>0</v>
      </c>
      <c r="E427" s="60">
        <f>REGISTROS!$G425</f>
        <v>0</v>
      </c>
      <c r="F427" s="60">
        <f>REGISTROS!$H425</f>
        <v>0</v>
      </c>
      <c r="G427" s="60">
        <f>REGISTROS!$I425</f>
        <v>0</v>
      </c>
      <c r="I427" s="45" t="str">
        <f t="shared" si="76"/>
        <v>Desarrollo de los Temas0</v>
      </c>
      <c r="J427" s="45" t="str">
        <f t="shared" si="77"/>
        <v>Recepción de documentos0</v>
      </c>
      <c r="K427" s="45" t="str">
        <f t="shared" si="78"/>
        <v>Atención recibida0</v>
      </c>
      <c r="L427" s="45" t="str">
        <f t="shared" si="79"/>
        <v>Visita domiciliaria del personal INVI0</v>
      </c>
      <c r="M427" s="45" t="str">
        <f t="shared" si="80"/>
        <v>Visita domiciliaria del asesor técnico0</v>
      </c>
      <c r="N427" t="str">
        <f t="shared" si="81"/>
        <v>1</v>
      </c>
      <c r="O427" t="s">
        <v>133</v>
      </c>
    </row>
    <row r="428" spans="1:15" ht="15.75" customHeight="1" x14ac:dyDescent="0.25">
      <c r="A428" s="60">
        <f>REGISTROS!$A426</f>
        <v>0</v>
      </c>
      <c r="B428" s="50">
        <f t="shared" si="75"/>
        <v>0</v>
      </c>
      <c r="C428" s="60">
        <f>REGISTROS!$E426</f>
        <v>0</v>
      </c>
      <c r="D428" s="60">
        <f>REGISTROS!$F426</f>
        <v>0</v>
      </c>
      <c r="E428" s="60">
        <f>REGISTROS!$G426</f>
        <v>0</v>
      </c>
      <c r="F428" s="60">
        <f>REGISTROS!$H426</f>
        <v>0</v>
      </c>
      <c r="G428" s="60">
        <f>REGISTROS!$I426</f>
        <v>0</v>
      </c>
      <c r="I428" s="45" t="str">
        <f t="shared" si="76"/>
        <v>Desarrollo de los Temas0</v>
      </c>
      <c r="J428" s="45" t="str">
        <f t="shared" si="77"/>
        <v>Recepción de documentos0</v>
      </c>
      <c r="K428" s="45" t="str">
        <f t="shared" si="78"/>
        <v>Atención recibida0</v>
      </c>
      <c r="L428" s="45" t="str">
        <f t="shared" si="79"/>
        <v>Visita domiciliaria del personal INVI0</v>
      </c>
      <c r="M428" s="45" t="str">
        <f t="shared" si="80"/>
        <v>Visita domiciliaria del asesor técnico0</v>
      </c>
      <c r="N428" t="str">
        <f t="shared" si="81"/>
        <v>1</v>
      </c>
      <c r="O428" t="s">
        <v>133</v>
      </c>
    </row>
    <row r="429" spans="1:15" ht="15.75" customHeight="1" x14ac:dyDescent="0.25">
      <c r="A429" s="60">
        <f>REGISTROS!$A427</f>
        <v>0</v>
      </c>
      <c r="B429" s="50">
        <f t="shared" si="75"/>
        <v>0</v>
      </c>
      <c r="C429" s="60">
        <f>REGISTROS!$E427</f>
        <v>0</v>
      </c>
      <c r="D429" s="60">
        <f>REGISTROS!$F427</f>
        <v>0</v>
      </c>
      <c r="E429" s="60">
        <f>REGISTROS!$G427</f>
        <v>0</v>
      </c>
      <c r="F429" s="60">
        <f>REGISTROS!$H427</f>
        <v>0</v>
      </c>
      <c r="G429" s="60">
        <f>REGISTROS!$I427</f>
        <v>0</v>
      </c>
      <c r="I429" s="45" t="str">
        <f t="shared" si="76"/>
        <v>Desarrollo de los Temas0</v>
      </c>
      <c r="J429" s="45" t="str">
        <f t="shared" si="77"/>
        <v>Recepción de documentos0</v>
      </c>
      <c r="K429" s="45" t="str">
        <f t="shared" si="78"/>
        <v>Atención recibida0</v>
      </c>
      <c r="L429" s="45" t="str">
        <f t="shared" si="79"/>
        <v>Visita domiciliaria del personal INVI0</v>
      </c>
      <c r="M429" s="45" t="str">
        <f t="shared" si="80"/>
        <v>Visita domiciliaria del asesor técnico0</v>
      </c>
      <c r="N429" t="str">
        <f t="shared" si="81"/>
        <v>1</v>
      </c>
      <c r="O429" t="s">
        <v>133</v>
      </c>
    </row>
    <row r="430" spans="1:15" ht="15.75" customHeight="1" x14ac:dyDescent="0.25">
      <c r="A430" s="60">
        <f>REGISTROS!$A428</f>
        <v>0</v>
      </c>
      <c r="B430" s="50">
        <f t="shared" si="75"/>
        <v>0</v>
      </c>
      <c r="C430" s="60">
        <f>REGISTROS!$E428</f>
        <v>0</v>
      </c>
      <c r="D430" s="60">
        <f>REGISTROS!$F428</f>
        <v>0</v>
      </c>
      <c r="E430" s="60">
        <f>REGISTROS!$G428</f>
        <v>0</v>
      </c>
      <c r="F430" s="60">
        <f>REGISTROS!$H428</f>
        <v>0</v>
      </c>
      <c r="G430" s="60">
        <f>REGISTROS!$I428</f>
        <v>0</v>
      </c>
      <c r="I430" s="45" t="str">
        <f t="shared" si="76"/>
        <v>Desarrollo de los Temas0</v>
      </c>
      <c r="J430" s="45" t="str">
        <f t="shared" si="77"/>
        <v>Recepción de documentos0</v>
      </c>
      <c r="K430" s="45" t="str">
        <f t="shared" si="78"/>
        <v>Atención recibida0</v>
      </c>
      <c r="L430" s="45" t="str">
        <f t="shared" si="79"/>
        <v>Visita domiciliaria del personal INVI0</v>
      </c>
      <c r="M430" s="45" t="str">
        <f t="shared" si="80"/>
        <v>Visita domiciliaria del asesor técnico0</v>
      </c>
      <c r="N430" t="str">
        <f t="shared" si="81"/>
        <v>1</v>
      </c>
      <c r="O430" t="s">
        <v>133</v>
      </c>
    </row>
    <row r="431" spans="1:15" ht="15.75" customHeight="1" x14ac:dyDescent="0.25">
      <c r="A431" s="60">
        <f>REGISTROS!$A429</f>
        <v>0</v>
      </c>
      <c r="B431" s="50">
        <f t="shared" si="75"/>
        <v>0</v>
      </c>
      <c r="C431" s="60">
        <f>REGISTROS!$E429</f>
        <v>0</v>
      </c>
      <c r="D431" s="60">
        <f>REGISTROS!$F429</f>
        <v>0</v>
      </c>
      <c r="E431" s="60">
        <f>REGISTROS!$G429</f>
        <v>0</v>
      </c>
      <c r="F431" s="60">
        <f>REGISTROS!$H429</f>
        <v>0</v>
      </c>
      <c r="G431" s="60">
        <f>REGISTROS!$I429</f>
        <v>0</v>
      </c>
      <c r="I431" s="45" t="str">
        <f t="shared" si="76"/>
        <v>Desarrollo de los Temas0</v>
      </c>
      <c r="J431" s="45" t="str">
        <f t="shared" si="77"/>
        <v>Recepción de documentos0</v>
      </c>
      <c r="K431" s="45" t="str">
        <f t="shared" si="78"/>
        <v>Atención recibida0</v>
      </c>
      <c r="L431" s="45" t="str">
        <f t="shared" si="79"/>
        <v>Visita domiciliaria del personal INVI0</v>
      </c>
      <c r="M431" s="45" t="str">
        <f t="shared" si="80"/>
        <v>Visita domiciliaria del asesor técnico0</v>
      </c>
      <c r="N431" t="str">
        <f t="shared" si="81"/>
        <v>1</v>
      </c>
      <c r="O431" t="s">
        <v>133</v>
      </c>
    </row>
    <row r="432" spans="1:15" ht="15.75" customHeight="1" x14ac:dyDescent="0.25">
      <c r="A432" s="60">
        <f>REGISTROS!$A430</f>
        <v>0</v>
      </c>
      <c r="B432" s="50">
        <f t="shared" si="75"/>
        <v>0</v>
      </c>
      <c r="C432" s="60">
        <f>REGISTROS!$E430</f>
        <v>0</v>
      </c>
      <c r="D432" s="60">
        <f>REGISTROS!$F430</f>
        <v>0</v>
      </c>
      <c r="E432" s="60">
        <f>REGISTROS!$G430</f>
        <v>0</v>
      </c>
      <c r="F432" s="60">
        <f>REGISTROS!$H430</f>
        <v>0</v>
      </c>
      <c r="G432" s="60">
        <f>REGISTROS!$I430</f>
        <v>0</v>
      </c>
      <c r="I432" s="45" t="str">
        <f t="shared" si="76"/>
        <v>Desarrollo de los Temas0</v>
      </c>
      <c r="J432" s="45" t="str">
        <f t="shared" si="77"/>
        <v>Recepción de documentos0</v>
      </c>
      <c r="K432" s="45" t="str">
        <f t="shared" si="78"/>
        <v>Atención recibida0</v>
      </c>
      <c r="L432" s="45" t="str">
        <f t="shared" si="79"/>
        <v>Visita domiciliaria del personal INVI0</v>
      </c>
      <c r="M432" s="45" t="str">
        <f t="shared" si="80"/>
        <v>Visita domiciliaria del asesor técnico0</v>
      </c>
      <c r="N432" t="str">
        <f t="shared" si="81"/>
        <v>1</v>
      </c>
      <c r="O432" t="s">
        <v>133</v>
      </c>
    </row>
    <row r="433" spans="1:15" ht="15.75" customHeight="1" x14ac:dyDescent="0.25">
      <c r="A433" s="60">
        <f>REGISTROS!$A431</f>
        <v>0</v>
      </c>
      <c r="B433" s="50">
        <f t="shared" si="75"/>
        <v>0</v>
      </c>
      <c r="C433" s="60">
        <f>REGISTROS!$E431</f>
        <v>0</v>
      </c>
      <c r="D433" s="60">
        <f>REGISTROS!$F431</f>
        <v>0</v>
      </c>
      <c r="E433" s="60">
        <f>REGISTROS!$G431</f>
        <v>0</v>
      </c>
      <c r="F433" s="60">
        <f>REGISTROS!$H431</f>
        <v>0</v>
      </c>
      <c r="G433" s="60">
        <f>REGISTROS!$I431</f>
        <v>0</v>
      </c>
      <c r="I433" s="45" t="str">
        <f t="shared" si="76"/>
        <v>Desarrollo de los Temas0</v>
      </c>
      <c r="J433" s="45" t="str">
        <f t="shared" si="77"/>
        <v>Recepción de documentos0</v>
      </c>
      <c r="K433" s="45" t="str">
        <f t="shared" si="78"/>
        <v>Atención recibida0</v>
      </c>
      <c r="L433" s="45" t="str">
        <f t="shared" si="79"/>
        <v>Visita domiciliaria del personal INVI0</v>
      </c>
      <c r="M433" s="45" t="str">
        <f t="shared" si="80"/>
        <v>Visita domiciliaria del asesor técnico0</v>
      </c>
      <c r="N433" t="str">
        <f t="shared" si="81"/>
        <v>1</v>
      </c>
      <c r="O433" t="s">
        <v>133</v>
      </c>
    </row>
    <row r="434" spans="1:15" ht="15.75" customHeight="1" x14ac:dyDescent="0.25">
      <c r="A434" s="60">
        <f>REGISTROS!$A432</f>
        <v>0</v>
      </c>
      <c r="B434" s="50">
        <f t="shared" si="75"/>
        <v>0</v>
      </c>
      <c r="C434" s="60">
        <f>REGISTROS!$E432</f>
        <v>0</v>
      </c>
      <c r="D434" s="60">
        <f>REGISTROS!$F432</f>
        <v>0</v>
      </c>
      <c r="E434" s="60">
        <f>REGISTROS!$G432</f>
        <v>0</v>
      </c>
      <c r="F434" s="60">
        <f>REGISTROS!$H432</f>
        <v>0</v>
      </c>
      <c r="G434" s="60">
        <f>REGISTROS!$I432</f>
        <v>0</v>
      </c>
      <c r="I434" s="45" t="str">
        <f t="shared" si="76"/>
        <v>Desarrollo de los Temas0</v>
      </c>
      <c r="J434" s="45" t="str">
        <f t="shared" si="77"/>
        <v>Recepción de documentos0</v>
      </c>
      <c r="K434" s="45" t="str">
        <f t="shared" si="78"/>
        <v>Atención recibida0</v>
      </c>
      <c r="L434" s="45" t="str">
        <f t="shared" si="79"/>
        <v>Visita domiciliaria del personal INVI0</v>
      </c>
      <c r="M434" s="45" t="str">
        <f t="shared" si="80"/>
        <v>Visita domiciliaria del asesor técnico0</v>
      </c>
      <c r="N434" t="str">
        <f t="shared" si="81"/>
        <v>1</v>
      </c>
      <c r="O434" t="s">
        <v>133</v>
      </c>
    </row>
    <row r="435" spans="1:15" ht="15.75" customHeight="1" x14ac:dyDescent="0.25">
      <c r="A435" s="60">
        <f>REGISTROS!$A433</f>
        <v>0</v>
      </c>
      <c r="B435" s="50">
        <f t="shared" si="75"/>
        <v>0</v>
      </c>
      <c r="C435" s="60">
        <f>REGISTROS!$E433</f>
        <v>0</v>
      </c>
      <c r="D435" s="60">
        <f>REGISTROS!$F433</f>
        <v>0</v>
      </c>
      <c r="E435" s="60">
        <f>REGISTROS!$G433</f>
        <v>0</v>
      </c>
      <c r="F435" s="60">
        <f>REGISTROS!$H433</f>
        <v>0</v>
      </c>
      <c r="G435" s="60">
        <f>REGISTROS!$I433</f>
        <v>0</v>
      </c>
      <c r="I435" s="45" t="str">
        <f t="shared" si="76"/>
        <v>Desarrollo de los Temas0</v>
      </c>
      <c r="J435" s="45" t="str">
        <f t="shared" si="77"/>
        <v>Recepción de documentos0</v>
      </c>
      <c r="K435" s="45" t="str">
        <f t="shared" si="78"/>
        <v>Atención recibida0</v>
      </c>
      <c r="L435" s="45" t="str">
        <f t="shared" si="79"/>
        <v>Visita domiciliaria del personal INVI0</v>
      </c>
      <c r="M435" s="45" t="str">
        <f t="shared" si="80"/>
        <v>Visita domiciliaria del asesor técnico0</v>
      </c>
      <c r="N435" t="str">
        <f t="shared" si="81"/>
        <v>1</v>
      </c>
      <c r="O435" t="s">
        <v>133</v>
      </c>
    </row>
    <row r="436" spans="1:15" ht="15.75" customHeight="1" x14ac:dyDescent="0.25">
      <c r="A436" s="60">
        <f>REGISTROS!$A434</f>
        <v>0</v>
      </c>
      <c r="B436" s="50">
        <f t="shared" si="75"/>
        <v>0</v>
      </c>
      <c r="C436" s="60">
        <f>REGISTROS!$E434</f>
        <v>0</v>
      </c>
      <c r="D436" s="60">
        <f>REGISTROS!$F434</f>
        <v>0</v>
      </c>
      <c r="E436" s="60">
        <f>REGISTROS!$G434</f>
        <v>0</v>
      </c>
      <c r="F436" s="60">
        <f>REGISTROS!$H434</f>
        <v>0</v>
      </c>
      <c r="G436" s="60">
        <f>REGISTROS!$I434</f>
        <v>0</v>
      </c>
      <c r="I436" s="45" t="str">
        <f t="shared" si="76"/>
        <v>Desarrollo de los Temas0</v>
      </c>
      <c r="J436" s="45" t="str">
        <f t="shared" si="77"/>
        <v>Recepción de documentos0</v>
      </c>
      <c r="K436" s="45" t="str">
        <f t="shared" si="78"/>
        <v>Atención recibida0</v>
      </c>
      <c r="L436" s="45" t="str">
        <f t="shared" si="79"/>
        <v>Visita domiciliaria del personal INVI0</v>
      </c>
      <c r="M436" s="45" t="str">
        <f t="shared" si="80"/>
        <v>Visita domiciliaria del asesor técnico0</v>
      </c>
      <c r="N436" t="str">
        <f t="shared" si="81"/>
        <v>1</v>
      </c>
      <c r="O436" t="s">
        <v>133</v>
      </c>
    </row>
    <row r="437" spans="1:15" ht="15.75" customHeight="1" x14ac:dyDescent="0.25">
      <c r="A437" s="60">
        <f>REGISTROS!$A435</f>
        <v>0</v>
      </c>
      <c r="B437" s="50">
        <f t="shared" si="75"/>
        <v>0</v>
      </c>
      <c r="C437" s="60">
        <f>REGISTROS!$E435</f>
        <v>0</v>
      </c>
      <c r="D437" s="60">
        <f>REGISTROS!$F435</f>
        <v>0</v>
      </c>
      <c r="E437" s="60">
        <f>REGISTROS!$G435</f>
        <v>0</v>
      </c>
      <c r="F437" s="60">
        <f>REGISTROS!$H435</f>
        <v>0</v>
      </c>
      <c r="G437" s="60">
        <f>REGISTROS!$I435</f>
        <v>0</v>
      </c>
      <c r="I437" s="45" t="str">
        <f t="shared" si="76"/>
        <v>Desarrollo de los Temas0</v>
      </c>
      <c r="J437" s="45" t="str">
        <f t="shared" si="77"/>
        <v>Recepción de documentos0</v>
      </c>
      <c r="K437" s="45" t="str">
        <f t="shared" si="78"/>
        <v>Atención recibida0</v>
      </c>
      <c r="L437" s="45" t="str">
        <f t="shared" si="79"/>
        <v>Visita domiciliaria del personal INVI0</v>
      </c>
      <c r="M437" s="45" t="str">
        <f t="shared" si="80"/>
        <v>Visita domiciliaria del asesor técnico0</v>
      </c>
      <c r="N437" t="str">
        <f t="shared" si="81"/>
        <v>1</v>
      </c>
      <c r="O437" t="s">
        <v>133</v>
      </c>
    </row>
    <row r="438" spans="1:15" ht="15.75" customHeight="1" x14ac:dyDescent="0.25">
      <c r="A438" s="60">
        <f>REGISTROS!$A436</f>
        <v>0</v>
      </c>
      <c r="B438" s="50">
        <f t="shared" si="75"/>
        <v>0</v>
      </c>
      <c r="C438" s="60">
        <f>REGISTROS!$E436</f>
        <v>0</v>
      </c>
      <c r="D438" s="60">
        <f>REGISTROS!$F436</f>
        <v>0</v>
      </c>
      <c r="E438" s="60">
        <f>REGISTROS!$G436</f>
        <v>0</v>
      </c>
      <c r="F438" s="60">
        <f>REGISTROS!$H436</f>
        <v>0</v>
      </c>
      <c r="G438" s="60">
        <f>REGISTROS!$I436</f>
        <v>0</v>
      </c>
      <c r="I438" s="45" t="str">
        <f t="shared" si="76"/>
        <v>Desarrollo de los Temas0</v>
      </c>
      <c r="J438" s="45" t="str">
        <f t="shared" si="77"/>
        <v>Recepción de documentos0</v>
      </c>
      <c r="K438" s="45" t="str">
        <f t="shared" si="78"/>
        <v>Atención recibida0</v>
      </c>
      <c r="L438" s="45" t="str">
        <f t="shared" si="79"/>
        <v>Visita domiciliaria del personal INVI0</v>
      </c>
      <c r="M438" s="45" t="str">
        <f t="shared" si="80"/>
        <v>Visita domiciliaria del asesor técnico0</v>
      </c>
      <c r="N438" t="str">
        <f t="shared" si="81"/>
        <v>1</v>
      </c>
      <c r="O438" t="s">
        <v>133</v>
      </c>
    </row>
    <row r="439" spans="1:15" ht="15.75" customHeight="1" x14ac:dyDescent="0.25">
      <c r="A439" s="60">
        <f>REGISTROS!$A437</f>
        <v>0</v>
      </c>
      <c r="B439" s="50">
        <f t="shared" si="75"/>
        <v>0</v>
      </c>
      <c r="C439" s="60">
        <f>REGISTROS!$E437</f>
        <v>0</v>
      </c>
      <c r="D439" s="60">
        <f>REGISTROS!$F437</f>
        <v>0</v>
      </c>
      <c r="E439" s="60">
        <f>REGISTROS!$G437</f>
        <v>0</v>
      </c>
      <c r="F439" s="60">
        <f>REGISTROS!$H437</f>
        <v>0</v>
      </c>
      <c r="G439" s="60">
        <f>REGISTROS!$I437</f>
        <v>0</v>
      </c>
      <c r="I439" s="45" t="str">
        <f t="shared" si="76"/>
        <v>Desarrollo de los Temas0</v>
      </c>
      <c r="J439" s="45" t="str">
        <f t="shared" si="77"/>
        <v>Recepción de documentos0</v>
      </c>
      <c r="K439" s="45" t="str">
        <f t="shared" si="78"/>
        <v>Atención recibida0</v>
      </c>
      <c r="L439" s="45" t="str">
        <f t="shared" si="79"/>
        <v>Visita domiciliaria del personal INVI0</v>
      </c>
      <c r="M439" s="45" t="str">
        <f t="shared" si="80"/>
        <v>Visita domiciliaria del asesor técnico0</v>
      </c>
      <c r="N439" t="str">
        <f t="shared" si="81"/>
        <v>1</v>
      </c>
      <c r="O439" t="s">
        <v>133</v>
      </c>
    </row>
    <row r="440" spans="1:15" ht="15.75" customHeight="1" x14ac:dyDescent="0.25">
      <c r="A440" s="60">
        <f>REGISTROS!$A438</f>
        <v>0</v>
      </c>
      <c r="B440" s="50">
        <f t="shared" si="75"/>
        <v>0</v>
      </c>
      <c r="C440" s="60">
        <f>REGISTROS!$E438</f>
        <v>0</v>
      </c>
      <c r="D440" s="60">
        <f>REGISTROS!$F438</f>
        <v>0</v>
      </c>
      <c r="E440" s="60">
        <f>REGISTROS!$G438</f>
        <v>0</v>
      </c>
      <c r="F440" s="60">
        <f>REGISTROS!$H438</f>
        <v>0</v>
      </c>
      <c r="G440" s="60">
        <f>REGISTROS!$I438</f>
        <v>0</v>
      </c>
      <c r="I440" s="45" t="str">
        <f t="shared" si="76"/>
        <v>Desarrollo de los Temas0</v>
      </c>
      <c r="J440" s="45" t="str">
        <f t="shared" si="77"/>
        <v>Recepción de documentos0</v>
      </c>
      <c r="K440" s="45" t="str">
        <f t="shared" si="78"/>
        <v>Atención recibida0</v>
      </c>
      <c r="L440" s="45" t="str">
        <f t="shared" si="79"/>
        <v>Visita domiciliaria del personal INVI0</v>
      </c>
      <c r="M440" s="45" t="str">
        <f t="shared" si="80"/>
        <v>Visita domiciliaria del asesor técnico0</v>
      </c>
      <c r="N440" t="str">
        <f t="shared" si="81"/>
        <v>1</v>
      </c>
      <c r="O440" t="s">
        <v>133</v>
      </c>
    </row>
    <row r="441" spans="1:15" ht="15.75" customHeight="1" x14ac:dyDescent="0.25">
      <c r="A441" s="60">
        <f>REGISTROS!$A439</f>
        <v>0</v>
      </c>
      <c r="B441" s="50">
        <f t="shared" si="75"/>
        <v>0</v>
      </c>
      <c r="C441" s="60">
        <f>REGISTROS!$E439</f>
        <v>0</v>
      </c>
      <c r="D441" s="60">
        <f>REGISTROS!$F439</f>
        <v>0</v>
      </c>
      <c r="E441" s="60">
        <f>REGISTROS!$G439</f>
        <v>0</v>
      </c>
      <c r="F441" s="60">
        <f>REGISTROS!$H439</f>
        <v>0</v>
      </c>
      <c r="G441" s="60">
        <f>REGISTROS!$I439</f>
        <v>0</v>
      </c>
      <c r="I441" s="45" t="str">
        <f t="shared" si="76"/>
        <v>Desarrollo de los Temas0</v>
      </c>
      <c r="J441" s="45" t="str">
        <f t="shared" si="77"/>
        <v>Recepción de documentos0</v>
      </c>
      <c r="K441" s="45" t="str">
        <f t="shared" si="78"/>
        <v>Atención recibida0</v>
      </c>
      <c r="L441" s="45" t="str">
        <f t="shared" si="79"/>
        <v>Visita domiciliaria del personal INVI0</v>
      </c>
      <c r="M441" s="45" t="str">
        <f t="shared" si="80"/>
        <v>Visita domiciliaria del asesor técnico0</v>
      </c>
      <c r="N441" t="str">
        <f t="shared" si="81"/>
        <v>1</v>
      </c>
      <c r="O441" t="s">
        <v>133</v>
      </c>
    </row>
    <row r="442" spans="1:15" ht="15.75" customHeight="1" x14ac:dyDescent="0.25">
      <c r="A442" s="60">
        <f>REGISTROS!$A440</f>
        <v>0</v>
      </c>
      <c r="B442" s="50">
        <f t="shared" si="75"/>
        <v>0</v>
      </c>
      <c r="C442" s="60">
        <f>REGISTROS!$E440</f>
        <v>0</v>
      </c>
      <c r="D442" s="60">
        <f>REGISTROS!$F440</f>
        <v>0</v>
      </c>
      <c r="E442" s="60">
        <f>REGISTROS!$G440</f>
        <v>0</v>
      </c>
      <c r="F442" s="60">
        <f>REGISTROS!$H440</f>
        <v>0</v>
      </c>
      <c r="G442" s="60">
        <f>REGISTROS!$I440</f>
        <v>0</v>
      </c>
      <c r="I442" s="45" t="str">
        <f t="shared" si="76"/>
        <v>Desarrollo de los Temas0</v>
      </c>
      <c r="J442" s="45" t="str">
        <f t="shared" si="77"/>
        <v>Recepción de documentos0</v>
      </c>
      <c r="K442" s="45" t="str">
        <f t="shared" si="78"/>
        <v>Atención recibida0</v>
      </c>
      <c r="L442" s="45" t="str">
        <f t="shared" si="79"/>
        <v>Visita domiciliaria del personal INVI0</v>
      </c>
      <c r="M442" s="45" t="str">
        <f t="shared" si="80"/>
        <v>Visita domiciliaria del asesor técnico0</v>
      </c>
      <c r="N442" t="str">
        <f t="shared" si="81"/>
        <v>1</v>
      </c>
      <c r="O442" t="s">
        <v>133</v>
      </c>
    </row>
    <row r="443" spans="1:15" ht="15.75" customHeight="1" x14ac:dyDescent="0.25">
      <c r="A443" s="60">
        <f>REGISTROS!$A441</f>
        <v>0</v>
      </c>
      <c r="B443" s="50">
        <f t="shared" si="75"/>
        <v>0</v>
      </c>
      <c r="C443" s="60">
        <f>REGISTROS!$E441</f>
        <v>0</v>
      </c>
      <c r="D443" s="60">
        <f>REGISTROS!$F441</f>
        <v>0</v>
      </c>
      <c r="E443" s="60">
        <f>REGISTROS!$G441</f>
        <v>0</v>
      </c>
      <c r="F443" s="60">
        <f>REGISTROS!$H441</f>
        <v>0</v>
      </c>
      <c r="G443" s="60">
        <f>REGISTROS!$I441</f>
        <v>0</v>
      </c>
      <c r="I443" s="45" t="str">
        <f t="shared" si="76"/>
        <v>Desarrollo de los Temas0</v>
      </c>
      <c r="J443" s="45" t="str">
        <f t="shared" si="77"/>
        <v>Recepción de documentos0</v>
      </c>
      <c r="K443" s="45" t="str">
        <f t="shared" si="78"/>
        <v>Atención recibida0</v>
      </c>
      <c r="L443" s="45" t="str">
        <f t="shared" si="79"/>
        <v>Visita domiciliaria del personal INVI0</v>
      </c>
      <c r="M443" s="45" t="str">
        <f t="shared" si="80"/>
        <v>Visita domiciliaria del asesor técnico0</v>
      </c>
      <c r="N443" t="str">
        <f t="shared" si="81"/>
        <v>1</v>
      </c>
      <c r="O443" t="s">
        <v>133</v>
      </c>
    </row>
    <row r="444" spans="1:15" ht="15.75" customHeight="1" x14ac:dyDescent="0.25">
      <c r="A444" s="60">
        <f>REGISTROS!$A442</f>
        <v>0</v>
      </c>
      <c r="B444" s="50">
        <f t="shared" si="75"/>
        <v>0</v>
      </c>
      <c r="C444" s="60">
        <f>REGISTROS!$E442</f>
        <v>0</v>
      </c>
      <c r="D444" s="60">
        <f>REGISTROS!$F442</f>
        <v>0</v>
      </c>
      <c r="E444" s="60">
        <f>REGISTROS!$G442</f>
        <v>0</v>
      </c>
      <c r="F444" s="60">
        <f>REGISTROS!$H442</f>
        <v>0</v>
      </c>
      <c r="G444" s="60">
        <f>REGISTROS!$I442</f>
        <v>0</v>
      </c>
      <c r="I444" s="45" t="str">
        <f t="shared" si="76"/>
        <v>Desarrollo de los Temas0</v>
      </c>
      <c r="J444" s="45" t="str">
        <f t="shared" si="77"/>
        <v>Recepción de documentos0</v>
      </c>
      <c r="K444" s="45" t="str">
        <f t="shared" si="78"/>
        <v>Atención recibida0</v>
      </c>
      <c r="L444" s="45" t="str">
        <f t="shared" si="79"/>
        <v>Visita domiciliaria del personal INVI0</v>
      </c>
      <c r="M444" s="45" t="str">
        <f t="shared" si="80"/>
        <v>Visita domiciliaria del asesor técnico0</v>
      </c>
      <c r="N444" t="str">
        <f t="shared" si="81"/>
        <v>1</v>
      </c>
      <c r="O444" t="s">
        <v>133</v>
      </c>
    </row>
    <row r="445" spans="1:15" ht="15.75" customHeight="1" x14ac:dyDescent="0.25">
      <c r="A445" s="60">
        <f>REGISTROS!$A443</f>
        <v>0</v>
      </c>
      <c r="B445" s="50">
        <f t="shared" si="75"/>
        <v>0</v>
      </c>
      <c r="C445" s="60">
        <f>REGISTROS!$E443</f>
        <v>0</v>
      </c>
      <c r="D445" s="60">
        <f>REGISTROS!$F443</f>
        <v>0</v>
      </c>
      <c r="E445" s="60">
        <f>REGISTROS!$G443</f>
        <v>0</v>
      </c>
      <c r="F445" s="60">
        <f>REGISTROS!$H443</f>
        <v>0</v>
      </c>
      <c r="G445" s="60">
        <f>REGISTROS!$I443</f>
        <v>0</v>
      </c>
      <c r="I445" s="45" t="str">
        <f t="shared" si="76"/>
        <v>Desarrollo de los Temas0</v>
      </c>
      <c r="J445" s="45" t="str">
        <f t="shared" si="77"/>
        <v>Recepción de documentos0</v>
      </c>
      <c r="K445" s="45" t="str">
        <f t="shared" si="78"/>
        <v>Atención recibida0</v>
      </c>
      <c r="L445" s="45" t="str">
        <f t="shared" si="79"/>
        <v>Visita domiciliaria del personal INVI0</v>
      </c>
      <c r="M445" s="45" t="str">
        <f t="shared" si="80"/>
        <v>Visita domiciliaria del asesor técnico0</v>
      </c>
      <c r="N445" t="str">
        <f t="shared" si="81"/>
        <v>1</v>
      </c>
      <c r="O445" t="s">
        <v>133</v>
      </c>
    </row>
    <row r="446" spans="1:15" ht="15.75" customHeight="1" x14ac:dyDescent="0.25">
      <c r="A446" s="60">
        <f>REGISTROS!$A444</f>
        <v>0</v>
      </c>
      <c r="B446" s="50">
        <f t="shared" si="75"/>
        <v>0</v>
      </c>
      <c r="C446" s="60">
        <f>REGISTROS!$E444</f>
        <v>0</v>
      </c>
      <c r="D446" s="60">
        <f>REGISTROS!$F444</f>
        <v>0</v>
      </c>
      <c r="E446" s="60">
        <f>REGISTROS!$G444</f>
        <v>0</v>
      </c>
      <c r="F446" s="60">
        <f>REGISTROS!$H444</f>
        <v>0</v>
      </c>
      <c r="G446" s="60">
        <f>REGISTROS!$I444</f>
        <v>0</v>
      </c>
      <c r="I446" s="45" t="str">
        <f t="shared" si="76"/>
        <v>Desarrollo de los Temas0</v>
      </c>
      <c r="J446" s="45" t="str">
        <f t="shared" si="77"/>
        <v>Recepción de documentos0</v>
      </c>
      <c r="K446" s="45" t="str">
        <f t="shared" si="78"/>
        <v>Atención recibida0</v>
      </c>
      <c r="L446" s="45" t="str">
        <f t="shared" si="79"/>
        <v>Visita domiciliaria del personal INVI0</v>
      </c>
      <c r="M446" s="45" t="str">
        <f t="shared" si="80"/>
        <v>Visita domiciliaria del asesor técnico0</v>
      </c>
      <c r="N446" t="str">
        <f t="shared" si="81"/>
        <v>1</v>
      </c>
      <c r="O446" t="s">
        <v>133</v>
      </c>
    </row>
    <row r="447" spans="1:15" ht="15.75" customHeight="1" x14ac:dyDescent="0.25">
      <c r="A447" s="60">
        <f>REGISTROS!$A445</f>
        <v>0</v>
      </c>
      <c r="B447" s="50">
        <f t="shared" si="75"/>
        <v>0</v>
      </c>
      <c r="C447" s="60">
        <f>REGISTROS!$E445</f>
        <v>0</v>
      </c>
      <c r="D447" s="60">
        <f>REGISTROS!$F445</f>
        <v>0</v>
      </c>
      <c r="E447" s="60">
        <f>REGISTROS!$G445</f>
        <v>0</v>
      </c>
      <c r="F447" s="60">
        <f>REGISTROS!$H445</f>
        <v>0</v>
      </c>
      <c r="G447" s="60">
        <f>REGISTROS!$I445</f>
        <v>0</v>
      </c>
      <c r="I447" s="45" t="str">
        <f t="shared" si="76"/>
        <v>Desarrollo de los Temas0</v>
      </c>
      <c r="J447" s="45" t="str">
        <f t="shared" si="77"/>
        <v>Recepción de documentos0</v>
      </c>
      <c r="K447" s="45" t="str">
        <f t="shared" si="78"/>
        <v>Atención recibida0</v>
      </c>
      <c r="L447" s="45" t="str">
        <f t="shared" si="79"/>
        <v>Visita domiciliaria del personal INVI0</v>
      </c>
      <c r="M447" s="45" t="str">
        <f t="shared" si="80"/>
        <v>Visita domiciliaria del asesor técnico0</v>
      </c>
      <c r="N447" t="str">
        <f t="shared" si="81"/>
        <v>1</v>
      </c>
      <c r="O447" t="s">
        <v>133</v>
      </c>
    </row>
    <row r="448" spans="1:15" ht="15.75" customHeight="1" x14ac:dyDescent="0.25">
      <c r="A448" s="60">
        <f>REGISTROS!$A446</f>
        <v>0</v>
      </c>
      <c r="B448" s="50">
        <f t="shared" si="75"/>
        <v>0</v>
      </c>
      <c r="C448" s="60">
        <f>REGISTROS!$E446</f>
        <v>0</v>
      </c>
      <c r="D448" s="60">
        <f>REGISTROS!$F446</f>
        <v>0</v>
      </c>
      <c r="E448" s="60">
        <f>REGISTROS!$G446</f>
        <v>0</v>
      </c>
      <c r="F448" s="60">
        <f>REGISTROS!$H446</f>
        <v>0</v>
      </c>
      <c r="G448" s="60">
        <f>REGISTROS!$I446</f>
        <v>0</v>
      </c>
      <c r="I448" s="45" t="str">
        <f t="shared" si="76"/>
        <v>Desarrollo de los Temas0</v>
      </c>
      <c r="J448" s="45" t="str">
        <f t="shared" si="77"/>
        <v>Recepción de documentos0</v>
      </c>
      <c r="K448" s="45" t="str">
        <f t="shared" si="78"/>
        <v>Atención recibida0</v>
      </c>
      <c r="L448" s="45" t="str">
        <f t="shared" si="79"/>
        <v>Visita domiciliaria del personal INVI0</v>
      </c>
      <c r="M448" s="45" t="str">
        <f t="shared" si="80"/>
        <v>Visita domiciliaria del asesor técnico0</v>
      </c>
      <c r="N448" t="str">
        <f t="shared" si="81"/>
        <v>1</v>
      </c>
      <c r="O448" t="s">
        <v>133</v>
      </c>
    </row>
    <row r="449" spans="1:15" ht="15.75" customHeight="1" x14ac:dyDescent="0.25">
      <c r="A449" s="60">
        <f>REGISTROS!$A447</f>
        <v>0</v>
      </c>
      <c r="B449" s="50">
        <f t="shared" si="75"/>
        <v>0</v>
      </c>
      <c r="C449" s="60">
        <f>REGISTROS!$E447</f>
        <v>0</v>
      </c>
      <c r="D449" s="60">
        <f>REGISTROS!$F447</f>
        <v>0</v>
      </c>
      <c r="E449" s="60">
        <f>REGISTROS!$G447</f>
        <v>0</v>
      </c>
      <c r="F449" s="60">
        <f>REGISTROS!$H447</f>
        <v>0</v>
      </c>
      <c r="G449" s="60">
        <f>REGISTROS!$I447</f>
        <v>0</v>
      </c>
      <c r="I449" s="45" t="str">
        <f t="shared" si="76"/>
        <v>Desarrollo de los Temas0</v>
      </c>
      <c r="J449" s="45" t="str">
        <f t="shared" si="77"/>
        <v>Recepción de documentos0</v>
      </c>
      <c r="K449" s="45" t="str">
        <f t="shared" si="78"/>
        <v>Atención recibida0</v>
      </c>
      <c r="L449" s="45" t="str">
        <f t="shared" si="79"/>
        <v>Visita domiciliaria del personal INVI0</v>
      </c>
      <c r="M449" s="45" t="str">
        <f t="shared" si="80"/>
        <v>Visita domiciliaria del asesor técnico0</v>
      </c>
      <c r="N449" t="str">
        <f t="shared" si="81"/>
        <v>1</v>
      </c>
      <c r="O449" t="s">
        <v>133</v>
      </c>
    </row>
    <row r="450" spans="1:15" ht="15.75" customHeight="1" x14ac:dyDescent="0.25">
      <c r="A450" s="60">
        <f>REGISTROS!$A448</f>
        <v>0</v>
      </c>
      <c r="B450" s="50">
        <f t="shared" si="75"/>
        <v>0</v>
      </c>
      <c r="C450" s="60">
        <f>REGISTROS!$E448</f>
        <v>0</v>
      </c>
      <c r="D450" s="60">
        <f>REGISTROS!$F448</f>
        <v>0</v>
      </c>
      <c r="E450" s="60">
        <f>REGISTROS!$G448</f>
        <v>0</v>
      </c>
      <c r="F450" s="60">
        <f>REGISTROS!$H448</f>
        <v>0</v>
      </c>
      <c r="G450" s="60">
        <f>REGISTROS!$I448</f>
        <v>0</v>
      </c>
      <c r="I450" s="45" t="str">
        <f t="shared" si="76"/>
        <v>Desarrollo de los Temas0</v>
      </c>
      <c r="J450" s="45" t="str">
        <f t="shared" si="77"/>
        <v>Recepción de documentos0</v>
      </c>
      <c r="K450" s="45" t="str">
        <f t="shared" si="78"/>
        <v>Atención recibida0</v>
      </c>
      <c r="L450" s="45" t="str">
        <f t="shared" si="79"/>
        <v>Visita domiciliaria del personal INVI0</v>
      </c>
      <c r="M450" s="45" t="str">
        <f t="shared" si="80"/>
        <v>Visita domiciliaria del asesor técnico0</v>
      </c>
      <c r="N450" t="str">
        <f t="shared" si="81"/>
        <v>1</v>
      </c>
      <c r="O450" t="s">
        <v>133</v>
      </c>
    </row>
    <row r="451" spans="1:15" ht="15.75" customHeight="1" x14ac:dyDescent="0.25">
      <c r="A451" s="60">
        <f>REGISTROS!$A449</f>
        <v>0</v>
      </c>
      <c r="B451" s="50">
        <f t="shared" si="75"/>
        <v>0</v>
      </c>
      <c r="C451" s="60">
        <f>REGISTROS!$E449</f>
        <v>0</v>
      </c>
      <c r="D451" s="60">
        <f>REGISTROS!$F449</f>
        <v>0</v>
      </c>
      <c r="E451" s="60">
        <f>REGISTROS!$G449</f>
        <v>0</v>
      </c>
      <c r="F451" s="60">
        <f>REGISTROS!$H449</f>
        <v>0</v>
      </c>
      <c r="G451" s="60">
        <f>REGISTROS!$I449</f>
        <v>0</v>
      </c>
      <c r="I451" s="45" t="str">
        <f t="shared" si="76"/>
        <v>Desarrollo de los Temas0</v>
      </c>
      <c r="J451" s="45" t="str">
        <f t="shared" si="77"/>
        <v>Recepción de documentos0</v>
      </c>
      <c r="K451" s="45" t="str">
        <f t="shared" si="78"/>
        <v>Atención recibida0</v>
      </c>
      <c r="L451" s="45" t="str">
        <f t="shared" si="79"/>
        <v>Visita domiciliaria del personal INVI0</v>
      </c>
      <c r="M451" s="45" t="str">
        <f t="shared" si="80"/>
        <v>Visita domiciliaria del asesor técnico0</v>
      </c>
      <c r="N451" t="str">
        <f t="shared" si="81"/>
        <v>1</v>
      </c>
      <c r="O451" t="s">
        <v>133</v>
      </c>
    </row>
    <row r="452" spans="1:15" ht="15.75" customHeight="1" x14ac:dyDescent="0.25">
      <c r="A452" s="60">
        <f>REGISTROS!$A450</f>
        <v>0</v>
      </c>
      <c r="B452" s="50">
        <f t="shared" si="75"/>
        <v>0</v>
      </c>
      <c r="C452" s="60">
        <f>REGISTROS!$E450</f>
        <v>0</v>
      </c>
      <c r="D452" s="60">
        <f>REGISTROS!$F450</f>
        <v>0</v>
      </c>
      <c r="E452" s="60">
        <f>REGISTROS!$G450</f>
        <v>0</v>
      </c>
      <c r="F452" s="60">
        <f>REGISTROS!$H450</f>
        <v>0</v>
      </c>
      <c r="G452" s="60">
        <f>REGISTROS!$I450</f>
        <v>0</v>
      </c>
      <c r="I452" s="45" t="str">
        <f t="shared" si="76"/>
        <v>Desarrollo de los Temas0</v>
      </c>
      <c r="J452" s="45" t="str">
        <f t="shared" si="77"/>
        <v>Recepción de documentos0</v>
      </c>
      <c r="K452" s="45" t="str">
        <f t="shared" si="78"/>
        <v>Atención recibida0</v>
      </c>
      <c r="L452" s="45" t="str">
        <f t="shared" si="79"/>
        <v>Visita domiciliaria del personal INVI0</v>
      </c>
      <c r="M452" s="45" t="str">
        <f t="shared" si="80"/>
        <v>Visita domiciliaria del asesor técnico0</v>
      </c>
      <c r="N452" t="str">
        <f t="shared" si="81"/>
        <v>1</v>
      </c>
      <c r="O452" t="s">
        <v>133</v>
      </c>
    </row>
    <row r="453" spans="1:15" ht="15.75" customHeight="1" x14ac:dyDescent="0.25">
      <c r="A453" s="60">
        <f>REGISTROS!$A451</f>
        <v>0</v>
      </c>
      <c r="B453" s="50">
        <f t="shared" ref="B453:B516" si="82">SUM(C453:G453)/5</f>
        <v>0</v>
      </c>
      <c r="C453" s="60">
        <f>REGISTROS!$E451</f>
        <v>0</v>
      </c>
      <c r="D453" s="60">
        <f>REGISTROS!$F451</f>
        <v>0</v>
      </c>
      <c r="E453" s="60">
        <f>REGISTROS!$G451</f>
        <v>0</v>
      </c>
      <c r="F453" s="60">
        <f>REGISTROS!$H451</f>
        <v>0</v>
      </c>
      <c r="G453" s="60">
        <f>REGISTROS!$I451</f>
        <v>0</v>
      </c>
      <c r="I453" s="45" t="str">
        <f t="shared" ref="I453:I516" si="83">CONCATENATE(VLOOKUP($A453,SM,2,FALSE),$C$2,C453)</f>
        <v>Desarrollo de los Temas0</v>
      </c>
      <c r="J453" s="45" t="str">
        <f t="shared" ref="J453:J516" si="84">CONCATENATE(VLOOKUP($A453,SM,2,FALSE),$D$2,D453)</f>
        <v>Recepción de documentos0</v>
      </c>
      <c r="K453" s="45" t="str">
        <f t="shared" ref="K453:K516" si="85">CONCATENATE(VLOOKUP($A453,SM,2,FALSE),$E$2,E453)</f>
        <v>Atención recibida0</v>
      </c>
      <c r="L453" s="45" t="str">
        <f t="shared" ref="L453:L516" si="86">CONCATENATE(VLOOKUP($A453,SM,2,FALSE),$F$2,F453)</f>
        <v>Visita domiciliaria del personal INVI0</v>
      </c>
      <c r="M453" s="45" t="str">
        <f t="shared" ref="M453:M516" si="87">CONCATENATE(VLOOKUP($A453,SM,2,FALSE),$G$2,G453)</f>
        <v>Visita domiciliaria del asesor técnico0</v>
      </c>
      <c r="N453" t="str">
        <f t="shared" ref="N453:N516" si="88">CONCATENATE(VLOOKUP($A453,SM,2,FALSE),IF(B453&lt;4,1,0))</f>
        <v>1</v>
      </c>
      <c r="O453" t="s">
        <v>133</v>
      </c>
    </row>
    <row r="454" spans="1:15" ht="15.75" customHeight="1" x14ac:dyDescent="0.25">
      <c r="A454" s="60">
        <f>REGISTROS!$A452</f>
        <v>0</v>
      </c>
      <c r="B454" s="50">
        <f t="shared" si="82"/>
        <v>0</v>
      </c>
      <c r="C454" s="60">
        <f>REGISTROS!$E452</f>
        <v>0</v>
      </c>
      <c r="D454" s="60">
        <f>REGISTROS!$F452</f>
        <v>0</v>
      </c>
      <c r="E454" s="60">
        <f>REGISTROS!$G452</f>
        <v>0</v>
      </c>
      <c r="F454" s="60">
        <f>REGISTROS!$H452</f>
        <v>0</v>
      </c>
      <c r="G454" s="60">
        <f>REGISTROS!$I452</f>
        <v>0</v>
      </c>
      <c r="I454" s="45" t="str">
        <f t="shared" si="83"/>
        <v>Desarrollo de los Temas0</v>
      </c>
      <c r="J454" s="45" t="str">
        <f t="shared" si="84"/>
        <v>Recepción de documentos0</v>
      </c>
      <c r="K454" s="45" t="str">
        <f t="shared" si="85"/>
        <v>Atención recibida0</v>
      </c>
      <c r="L454" s="45" t="str">
        <f t="shared" si="86"/>
        <v>Visita domiciliaria del personal INVI0</v>
      </c>
      <c r="M454" s="45" t="str">
        <f t="shared" si="87"/>
        <v>Visita domiciliaria del asesor técnico0</v>
      </c>
      <c r="N454" t="str">
        <f t="shared" si="88"/>
        <v>1</v>
      </c>
      <c r="O454" t="s">
        <v>133</v>
      </c>
    </row>
    <row r="455" spans="1:15" ht="15.75" customHeight="1" x14ac:dyDescent="0.25">
      <c r="A455" s="60">
        <f>REGISTROS!$A453</f>
        <v>0</v>
      </c>
      <c r="B455" s="50">
        <f t="shared" si="82"/>
        <v>0</v>
      </c>
      <c r="C455" s="60">
        <f>REGISTROS!$E453</f>
        <v>0</v>
      </c>
      <c r="D455" s="60">
        <f>REGISTROS!$F453</f>
        <v>0</v>
      </c>
      <c r="E455" s="60">
        <f>REGISTROS!$G453</f>
        <v>0</v>
      </c>
      <c r="F455" s="60">
        <f>REGISTROS!$H453</f>
        <v>0</v>
      </c>
      <c r="G455" s="60">
        <f>REGISTROS!$I453</f>
        <v>0</v>
      </c>
      <c r="I455" s="45" t="str">
        <f t="shared" si="83"/>
        <v>Desarrollo de los Temas0</v>
      </c>
      <c r="J455" s="45" t="str">
        <f t="shared" si="84"/>
        <v>Recepción de documentos0</v>
      </c>
      <c r="K455" s="45" t="str">
        <f t="shared" si="85"/>
        <v>Atención recibida0</v>
      </c>
      <c r="L455" s="45" t="str">
        <f t="shared" si="86"/>
        <v>Visita domiciliaria del personal INVI0</v>
      </c>
      <c r="M455" s="45" t="str">
        <f t="shared" si="87"/>
        <v>Visita domiciliaria del asesor técnico0</v>
      </c>
      <c r="N455" t="str">
        <f t="shared" si="88"/>
        <v>1</v>
      </c>
      <c r="O455" t="s">
        <v>133</v>
      </c>
    </row>
    <row r="456" spans="1:15" ht="15.75" customHeight="1" x14ac:dyDescent="0.25">
      <c r="A456" s="60">
        <f>REGISTROS!$A454</f>
        <v>0</v>
      </c>
      <c r="B456" s="50">
        <f t="shared" si="82"/>
        <v>0</v>
      </c>
      <c r="C456" s="60">
        <f>REGISTROS!$E454</f>
        <v>0</v>
      </c>
      <c r="D456" s="60">
        <f>REGISTROS!$F454</f>
        <v>0</v>
      </c>
      <c r="E456" s="60">
        <f>REGISTROS!$G454</f>
        <v>0</v>
      </c>
      <c r="F456" s="60">
        <f>REGISTROS!$H454</f>
        <v>0</v>
      </c>
      <c r="G456" s="60">
        <f>REGISTROS!$I454</f>
        <v>0</v>
      </c>
      <c r="I456" s="45" t="str">
        <f t="shared" si="83"/>
        <v>Desarrollo de los Temas0</v>
      </c>
      <c r="J456" s="45" t="str">
        <f t="shared" si="84"/>
        <v>Recepción de documentos0</v>
      </c>
      <c r="K456" s="45" t="str">
        <f t="shared" si="85"/>
        <v>Atención recibida0</v>
      </c>
      <c r="L456" s="45" t="str">
        <f t="shared" si="86"/>
        <v>Visita domiciliaria del personal INVI0</v>
      </c>
      <c r="M456" s="45" t="str">
        <f t="shared" si="87"/>
        <v>Visita domiciliaria del asesor técnico0</v>
      </c>
      <c r="N456" t="str">
        <f t="shared" si="88"/>
        <v>1</v>
      </c>
      <c r="O456" t="s">
        <v>133</v>
      </c>
    </row>
    <row r="457" spans="1:15" ht="15.75" customHeight="1" x14ac:dyDescent="0.25">
      <c r="A457" s="60">
        <f>REGISTROS!$A455</f>
        <v>0</v>
      </c>
      <c r="B457" s="50">
        <f t="shared" si="82"/>
        <v>0</v>
      </c>
      <c r="C457" s="60">
        <f>REGISTROS!$E455</f>
        <v>0</v>
      </c>
      <c r="D457" s="60">
        <f>REGISTROS!$F455</f>
        <v>0</v>
      </c>
      <c r="E457" s="60">
        <f>REGISTROS!$G455</f>
        <v>0</v>
      </c>
      <c r="F457" s="60">
        <f>REGISTROS!$H455</f>
        <v>0</v>
      </c>
      <c r="G457" s="60">
        <f>REGISTROS!$I455</f>
        <v>0</v>
      </c>
      <c r="I457" s="45" t="str">
        <f t="shared" si="83"/>
        <v>Desarrollo de los Temas0</v>
      </c>
      <c r="J457" s="45" t="str">
        <f t="shared" si="84"/>
        <v>Recepción de documentos0</v>
      </c>
      <c r="K457" s="45" t="str">
        <f t="shared" si="85"/>
        <v>Atención recibida0</v>
      </c>
      <c r="L457" s="45" t="str">
        <f t="shared" si="86"/>
        <v>Visita domiciliaria del personal INVI0</v>
      </c>
      <c r="M457" s="45" t="str">
        <f t="shared" si="87"/>
        <v>Visita domiciliaria del asesor técnico0</v>
      </c>
      <c r="N457" t="str">
        <f t="shared" si="88"/>
        <v>1</v>
      </c>
      <c r="O457" t="s">
        <v>133</v>
      </c>
    </row>
    <row r="458" spans="1:15" ht="15.75" customHeight="1" x14ac:dyDescent="0.25">
      <c r="A458" s="60">
        <f>REGISTROS!$A456</f>
        <v>0</v>
      </c>
      <c r="B458" s="50">
        <f t="shared" si="82"/>
        <v>0</v>
      </c>
      <c r="C458" s="60">
        <f>REGISTROS!$E456</f>
        <v>0</v>
      </c>
      <c r="D458" s="60">
        <f>REGISTROS!$F456</f>
        <v>0</v>
      </c>
      <c r="E458" s="60">
        <f>REGISTROS!$G456</f>
        <v>0</v>
      </c>
      <c r="F458" s="60">
        <f>REGISTROS!$H456</f>
        <v>0</v>
      </c>
      <c r="G458" s="60">
        <f>REGISTROS!$I456</f>
        <v>0</v>
      </c>
      <c r="I458" s="45" t="str">
        <f t="shared" si="83"/>
        <v>Desarrollo de los Temas0</v>
      </c>
      <c r="J458" s="45" t="str">
        <f t="shared" si="84"/>
        <v>Recepción de documentos0</v>
      </c>
      <c r="K458" s="45" t="str">
        <f t="shared" si="85"/>
        <v>Atención recibida0</v>
      </c>
      <c r="L458" s="45" t="str">
        <f t="shared" si="86"/>
        <v>Visita domiciliaria del personal INVI0</v>
      </c>
      <c r="M458" s="45" t="str">
        <f t="shared" si="87"/>
        <v>Visita domiciliaria del asesor técnico0</v>
      </c>
      <c r="N458" t="str">
        <f t="shared" si="88"/>
        <v>1</v>
      </c>
      <c r="O458" t="s">
        <v>133</v>
      </c>
    </row>
    <row r="459" spans="1:15" ht="15.75" customHeight="1" x14ac:dyDescent="0.25">
      <c r="A459" s="60">
        <f>REGISTROS!$A457</f>
        <v>0</v>
      </c>
      <c r="B459" s="50">
        <f t="shared" si="82"/>
        <v>0</v>
      </c>
      <c r="C459" s="60">
        <f>REGISTROS!$E457</f>
        <v>0</v>
      </c>
      <c r="D459" s="60">
        <f>REGISTROS!$F457</f>
        <v>0</v>
      </c>
      <c r="E459" s="60">
        <f>REGISTROS!$G457</f>
        <v>0</v>
      </c>
      <c r="F459" s="60">
        <f>REGISTROS!$H457</f>
        <v>0</v>
      </c>
      <c r="G459" s="60">
        <f>REGISTROS!$I457</f>
        <v>0</v>
      </c>
      <c r="I459" s="45" t="str">
        <f t="shared" si="83"/>
        <v>Desarrollo de los Temas0</v>
      </c>
      <c r="J459" s="45" t="str">
        <f t="shared" si="84"/>
        <v>Recepción de documentos0</v>
      </c>
      <c r="K459" s="45" t="str">
        <f t="shared" si="85"/>
        <v>Atención recibida0</v>
      </c>
      <c r="L459" s="45" t="str">
        <f t="shared" si="86"/>
        <v>Visita domiciliaria del personal INVI0</v>
      </c>
      <c r="M459" s="45" t="str">
        <f t="shared" si="87"/>
        <v>Visita domiciliaria del asesor técnico0</v>
      </c>
      <c r="N459" t="str">
        <f t="shared" si="88"/>
        <v>1</v>
      </c>
      <c r="O459" t="s">
        <v>133</v>
      </c>
    </row>
    <row r="460" spans="1:15" ht="15.75" customHeight="1" x14ac:dyDescent="0.25">
      <c r="A460" s="60">
        <f>REGISTROS!$A458</f>
        <v>0</v>
      </c>
      <c r="B460" s="50">
        <f t="shared" si="82"/>
        <v>0</v>
      </c>
      <c r="C460" s="60">
        <f>REGISTROS!$E458</f>
        <v>0</v>
      </c>
      <c r="D460" s="60">
        <f>REGISTROS!$F458</f>
        <v>0</v>
      </c>
      <c r="E460" s="60">
        <f>REGISTROS!$G458</f>
        <v>0</v>
      </c>
      <c r="F460" s="60">
        <f>REGISTROS!$H458</f>
        <v>0</v>
      </c>
      <c r="G460" s="60">
        <f>REGISTROS!$I458</f>
        <v>0</v>
      </c>
      <c r="I460" s="45" t="str">
        <f t="shared" si="83"/>
        <v>Desarrollo de los Temas0</v>
      </c>
      <c r="J460" s="45" t="str">
        <f t="shared" si="84"/>
        <v>Recepción de documentos0</v>
      </c>
      <c r="K460" s="45" t="str">
        <f t="shared" si="85"/>
        <v>Atención recibida0</v>
      </c>
      <c r="L460" s="45" t="str">
        <f t="shared" si="86"/>
        <v>Visita domiciliaria del personal INVI0</v>
      </c>
      <c r="M460" s="45" t="str">
        <f t="shared" si="87"/>
        <v>Visita domiciliaria del asesor técnico0</v>
      </c>
      <c r="N460" t="str">
        <f t="shared" si="88"/>
        <v>1</v>
      </c>
      <c r="O460" t="s">
        <v>133</v>
      </c>
    </row>
    <row r="461" spans="1:15" ht="15.75" customHeight="1" x14ac:dyDescent="0.25">
      <c r="A461" s="60">
        <f>REGISTROS!$A459</f>
        <v>0</v>
      </c>
      <c r="B461" s="50">
        <f t="shared" si="82"/>
        <v>0</v>
      </c>
      <c r="C461" s="60">
        <f>REGISTROS!$E459</f>
        <v>0</v>
      </c>
      <c r="D461" s="60">
        <f>REGISTROS!$F459</f>
        <v>0</v>
      </c>
      <c r="E461" s="60">
        <f>REGISTROS!$G459</f>
        <v>0</v>
      </c>
      <c r="F461" s="60">
        <f>REGISTROS!$H459</f>
        <v>0</v>
      </c>
      <c r="G461" s="60">
        <f>REGISTROS!$I459</f>
        <v>0</v>
      </c>
      <c r="I461" s="45" t="str">
        <f t="shared" si="83"/>
        <v>Desarrollo de los Temas0</v>
      </c>
      <c r="J461" s="45" t="str">
        <f t="shared" si="84"/>
        <v>Recepción de documentos0</v>
      </c>
      <c r="K461" s="45" t="str">
        <f t="shared" si="85"/>
        <v>Atención recibida0</v>
      </c>
      <c r="L461" s="45" t="str">
        <f t="shared" si="86"/>
        <v>Visita domiciliaria del personal INVI0</v>
      </c>
      <c r="M461" s="45" t="str">
        <f t="shared" si="87"/>
        <v>Visita domiciliaria del asesor técnico0</v>
      </c>
      <c r="N461" t="str">
        <f t="shared" si="88"/>
        <v>1</v>
      </c>
      <c r="O461" t="s">
        <v>133</v>
      </c>
    </row>
    <row r="462" spans="1:15" ht="15.75" customHeight="1" x14ac:dyDescent="0.25">
      <c r="A462" s="60">
        <f>REGISTROS!$A460</f>
        <v>0</v>
      </c>
      <c r="B462" s="50">
        <f t="shared" si="82"/>
        <v>0</v>
      </c>
      <c r="C462" s="60">
        <f>REGISTROS!$E460</f>
        <v>0</v>
      </c>
      <c r="D462" s="60">
        <f>REGISTROS!$F460</f>
        <v>0</v>
      </c>
      <c r="E462" s="60">
        <f>REGISTROS!$G460</f>
        <v>0</v>
      </c>
      <c r="F462" s="60">
        <f>REGISTROS!$H460</f>
        <v>0</v>
      </c>
      <c r="G462" s="60">
        <f>REGISTROS!$I460</f>
        <v>0</v>
      </c>
      <c r="I462" s="45" t="str">
        <f t="shared" si="83"/>
        <v>Desarrollo de los Temas0</v>
      </c>
      <c r="J462" s="45" t="str">
        <f t="shared" si="84"/>
        <v>Recepción de documentos0</v>
      </c>
      <c r="K462" s="45" t="str">
        <f t="shared" si="85"/>
        <v>Atención recibida0</v>
      </c>
      <c r="L462" s="45" t="str">
        <f t="shared" si="86"/>
        <v>Visita domiciliaria del personal INVI0</v>
      </c>
      <c r="M462" s="45" t="str">
        <f t="shared" si="87"/>
        <v>Visita domiciliaria del asesor técnico0</v>
      </c>
      <c r="N462" t="str">
        <f t="shared" si="88"/>
        <v>1</v>
      </c>
      <c r="O462" t="s">
        <v>133</v>
      </c>
    </row>
    <row r="463" spans="1:15" ht="15.75" customHeight="1" x14ac:dyDescent="0.25">
      <c r="A463" s="60">
        <f>REGISTROS!$A461</f>
        <v>0</v>
      </c>
      <c r="B463" s="50">
        <f t="shared" si="82"/>
        <v>0</v>
      </c>
      <c r="C463" s="60">
        <f>REGISTROS!$E461</f>
        <v>0</v>
      </c>
      <c r="D463" s="60">
        <f>REGISTROS!$F461</f>
        <v>0</v>
      </c>
      <c r="E463" s="60">
        <f>REGISTROS!$G461</f>
        <v>0</v>
      </c>
      <c r="F463" s="60">
        <f>REGISTROS!$H461</f>
        <v>0</v>
      </c>
      <c r="G463" s="60">
        <f>REGISTROS!$I461</f>
        <v>0</v>
      </c>
      <c r="I463" s="45" t="str">
        <f t="shared" si="83"/>
        <v>Desarrollo de los Temas0</v>
      </c>
      <c r="J463" s="45" t="str">
        <f t="shared" si="84"/>
        <v>Recepción de documentos0</v>
      </c>
      <c r="K463" s="45" t="str">
        <f t="shared" si="85"/>
        <v>Atención recibida0</v>
      </c>
      <c r="L463" s="45" t="str">
        <f t="shared" si="86"/>
        <v>Visita domiciliaria del personal INVI0</v>
      </c>
      <c r="M463" s="45" t="str">
        <f t="shared" si="87"/>
        <v>Visita domiciliaria del asesor técnico0</v>
      </c>
      <c r="N463" t="str">
        <f t="shared" si="88"/>
        <v>1</v>
      </c>
      <c r="O463" t="s">
        <v>133</v>
      </c>
    </row>
    <row r="464" spans="1:15" ht="15.75" customHeight="1" x14ac:dyDescent="0.25">
      <c r="A464" s="60">
        <f>REGISTROS!$A462</f>
        <v>0</v>
      </c>
      <c r="B464" s="50">
        <f t="shared" si="82"/>
        <v>0</v>
      </c>
      <c r="C464" s="60">
        <f>REGISTROS!$E462</f>
        <v>0</v>
      </c>
      <c r="D464" s="60">
        <f>REGISTROS!$F462</f>
        <v>0</v>
      </c>
      <c r="E464" s="60">
        <f>REGISTROS!$G462</f>
        <v>0</v>
      </c>
      <c r="F464" s="60">
        <f>REGISTROS!$H462</f>
        <v>0</v>
      </c>
      <c r="G464" s="60">
        <f>REGISTROS!$I462</f>
        <v>0</v>
      </c>
      <c r="I464" s="45" t="str">
        <f t="shared" si="83"/>
        <v>Desarrollo de los Temas0</v>
      </c>
      <c r="J464" s="45" t="str">
        <f t="shared" si="84"/>
        <v>Recepción de documentos0</v>
      </c>
      <c r="K464" s="45" t="str">
        <f t="shared" si="85"/>
        <v>Atención recibida0</v>
      </c>
      <c r="L464" s="45" t="str">
        <f t="shared" si="86"/>
        <v>Visita domiciliaria del personal INVI0</v>
      </c>
      <c r="M464" s="45" t="str">
        <f t="shared" si="87"/>
        <v>Visita domiciliaria del asesor técnico0</v>
      </c>
      <c r="N464" t="str">
        <f t="shared" si="88"/>
        <v>1</v>
      </c>
      <c r="O464" t="s">
        <v>133</v>
      </c>
    </row>
    <row r="465" spans="1:15" ht="15.75" customHeight="1" x14ac:dyDescent="0.25">
      <c r="A465" s="60">
        <f>REGISTROS!$A463</f>
        <v>0</v>
      </c>
      <c r="B465" s="50">
        <f t="shared" si="82"/>
        <v>0</v>
      </c>
      <c r="C465" s="60">
        <f>REGISTROS!$E463</f>
        <v>0</v>
      </c>
      <c r="D465" s="60">
        <f>REGISTROS!$F463</f>
        <v>0</v>
      </c>
      <c r="E465" s="60">
        <f>REGISTROS!$G463</f>
        <v>0</v>
      </c>
      <c r="F465" s="60">
        <f>REGISTROS!$H463</f>
        <v>0</v>
      </c>
      <c r="G465" s="60">
        <f>REGISTROS!$I463</f>
        <v>0</v>
      </c>
      <c r="I465" s="45" t="str">
        <f t="shared" si="83"/>
        <v>Desarrollo de los Temas0</v>
      </c>
      <c r="J465" s="45" t="str">
        <f t="shared" si="84"/>
        <v>Recepción de documentos0</v>
      </c>
      <c r="K465" s="45" t="str">
        <f t="shared" si="85"/>
        <v>Atención recibida0</v>
      </c>
      <c r="L465" s="45" t="str">
        <f t="shared" si="86"/>
        <v>Visita domiciliaria del personal INVI0</v>
      </c>
      <c r="M465" s="45" t="str">
        <f t="shared" si="87"/>
        <v>Visita domiciliaria del asesor técnico0</v>
      </c>
      <c r="N465" t="str">
        <f t="shared" si="88"/>
        <v>1</v>
      </c>
      <c r="O465" t="s">
        <v>133</v>
      </c>
    </row>
    <row r="466" spans="1:15" ht="15.75" customHeight="1" x14ac:dyDescent="0.25">
      <c r="A466" s="60">
        <f>REGISTROS!$A464</f>
        <v>0</v>
      </c>
      <c r="B466" s="50">
        <f t="shared" si="82"/>
        <v>0</v>
      </c>
      <c r="C466" s="60">
        <f>REGISTROS!$E464</f>
        <v>0</v>
      </c>
      <c r="D466" s="60">
        <f>REGISTROS!$F464</f>
        <v>0</v>
      </c>
      <c r="E466" s="60">
        <f>REGISTROS!$G464</f>
        <v>0</v>
      </c>
      <c r="F466" s="60">
        <f>REGISTROS!$H464</f>
        <v>0</v>
      </c>
      <c r="G466" s="60">
        <f>REGISTROS!$I464</f>
        <v>0</v>
      </c>
      <c r="I466" s="45" t="str">
        <f t="shared" si="83"/>
        <v>Desarrollo de los Temas0</v>
      </c>
      <c r="J466" s="45" t="str">
        <f t="shared" si="84"/>
        <v>Recepción de documentos0</v>
      </c>
      <c r="K466" s="45" t="str">
        <f t="shared" si="85"/>
        <v>Atención recibida0</v>
      </c>
      <c r="L466" s="45" t="str">
        <f t="shared" si="86"/>
        <v>Visita domiciliaria del personal INVI0</v>
      </c>
      <c r="M466" s="45" t="str">
        <f t="shared" si="87"/>
        <v>Visita domiciliaria del asesor técnico0</v>
      </c>
      <c r="N466" t="str">
        <f t="shared" si="88"/>
        <v>1</v>
      </c>
      <c r="O466" t="s">
        <v>133</v>
      </c>
    </row>
    <row r="467" spans="1:15" ht="15.75" customHeight="1" x14ac:dyDescent="0.25">
      <c r="A467" s="60">
        <f>REGISTROS!$A465</f>
        <v>0</v>
      </c>
      <c r="B467" s="50">
        <f t="shared" si="82"/>
        <v>0</v>
      </c>
      <c r="C467" s="60">
        <f>REGISTROS!$E465</f>
        <v>0</v>
      </c>
      <c r="D467" s="60">
        <f>REGISTROS!$F465</f>
        <v>0</v>
      </c>
      <c r="E467" s="60">
        <f>REGISTROS!$G465</f>
        <v>0</v>
      </c>
      <c r="F467" s="60">
        <f>REGISTROS!$H465</f>
        <v>0</v>
      </c>
      <c r="G467" s="60">
        <f>REGISTROS!$I465</f>
        <v>0</v>
      </c>
      <c r="I467" s="45" t="str">
        <f t="shared" si="83"/>
        <v>Desarrollo de los Temas0</v>
      </c>
      <c r="J467" s="45" t="str">
        <f t="shared" si="84"/>
        <v>Recepción de documentos0</v>
      </c>
      <c r="K467" s="45" t="str">
        <f t="shared" si="85"/>
        <v>Atención recibida0</v>
      </c>
      <c r="L467" s="45" t="str">
        <f t="shared" si="86"/>
        <v>Visita domiciliaria del personal INVI0</v>
      </c>
      <c r="M467" s="45" t="str">
        <f t="shared" si="87"/>
        <v>Visita domiciliaria del asesor técnico0</v>
      </c>
      <c r="N467" t="str">
        <f t="shared" si="88"/>
        <v>1</v>
      </c>
      <c r="O467" t="s">
        <v>133</v>
      </c>
    </row>
    <row r="468" spans="1:15" ht="15.75" customHeight="1" x14ac:dyDescent="0.25">
      <c r="A468" s="60">
        <f>REGISTROS!$A466</f>
        <v>0</v>
      </c>
      <c r="B468" s="50">
        <f t="shared" si="82"/>
        <v>0</v>
      </c>
      <c r="C468" s="60">
        <f>REGISTROS!$E466</f>
        <v>0</v>
      </c>
      <c r="D468" s="60">
        <f>REGISTROS!$F466</f>
        <v>0</v>
      </c>
      <c r="E468" s="60">
        <f>REGISTROS!$G466</f>
        <v>0</v>
      </c>
      <c r="F468" s="60">
        <f>REGISTROS!$H466</f>
        <v>0</v>
      </c>
      <c r="G468" s="60">
        <f>REGISTROS!$I466</f>
        <v>0</v>
      </c>
      <c r="I468" s="45" t="str">
        <f t="shared" si="83"/>
        <v>Desarrollo de los Temas0</v>
      </c>
      <c r="J468" s="45" t="str">
        <f t="shared" si="84"/>
        <v>Recepción de documentos0</v>
      </c>
      <c r="K468" s="45" t="str">
        <f t="shared" si="85"/>
        <v>Atención recibida0</v>
      </c>
      <c r="L468" s="45" t="str">
        <f t="shared" si="86"/>
        <v>Visita domiciliaria del personal INVI0</v>
      </c>
      <c r="M468" s="45" t="str">
        <f t="shared" si="87"/>
        <v>Visita domiciliaria del asesor técnico0</v>
      </c>
      <c r="N468" t="str">
        <f t="shared" si="88"/>
        <v>1</v>
      </c>
      <c r="O468" t="s">
        <v>133</v>
      </c>
    </row>
    <row r="469" spans="1:15" ht="15.75" customHeight="1" x14ac:dyDescent="0.25">
      <c r="A469" s="60">
        <f>REGISTROS!$A467</f>
        <v>0</v>
      </c>
      <c r="B469" s="50">
        <f t="shared" si="82"/>
        <v>0</v>
      </c>
      <c r="C469" s="60">
        <f>REGISTROS!$E467</f>
        <v>0</v>
      </c>
      <c r="D469" s="60">
        <f>REGISTROS!$F467</f>
        <v>0</v>
      </c>
      <c r="E469" s="60">
        <f>REGISTROS!$G467</f>
        <v>0</v>
      </c>
      <c r="F469" s="60">
        <f>REGISTROS!$H467</f>
        <v>0</v>
      </c>
      <c r="G469" s="60">
        <f>REGISTROS!$I467</f>
        <v>0</v>
      </c>
      <c r="I469" s="45" t="str">
        <f t="shared" si="83"/>
        <v>Desarrollo de los Temas0</v>
      </c>
      <c r="J469" s="45" t="str">
        <f t="shared" si="84"/>
        <v>Recepción de documentos0</v>
      </c>
      <c r="K469" s="45" t="str">
        <f t="shared" si="85"/>
        <v>Atención recibida0</v>
      </c>
      <c r="L469" s="45" t="str">
        <f t="shared" si="86"/>
        <v>Visita domiciliaria del personal INVI0</v>
      </c>
      <c r="M469" s="45" t="str">
        <f t="shared" si="87"/>
        <v>Visita domiciliaria del asesor técnico0</v>
      </c>
      <c r="N469" t="str">
        <f t="shared" si="88"/>
        <v>1</v>
      </c>
      <c r="O469" t="s">
        <v>133</v>
      </c>
    </row>
    <row r="470" spans="1:15" ht="15.75" customHeight="1" x14ac:dyDescent="0.25">
      <c r="A470" s="60">
        <f>REGISTROS!$A468</f>
        <v>0</v>
      </c>
      <c r="B470" s="50">
        <f t="shared" si="82"/>
        <v>0</v>
      </c>
      <c r="C470" s="60">
        <f>REGISTROS!$E468</f>
        <v>0</v>
      </c>
      <c r="D470" s="60">
        <f>REGISTROS!$F468</f>
        <v>0</v>
      </c>
      <c r="E470" s="60">
        <f>REGISTROS!$G468</f>
        <v>0</v>
      </c>
      <c r="F470" s="60">
        <f>REGISTROS!$H468</f>
        <v>0</v>
      </c>
      <c r="G470" s="60">
        <f>REGISTROS!$I468</f>
        <v>0</v>
      </c>
      <c r="I470" s="45" t="str">
        <f t="shared" si="83"/>
        <v>Desarrollo de los Temas0</v>
      </c>
      <c r="J470" s="45" t="str">
        <f t="shared" si="84"/>
        <v>Recepción de documentos0</v>
      </c>
      <c r="K470" s="45" t="str">
        <f t="shared" si="85"/>
        <v>Atención recibida0</v>
      </c>
      <c r="L470" s="45" t="str">
        <f t="shared" si="86"/>
        <v>Visita domiciliaria del personal INVI0</v>
      </c>
      <c r="M470" s="45" t="str">
        <f t="shared" si="87"/>
        <v>Visita domiciliaria del asesor técnico0</v>
      </c>
      <c r="N470" t="str">
        <f t="shared" si="88"/>
        <v>1</v>
      </c>
      <c r="O470" t="s">
        <v>133</v>
      </c>
    </row>
    <row r="471" spans="1:15" ht="15.75" customHeight="1" x14ac:dyDescent="0.25">
      <c r="A471" s="60">
        <f>REGISTROS!$A469</f>
        <v>0</v>
      </c>
      <c r="B471" s="50">
        <f t="shared" si="82"/>
        <v>0</v>
      </c>
      <c r="C471" s="60">
        <f>REGISTROS!$E469</f>
        <v>0</v>
      </c>
      <c r="D471" s="60">
        <f>REGISTROS!$F469</f>
        <v>0</v>
      </c>
      <c r="E471" s="60">
        <f>REGISTROS!$G469</f>
        <v>0</v>
      </c>
      <c r="F471" s="60">
        <f>REGISTROS!$H469</f>
        <v>0</v>
      </c>
      <c r="G471" s="60">
        <f>REGISTROS!$I469</f>
        <v>0</v>
      </c>
      <c r="I471" s="45" t="str">
        <f t="shared" si="83"/>
        <v>Desarrollo de los Temas0</v>
      </c>
      <c r="J471" s="45" t="str">
        <f t="shared" si="84"/>
        <v>Recepción de documentos0</v>
      </c>
      <c r="K471" s="45" t="str">
        <f t="shared" si="85"/>
        <v>Atención recibida0</v>
      </c>
      <c r="L471" s="45" t="str">
        <f t="shared" si="86"/>
        <v>Visita domiciliaria del personal INVI0</v>
      </c>
      <c r="M471" s="45" t="str">
        <f t="shared" si="87"/>
        <v>Visita domiciliaria del asesor técnico0</v>
      </c>
      <c r="N471" t="str">
        <f t="shared" si="88"/>
        <v>1</v>
      </c>
      <c r="O471" t="s">
        <v>133</v>
      </c>
    </row>
    <row r="472" spans="1:15" ht="15.75" customHeight="1" x14ac:dyDescent="0.25">
      <c r="A472" s="60">
        <f>REGISTROS!$A470</f>
        <v>0</v>
      </c>
      <c r="B472" s="50">
        <f t="shared" si="82"/>
        <v>0</v>
      </c>
      <c r="C472" s="60">
        <f>REGISTROS!$E470</f>
        <v>0</v>
      </c>
      <c r="D472" s="60">
        <f>REGISTROS!$F470</f>
        <v>0</v>
      </c>
      <c r="E472" s="60">
        <f>REGISTROS!$G470</f>
        <v>0</v>
      </c>
      <c r="F472" s="60">
        <f>REGISTROS!$H470</f>
        <v>0</v>
      </c>
      <c r="G472" s="60">
        <f>REGISTROS!$I470</f>
        <v>0</v>
      </c>
      <c r="I472" s="45" t="str">
        <f t="shared" si="83"/>
        <v>Desarrollo de los Temas0</v>
      </c>
      <c r="J472" s="45" t="str">
        <f t="shared" si="84"/>
        <v>Recepción de documentos0</v>
      </c>
      <c r="K472" s="45" t="str">
        <f t="shared" si="85"/>
        <v>Atención recibida0</v>
      </c>
      <c r="L472" s="45" t="str">
        <f t="shared" si="86"/>
        <v>Visita domiciliaria del personal INVI0</v>
      </c>
      <c r="M472" s="45" t="str">
        <f t="shared" si="87"/>
        <v>Visita domiciliaria del asesor técnico0</v>
      </c>
      <c r="N472" t="str">
        <f t="shared" si="88"/>
        <v>1</v>
      </c>
      <c r="O472" t="s">
        <v>133</v>
      </c>
    </row>
    <row r="473" spans="1:15" ht="15.75" customHeight="1" x14ac:dyDescent="0.25">
      <c r="A473" s="60">
        <f>REGISTROS!$A471</f>
        <v>0</v>
      </c>
      <c r="B473" s="50">
        <f t="shared" si="82"/>
        <v>0</v>
      </c>
      <c r="C473" s="60">
        <f>REGISTROS!$E471</f>
        <v>0</v>
      </c>
      <c r="D473" s="60">
        <f>REGISTROS!$F471</f>
        <v>0</v>
      </c>
      <c r="E473" s="60">
        <f>REGISTROS!$G471</f>
        <v>0</v>
      </c>
      <c r="F473" s="60">
        <f>REGISTROS!$H471</f>
        <v>0</v>
      </c>
      <c r="G473" s="60">
        <f>REGISTROS!$I471</f>
        <v>0</v>
      </c>
      <c r="I473" s="45" t="str">
        <f t="shared" si="83"/>
        <v>Desarrollo de los Temas0</v>
      </c>
      <c r="J473" s="45" t="str">
        <f t="shared" si="84"/>
        <v>Recepción de documentos0</v>
      </c>
      <c r="K473" s="45" t="str">
        <f t="shared" si="85"/>
        <v>Atención recibida0</v>
      </c>
      <c r="L473" s="45" t="str">
        <f t="shared" si="86"/>
        <v>Visita domiciliaria del personal INVI0</v>
      </c>
      <c r="M473" s="45" t="str">
        <f t="shared" si="87"/>
        <v>Visita domiciliaria del asesor técnico0</v>
      </c>
      <c r="N473" t="str">
        <f t="shared" si="88"/>
        <v>1</v>
      </c>
      <c r="O473" t="s">
        <v>133</v>
      </c>
    </row>
    <row r="474" spans="1:15" ht="15.75" customHeight="1" x14ac:dyDescent="0.25">
      <c r="A474" s="60">
        <f>REGISTROS!$A472</f>
        <v>0</v>
      </c>
      <c r="B474" s="50">
        <f t="shared" si="82"/>
        <v>0</v>
      </c>
      <c r="C474" s="60">
        <f>REGISTROS!$E472</f>
        <v>0</v>
      </c>
      <c r="D474" s="60">
        <f>REGISTROS!$F472</f>
        <v>0</v>
      </c>
      <c r="E474" s="60">
        <f>REGISTROS!$G472</f>
        <v>0</v>
      </c>
      <c r="F474" s="60">
        <f>REGISTROS!$H472</f>
        <v>0</v>
      </c>
      <c r="G474" s="60">
        <f>REGISTROS!$I472</f>
        <v>0</v>
      </c>
      <c r="I474" s="45" t="str">
        <f t="shared" si="83"/>
        <v>Desarrollo de los Temas0</v>
      </c>
      <c r="J474" s="45" t="str">
        <f t="shared" si="84"/>
        <v>Recepción de documentos0</v>
      </c>
      <c r="K474" s="45" t="str">
        <f t="shared" si="85"/>
        <v>Atención recibida0</v>
      </c>
      <c r="L474" s="45" t="str">
        <f t="shared" si="86"/>
        <v>Visita domiciliaria del personal INVI0</v>
      </c>
      <c r="M474" s="45" t="str">
        <f t="shared" si="87"/>
        <v>Visita domiciliaria del asesor técnico0</v>
      </c>
      <c r="N474" t="str">
        <f t="shared" si="88"/>
        <v>1</v>
      </c>
      <c r="O474" t="s">
        <v>133</v>
      </c>
    </row>
    <row r="475" spans="1:15" ht="15.75" customHeight="1" x14ac:dyDescent="0.25">
      <c r="A475" s="60">
        <f>REGISTROS!$A473</f>
        <v>0</v>
      </c>
      <c r="B475" s="50">
        <f t="shared" si="82"/>
        <v>0</v>
      </c>
      <c r="C475" s="60">
        <f>REGISTROS!$E473</f>
        <v>0</v>
      </c>
      <c r="D475" s="60">
        <f>REGISTROS!$F473</f>
        <v>0</v>
      </c>
      <c r="E475" s="60">
        <f>REGISTROS!$G473</f>
        <v>0</v>
      </c>
      <c r="F475" s="60">
        <f>REGISTROS!$H473</f>
        <v>0</v>
      </c>
      <c r="G475" s="60">
        <f>REGISTROS!$I473</f>
        <v>0</v>
      </c>
      <c r="I475" s="45" t="str">
        <f t="shared" si="83"/>
        <v>Desarrollo de los Temas0</v>
      </c>
      <c r="J475" s="45" t="str">
        <f t="shared" si="84"/>
        <v>Recepción de documentos0</v>
      </c>
      <c r="K475" s="45" t="str">
        <f t="shared" si="85"/>
        <v>Atención recibida0</v>
      </c>
      <c r="L475" s="45" t="str">
        <f t="shared" si="86"/>
        <v>Visita domiciliaria del personal INVI0</v>
      </c>
      <c r="M475" s="45" t="str">
        <f t="shared" si="87"/>
        <v>Visita domiciliaria del asesor técnico0</v>
      </c>
      <c r="N475" t="str">
        <f t="shared" si="88"/>
        <v>1</v>
      </c>
      <c r="O475" t="s">
        <v>133</v>
      </c>
    </row>
    <row r="476" spans="1:15" ht="15.75" customHeight="1" x14ac:dyDescent="0.25">
      <c r="A476" s="60">
        <f>REGISTROS!$A474</f>
        <v>0</v>
      </c>
      <c r="B476" s="50">
        <f t="shared" si="82"/>
        <v>0</v>
      </c>
      <c r="C476" s="60">
        <f>REGISTROS!$E474</f>
        <v>0</v>
      </c>
      <c r="D476" s="60">
        <f>REGISTROS!$F474</f>
        <v>0</v>
      </c>
      <c r="E476" s="60">
        <f>REGISTROS!$G474</f>
        <v>0</v>
      </c>
      <c r="F476" s="60">
        <f>REGISTROS!$H474</f>
        <v>0</v>
      </c>
      <c r="G476" s="60">
        <f>REGISTROS!$I474</f>
        <v>0</v>
      </c>
      <c r="I476" s="45" t="str">
        <f t="shared" si="83"/>
        <v>Desarrollo de los Temas0</v>
      </c>
      <c r="J476" s="45" t="str">
        <f t="shared" si="84"/>
        <v>Recepción de documentos0</v>
      </c>
      <c r="K476" s="45" t="str">
        <f t="shared" si="85"/>
        <v>Atención recibida0</v>
      </c>
      <c r="L476" s="45" t="str">
        <f t="shared" si="86"/>
        <v>Visita domiciliaria del personal INVI0</v>
      </c>
      <c r="M476" s="45" t="str">
        <f t="shared" si="87"/>
        <v>Visita domiciliaria del asesor técnico0</v>
      </c>
      <c r="N476" t="str">
        <f t="shared" si="88"/>
        <v>1</v>
      </c>
      <c r="O476" t="s">
        <v>133</v>
      </c>
    </row>
    <row r="477" spans="1:15" ht="15.75" customHeight="1" x14ac:dyDescent="0.25">
      <c r="A477" s="60">
        <f>REGISTROS!$A475</f>
        <v>0</v>
      </c>
      <c r="B477" s="50">
        <f t="shared" si="82"/>
        <v>0</v>
      </c>
      <c r="C477" s="60">
        <f>REGISTROS!$E475</f>
        <v>0</v>
      </c>
      <c r="D477" s="60">
        <f>REGISTROS!$F475</f>
        <v>0</v>
      </c>
      <c r="E477" s="60">
        <f>REGISTROS!$G475</f>
        <v>0</v>
      </c>
      <c r="F477" s="60">
        <f>REGISTROS!$H475</f>
        <v>0</v>
      </c>
      <c r="G477" s="60">
        <f>REGISTROS!$I475</f>
        <v>0</v>
      </c>
      <c r="I477" s="45" t="str">
        <f t="shared" si="83"/>
        <v>Desarrollo de los Temas0</v>
      </c>
      <c r="J477" s="45" t="str">
        <f t="shared" si="84"/>
        <v>Recepción de documentos0</v>
      </c>
      <c r="K477" s="45" t="str">
        <f t="shared" si="85"/>
        <v>Atención recibida0</v>
      </c>
      <c r="L477" s="45" t="str">
        <f t="shared" si="86"/>
        <v>Visita domiciliaria del personal INVI0</v>
      </c>
      <c r="M477" s="45" t="str">
        <f t="shared" si="87"/>
        <v>Visita domiciliaria del asesor técnico0</v>
      </c>
      <c r="N477" t="str">
        <f t="shared" si="88"/>
        <v>1</v>
      </c>
      <c r="O477" t="s">
        <v>133</v>
      </c>
    </row>
    <row r="478" spans="1:15" ht="15.75" customHeight="1" x14ac:dyDescent="0.25">
      <c r="A478" s="60">
        <f>REGISTROS!$A476</f>
        <v>0</v>
      </c>
      <c r="B478" s="50">
        <f t="shared" si="82"/>
        <v>0</v>
      </c>
      <c r="C478" s="60">
        <f>REGISTROS!$E476</f>
        <v>0</v>
      </c>
      <c r="D478" s="60">
        <f>REGISTROS!$F476</f>
        <v>0</v>
      </c>
      <c r="E478" s="60">
        <f>REGISTROS!$G476</f>
        <v>0</v>
      </c>
      <c r="F478" s="60">
        <f>REGISTROS!$H476</f>
        <v>0</v>
      </c>
      <c r="G478" s="60">
        <f>REGISTROS!$I476</f>
        <v>0</v>
      </c>
      <c r="I478" s="45" t="str">
        <f t="shared" si="83"/>
        <v>Desarrollo de los Temas0</v>
      </c>
      <c r="J478" s="45" t="str">
        <f t="shared" si="84"/>
        <v>Recepción de documentos0</v>
      </c>
      <c r="K478" s="45" t="str">
        <f t="shared" si="85"/>
        <v>Atención recibida0</v>
      </c>
      <c r="L478" s="45" t="str">
        <f t="shared" si="86"/>
        <v>Visita domiciliaria del personal INVI0</v>
      </c>
      <c r="M478" s="45" t="str">
        <f t="shared" si="87"/>
        <v>Visita domiciliaria del asesor técnico0</v>
      </c>
      <c r="N478" t="str">
        <f t="shared" si="88"/>
        <v>1</v>
      </c>
      <c r="O478" t="s">
        <v>133</v>
      </c>
    </row>
    <row r="479" spans="1:15" ht="15.75" customHeight="1" x14ac:dyDescent="0.25">
      <c r="A479" s="60">
        <f>REGISTROS!$A477</f>
        <v>0</v>
      </c>
      <c r="B479" s="50">
        <f t="shared" si="82"/>
        <v>0</v>
      </c>
      <c r="C479" s="60">
        <f>REGISTROS!$E477</f>
        <v>0</v>
      </c>
      <c r="D479" s="60">
        <f>REGISTROS!$F477</f>
        <v>0</v>
      </c>
      <c r="E479" s="60">
        <f>REGISTROS!$G477</f>
        <v>0</v>
      </c>
      <c r="F479" s="60">
        <f>REGISTROS!$H477</f>
        <v>0</v>
      </c>
      <c r="G479" s="60">
        <f>REGISTROS!$I477</f>
        <v>0</v>
      </c>
      <c r="I479" s="45" t="str">
        <f t="shared" si="83"/>
        <v>Desarrollo de los Temas0</v>
      </c>
      <c r="J479" s="45" t="str">
        <f t="shared" si="84"/>
        <v>Recepción de documentos0</v>
      </c>
      <c r="K479" s="45" t="str">
        <f t="shared" si="85"/>
        <v>Atención recibida0</v>
      </c>
      <c r="L479" s="45" t="str">
        <f t="shared" si="86"/>
        <v>Visita domiciliaria del personal INVI0</v>
      </c>
      <c r="M479" s="45" t="str">
        <f t="shared" si="87"/>
        <v>Visita domiciliaria del asesor técnico0</v>
      </c>
      <c r="N479" t="str">
        <f t="shared" si="88"/>
        <v>1</v>
      </c>
      <c r="O479" t="s">
        <v>133</v>
      </c>
    </row>
    <row r="480" spans="1:15" ht="15.75" customHeight="1" x14ac:dyDescent="0.25">
      <c r="A480" s="60">
        <f>REGISTROS!$A478</f>
        <v>0</v>
      </c>
      <c r="B480" s="50">
        <f t="shared" si="82"/>
        <v>0</v>
      </c>
      <c r="C480" s="60">
        <f>REGISTROS!$E478</f>
        <v>0</v>
      </c>
      <c r="D480" s="60">
        <f>REGISTROS!$F478</f>
        <v>0</v>
      </c>
      <c r="E480" s="60">
        <f>REGISTROS!$G478</f>
        <v>0</v>
      </c>
      <c r="F480" s="60">
        <f>REGISTROS!$H478</f>
        <v>0</v>
      </c>
      <c r="G480" s="60">
        <f>REGISTROS!$I478</f>
        <v>0</v>
      </c>
      <c r="I480" s="45" t="str">
        <f t="shared" si="83"/>
        <v>Desarrollo de los Temas0</v>
      </c>
      <c r="J480" s="45" t="str">
        <f t="shared" si="84"/>
        <v>Recepción de documentos0</v>
      </c>
      <c r="K480" s="45" t="str">
        <f t="shared" si="85"/>
        <v>Atención recibida0</v>
      </c>
      <c r="L480" s="45" t="str">
        <f t="shared" si="86"/>
        <v>Visita domiciliaria del personal INVI0</v>
      </c>
      <c r="M480" s="45" t="str">
        <f t="shared" si="87"/>
        <v>Visita domiciliaria del asesor técnico0</v>
      </c>
      <c r="N480" t="str">
        <f t="shared" si="88"/>
        <v>1</v>
      </c>
      <c r="O480" t="s">
        <v>133</v>
      </c>
    </row>
    <row r="481" spans="1:15" ht="15.75" customHeight="1" x14ac:dyDescent="0.25">
      <c r="A481" s="60">
        <f>REGISTROS!$A479</f>
        <v>0</v>
      </c>
      <c r="B481" s="50">
        <f t="shared" si="82"/>
        <v>0</v>
      </c>
      <c r="C481" s="60">
        <f>REGISTROS!$E479</f>
        <v>0</v>
      </c>
      <c r="D481" s="60">
        <f>REGISTROS!$F479</f>
        <v>0</v>
      </c>
      <c r="E481" s="60">
        <f>REGISTROS!$G479</f>
        <v>0</v>
      </c>
      <c r="F481" s="60">
        <f>REGISTROS!$H479</f>
        <v>0</v>
      </c>
      <c r="G481" s="60">
        <f>REGISTROS!$I479</f>
        <v>0</v>
      </c>
      <c r="I481" s="45" t="str">
        <f t="shared" si="83"/>
        <v>Desarrollo de los Temas0</v>
      </c>
      <c r="J481" s="45" t="str">
        <f t="shared" si="84"/>
        <v>Recepción de documentos0</v>
      </c>
      <c r="K481" s="45" t="str">
        <f t="shared" si="85"/>
        <v>Atención recibida0</v>
      </c>
      <c r="L481" s="45" t="str">
        <f t="shared" si="86"/>
        <v>Visita domiciliaria del personal INVI0</v>
      </c>
      <c r="M481" s="45" t="str">
        <f t="shared" si="87"/>
        <v>Visita domiciliaria del asesor técnico0</v>
      </c>
      <c r="N481" t="str">
        <f t="shared" si="88"/>
        <v>1</v>
      </c>
      <c r="O481" t="s">
        <v>133</v>
      </c>
    </row>
    <row r="482" spans="1:15" ht="15.75" customHeight="1" x14ac:dyDescent="0.25">
      <c r="A482" s="60">
        <f>REGISTROS!$A480</f>
        <v>0</v>
      </c>
      <c r="B482" s="50">
        <f t="shared" si="82"/>
        <v>0</v>
      </c>
      <c r="C482" s="60">
        <f>REGISTROS!$E480</f>
        <v>0</v>
      </c>
      <c r="D482" s="60">
        <f>REGISTROS!$F480</f>
        <v>0</v>
      </c>
      <c r="E482" s="60">
        <f>REGISTROS!$G480</f>
        <v>0</v>
      </c>
      <c r="F482" s="60">
        <f>REGISTROS!$H480</f>
        <v>0</v>
      </c>
      <c r="G482" s="60">
        <f>REGISTROS!$I480</f>
        <v>0</v>
      </c>
      <c r="I482" s="45" t="str">
        <f t="shared" si="83"/>
        <v>Desarrollo de los Temas0</v>
      </c>
      <c r="J482" s="45" t="str">
        <f t="shared" si="84"/>
        <v>Recepción de documentos0</v>
      </c>
      <c r="K482" s="45" t="str">
        <f t="shared" si="85"/>
        <v>Atención recibida0</v>
      </c>
      <c r="L482" s="45" t="str">
        <f t="shared" si="86"/>
        <v>Visita domiciliaria del personal INVI0</v>
      </c>
      <c r="M482" s="45" t="str">
        <f t="shared" si="87"/>
        <v>Visita domiciliaria del asesor técnico0</v>
      </c>
      <c r="N482" t="str">
        <f t="shared" si="88"/>
        <v>1</v>
      </c>
      <c r="O482" t="s">
        <v>133</v>
      </c>
    </row>
    <row r="483" spans="1:15" ht="15.75" customHeight="1" x14ac:dyDescent="0.25">
      <c r="A483" s="60">
        <f>REGISTROS!$A481</f>
        <v>0</v>
      </c>
      <c r="B483" s="50">
        <f t="shared" si="82"/>
        <v>0</v>
      </c>
      <c r="C483" s="60">
        <f>REGISTROS!$E481</f>
        <v>0</v>
      </c>
      <c r="D483" s="60">
        <f>REGISTROS!$F481</f>
        <v>0</v>
      </c>
      <c r="E483" s="60">
        <f>REGISTROS!$G481</f>
        <v>0</v>
      </c>
      <c r="F483" s="60">
        <f>REGISTROS!$H481</f>
        <v>0</v>
      </c>
      <c r="G483" s="60">
        <f>REGISTROS!$I481</f>
        <v>0</v>
      </c>
      <c r="I483" s="45" t="str">
        <f t="shared" si="83"/>
        <v>Desarrollo de los Temas0</v>
      </c>
      <c r="J483" s="45" t="str">
        <f t="shared" si="84"/>
        <v>Recepción de documentos0</v>
      </c>
      <c r="K483" s="45" t="str">
        <f t="shared" si="85"/>
        <v>Atención recibida0</v>
      </c>
      <c r="L483" s="45" t="str">
        <f t="shared" si="86"/>
        <v>Visita domiciliaria del personal INVI0</v>
      </c>
      <c r="M483" s="45" t="str">
        <f t="shared" si="87"/>
        <v>Visita domiciliaria del asesor técnico0</v>
      </c>
      <c r="N483" t="str">
        <f t="shared" si="88"/>
        <v>1</v>
      </c>
      <c r="O483" t="s">
        <v>133</v>
      </c>
    </row>
    <row r="484" spans="1:15" ht="15.75" customHeight="1" x14ac:dyDescent="0.25">
      <c r="A484" s="60">
        <f>REGISTROS!$A482</f>
        <v>0</v>
      </c>
      <c r="B484" s="50">
        <f t="shared" si="82"/>
        <v>0</v>
      </c>
      <c r="C484" s="60">
        <f>REGISTROS!$E482</f>
        <v>0</v>
      </c>
      <c r="D484" s="60">
        <f>REGISTROS!$F482</f>
        <v>0</v>
      </c>
      <c r="E484" s="60">
        <f>REGISTROS!$G482</f>
        <v>0</v>
      </c>
      <c r="F484" s="60">
        <f>REGISTROS!$H482</f>
        <v>0</v>
      </c>
      <c r="G484" s="60">
        <f>REGISTROS!$I482</f>
        <v>0</v>
      </c>
      <c r="I484" s="45" t="str">
        <f t="shared" si="83"/>
        <v>Desarrollo de los Temas0</v>
      </c>
      <c r="J484" s="45" t="str">
        <f t="shared" si="84"/>
        <v>Recepción de documentos0</v>
      </c>
      <c r="K484" s="45" t="str">
        <f t="shared" si="85"/>
        <v>Atención recibida0</v>
      </c>
      <c r="L484" s="45" t="str">
        <f t="shared" si="86"/>
        <v>Visita domiciliaria del personal INVI0</v>
      </c>
      <c r="M484" s="45" t="str">
        <f t="shared" si="87"/>
        <v>Visita domiciliaria del asesor técnico0</v>
      </c>
      <c r="N484" t="str">
        <f t="shared" si="88"/>
        <v>1</v>
      </c>
      <c r="O484" t="s">
        <v>133</v>
      </c>
    </row>
    <row r="485" spans="1:15" ht="15.75" customHeight="1" x14ac:dyDescent="0.25">
      <c r="A485" s="60">
        <f>REGISTROS!$A483</f>
        <v>0</v>
      </c>
      <c r="B485" s="50">
        <f t="shared" si="82"/>
        <v>0</v>
      </c>
      <c r="C485" s="60">
        <f>REGISTROS!$E483</f>
        <v>0</v>
      </c>
      <c r="D485" s="60">
        <f>REGISTROS!$F483</f>
        <v>0</v>
      </c>
      <c r="E485" s="60">
        <f>REGISTROS!$G483</f>
        <v>0</v>
      </c>
      <c r="F485" s="60">
        <f>REGISTROS!$H483</f>
        <v>0</v>
      </c>
      <c r="G485" s="60">
        <f>REGISTROS!$I483</f>
        <v>0</v>
      </c>
      <c r="I485" s="45" t="str">
        <f t="shared" si="83"/>
        <v>Desarrollo de los Temas0</v>
      </c>
      <c r="J485" s="45" t="str">
        <f t="shared" si="84"/>
        <v>Recepción de documentos0</v>
      </c>
      <c r="K485" s="45" t="str">
        <f t="shared" si="85"/>
        <v>Atención recibida0</v>
      </c>
      <c r="L485" s="45" t="str">
        <f t="shared" si="86"/>
        <v>Visita domiciliaria del personal INVI0</v>
      </c>
      <c r="M485" s="45" t="str">
        <f t="shared" si="87"/>
        <v>Visita domiciliaria del asesor técnico0</v>
      </c>
      <c r="N485" t="str">
        <f t="shared" si="88"/>
        <v>1</v>
      </c>
      <c r="O485" t="s">
        <v>133</v>
      </c>
    </row>
    <row r="486" spans="1:15" ht="15.75" customHeight="1" x14ac:dyDescent="0.25">
      <c r="A486" s="60">
        <f>REGISTROS!$A484</f>
        <v>0</v>
      </c>
      <c r="B486" s="50">
        <f t="shared" si="82"/>
        <v>0</v>
      </c>
      <c r="C486" s="60">
        <f>REGISTROS!$E484</f>
        <v>0</v>
      </c>
      <c r="D486" s="60">
        <f>REGISTROS!$F484</f>
        <v>0</v>
      </c>
      <c r="E486" s="60">
        <f>REGISTROS!$G484</f>
        <v>0</v>
      </c>
      <c r="F486" s="60">
        <f>REGISTROS!$H484</f>
        <v>0</v>
      </c>
      <c r="G486" s="60">
        <f>REGISTROS!$I484</f>
        <v>0</v>
      </c>
      <c r="I486" s="45" t="str">
        <f t="shared" si="83"/>
        <v>Desarrollo de los Temas0</v>
      </c>
      <c r="J486" s="45" t="str">
        <f t="shared" si="84"/>
        <v>Recepción de documentos0</v>
      </c>
      <c r="K486" s="45" t="str">
        <f t="shared" si="85"/>
        <v>Atención recibida0</v>
      </c>
      <c r="L486" s="45" t="str">
        <f t="shared" si="86"/>
        <v>Visita domiciliaria del personal INVI0</v>
      </c>
      <c r="M486" s="45" t="str">
        <f t="shared" si="87"/>
        <v>Visita domiciliaria del asesor técnico0</v>
      </c>
      <c r="N486" t="str">
        <f t="shared" si="88"/>
        <v>1</v>
      </c>
      <c r="O486" t="s">
        <v>133</v>
      </c>
    </row>
    <row r="487" spans="1:15" ht="15.75" customHeight="1" x14ac:dyDescent="0.25">
      <c r="A487" s="60">
        <f>REGISTROS!$A485</f>
        <v>0</v>
      </c>
      <c r="B487" s="50">
        <f t="shared" si="82"/>
        <v>0</v>
      </c>
      <c r="C487" s="60">
        <f>REGISTROS!$E485</f>
        <v>0</v>
      </c>
      <c r="D487" s="60">
        <f>REGISTROS!$F485</f>
        <v>0</v>
      </c>
      <c r="E487" s="60">
        <f>REGISTROS!$G485</f>
        <v>0</v>
      </c>
      <c r="F487" s="60">
        <f>REGISTROS!$H485</f>
        <v>0</v>
      </c>
      <c r="G487" s="60">
        <f>REGISTROS!$I485</f>
        <v>0</v>
      </c>
      <c r="I487" s="45" t="str">
        <f t="shared" si="83"/>
        <v>Desarrollo de los Temas0</v>
      </c>
      <c r="J487" s="45" t="str">
        <f t="shared" si="84"/>
        <v>Recepción de documentos0</v>
      </c>
      <c r="K487" s="45" t="str">
        <f t="shared" si="85"/>
        <v>Atención recibida0</v>
      </c>
      <c r="L487" s="45" t="str">
        <f t="shared" si="86"/>
        <v>Visita domiciliaria del personal INVI0</v>
      </c>
      <c r="M487" s="45" t="str">
        <f t="shared" si="87"/>
        <v>Visita domiciliaria del asesor técnico0</v>
      </c>
      <c r="N487" t="str">
        <f t="shared" si="88"/>
        <v>1</v>
      </c>
      <c r="O487" t="s">
        <v>133</v>
      </c>
    </row>
    <row r="488" spans="1:15" ht="15.75" customHeight="1" x14ac:dyDescent="0.25">
      <c r="A488" s="60">
        <f>REGISTROS!$A486</f>
        <v>0</v>
      </c>
      <c r="B488" s="50">
        <f t="shared" si="82"/>
        <v>0</v>
      </c>
      <c r="C488" s="60">
        <f>REGISTROS!$E486</f>
        <v>0</v>
      </c>
      <c r="D488" s="60">
        <f>REGISTROS!$F486</f>
        <v>0</v>
      </c>
      <c r="E488" s="60">
        <f>REGISTROS!$G486</f>
        <v>0</v>
      </c>
      <c r="F488" s="60">
        <f>REGISTROS!$H486</f>
        <v>0</v>
      </c>
      <c r="G488" s="60">
        <f>REGISTROS!$I486</f>
        <v>0</v>
      </c>
      <c r="I488" s="45" t="str">
        <f t="shared" si="83"/>
        <v>Desarrollo de los Temas0</v>
      </c>
      <c r="J488" s="45" t="str">
        <f t="shared" si="84"/>
        <v>Recepción de documentos0</v>
      </c>
      <c r="K488" s="45" t="str">
        <f t="shared" si="85"/>
        <v>Atención recibida0</v>
      </c>
      <c r="L488" s="45" t="str">
        <f t="shared" si="86"/>
        <v>Visita domiciliaria del personal INVI0</v>
      </c>
      <c r="M488" s="45" t="str">
        <f t="shared" si="87"/>
        <v>Visita domiciliaria del asesor técnico0</v>
      </c>
      <c r="N488" t="str">
        <f t="shared" si="88"/>
        <v>1</v>
      </c>
      <c r="O488" t="s">
        <v>133</v>
      </c>
    </row>
    <row r="489" spans="1:15" ht="15.75" customHeight="1" x14ac:dyDescent="0.25">
      <c r="A489" s="60">
        <f>REGISTROS!$A487</f>
        <v>0</v>
      </c>
      <c r="B489" s="50">
        <f t="shared" si="82"/>
        <v>0</v>
      </c>
      <c r="C489" s="60">
        <f>REGISTROS!$E487</f>
        <v>0</v>
      </c>
      <c r="D489" s="60">
        <f>REGISTROS!$F487</f>
        <v>0</v>
      </c>
      <c r="E489" s="60">
        <f>REGISTROS!$G487</f>
        <v>0</v>
      </c>
      <c r="F489" s="60">
        <f>REGISTROS!$H487</f>
        <v>0</v>
      </c>
      <c r="G489" s="60">
        <f>REGISTROS!$I487</f>
        <v>0</v>
      </c>
      <c r="I489" s="45" t="str">
        <f t="shared" si="83"/>
        <v>Desarrollo de los Temas0</v>
      </c>
      <c r="J489" s="45" t="str">
        <f t="shared" si="84"/>
        <v>Recepción de documentos0</v>
      </c>
      <c r="K489" s="45" t="str">
        <f t="shared" si="85"/>
        <v>Atención recibida0</v>
      </c>
      <c r="L489" s="45" t="str">
        <f t="shared" si="86"/>
        <v>Visita domiciliaria del personal INVI0</v>
      </c>
      <c r="M489" s="45" t="str">
        <f t="shared" si="87"/>
        <v>Visita domiciliaria del asesor técnico0</v>
      </c>
      <c r="N489" t="str">
        <f t="shared" si="88"/>
        <v>1</v>
      </c>
      <c r="O489" t="s">
        <v>133</v>
      </c>
    </row>
    <row r="490" spans="1:15" ht="15.75" customHeight="1" x14ac:dyDescent="0.25">
      <c r="A490" s="60">
        <f>REGISTROS!$A488</f>
        <v>0</v>
      </c>
      <c r="B490" s="50">
        <f t="shared" si="82"/>
        <v>0</v>
      </c>
      <c r="C490" s="60">
        <f>REGISTROS!$E488</f>
        <v>0</v>
      </c>
      <c r="D490" s="60">
        <f>REGISTROS!$F488</f>
        <v>0</v>
      </c>
      <c r="E490" s="60">
        <f>REGISTROS!$G488</f>
        <v>0</v>
      </c>
      <c r="F490" s="60">
        <f>REGISTROS!$H488</f>
        <v>0</v>
      </c>
      <c r="G490" s="60">
        <f>REGISTROS!$I488</f>
        <v>0</v>
      </c>
      <c r="I490" s="45" t="str">
        <f t="shared" si="83"/>
        <v>Desarrollo de los Temas0</v>
      </c>
      <c r="J490" s="45" t="str">
        <f t="shared" si="84"/>
        <v>Recepción de documentos0</v>
      </c>
      <c r="K490" s="45" t="str">
        <f t="shared" si="85"/>
        <v>Atención recibida0</v>
      </c>
      <c r="L490" s="45" t="str">
        <f t="shared" si="86"/>
        <v>Visita domiciliaria del personal INVI0</v>
      </c>
      <c r="M490" s="45" t="str">
        <f t="shared" si="87"/>
        <v>Visita domiciliaria del asesor técnico0</v>
      </c>
      <c r="N490" t="str">
        <f t="shared" si="88"/>
        <v>1</v>
      </c>
      <c r="O490" t="s">
        <v>133</v>
      </c>
    </row>
    <row r="491" spans="1:15" ht="15.75" customHeight="1" x14ac:dyDescent="0.25">
      <c r="A491" s="60">
        <f>REGISTROS!$A489</f>
        <v>0</v>
      </c>
      <c r="B491" s="50">
        <f t="shared" si="82"/>
        <v>0</v>
      </c>
      <c r="C491" s="60">
        <f>REGISTROS!$E489</f>
        <v>0</v>
      </c>
      <c r="D491" s="60">
        <f>REGISTROS!$F489</f>
        <v>0</v>
      </c>
      <c r="E491" s="60">
        <f>REGISTROS!$G489</f>
        <v>0</v>
      </c>
      <c r="F491" s="60">
        <f>REGISTROS!$H489</f>
        <v>0</v>
      </c>
      <c r="G491" s="60">
        <f>REGISTROS!$I489</f>
        <v>0</v>
      </c>
      <c r="I491" s="45" t="str">
        <f t="shared" si="83"/>
        <v>Desarrollo de los Temas0</v>
      </c>
      <c r="J491" s="45" t="str">
        <f t="shared" si="84"/>
        <v>Recepción de documentos0</v>
      </c>
      <c r="K491" s="45" t="str">
        <f t="shared" si="85"/>
        <v>Atención recibida0</v>
      </c>
      <c r="L491" s="45" t="str">
        <f t="shared" si="86"/>
        <v>Visita domiciliaria del personal INVI0</v>
      </c>
      <c r="M491" s="45" t="str">
        <f t="shared" si="87"/>
        <v>Visita domiciliaria del asesor técnico0</v>
      </c>
      <c r="N491" t="str">
        <f t="shared" si="88"/>
        <v>1</v>
      </c>
      <c r="O491" t="s">
        <v>133</v>
      </c>
    </row>
    <row r="492" spans="1:15" ht="15.75" customHeight="1" x14ac:dyDescent="0.25">
      <c r="A492" s="60">
        <f>REGISTROS!$A490</f>
        <v>0</v>
      </c>
      <c r="B492" s="50">
        <f t="shared" si="82"/>
        <v>0</v>
      </c>
      <c r="C492" s="60">
        <f>REGISTROS!$E490</f>
        <v>0</v>
      </c>
      <c r="D492" s="60">
        <f>REGISTROS!$F490</f>
        <v>0</v>
      </c>
      <c r="E492" s="60">
        <f>REGISTROS!$G490</f>
        <v>0</v>
      </c>
      <c r="F492" s="60">
        <f>REGISTROS!$H490</f>
        <v>0</v>
      </c>
      <c r="G492" s="60">
        <f>REGISTROS!$I490</f>
        <v>0</v>
      </c>
      <c r="I492" s="45" t="str">
        <f t="shared" si="83"/>
        <v>Desarrollo de los Temas0</v>
      </c>
      <c r="J492" s="45" t="str">
        <f t="shared" si="84"/>
        <v>Recepción de documentos0</v>
      </c>
      <c r="K492" s="45" t="str">
        <f t="shared" si="85"/>
        <v>Atención recibida0</v>
      </c>
      <c r="L492" s="45" t="str">
        <f t="shared" si="86"/>
        <v>Visita domiciliaria del personal INVI0</v>
      </c>
      <c r="M492" s="45" t="str">
        <f t="shared" si="87"/>
        <v>Visita domiciliaria del asesor técnico0</v>
      </c>
      <c r="N492" t="str">
        <f t="shared" si="88"/>
        <v>1</v>
      </c>
      <c r="O492" t="s">
        <v>133</v>
      </c>
    </row>
    <row r="493" spans="1:15" ht="15.75" customHeight="1" x14ac:dyDescent="0.25">
      <c r="A493" s="60">
        <f>REGISTROS!$A491</f>
        <v>0</v>
      </c>
      <c r="B493" s="50">
        <f t="shared" si="82"/>
        <v>0</v>
      </c>
      <c r="C493" s="60">
        <f>REGISTROS!$E491</f>
        <v>0</v>
      </c>
      <c r="D493" s="60">
        <f>REGISTROS!$F491</f>
        <v>0</v>
      </c>
      <c r="E493" s="60">
        <f>REGISTROS!$G491</f>
        <v>0</v>
      </c>
      <c r="F493" s="60">
        <f>REGISTROS!$H491</f>
        <v>0</v>
      </c>
      <c r="G493" s="60">
        <f>REGISTROS!$I491</f>
        <v>0</v>
      </c>
      <c r="I493" s="45" t="str">
        <f t="shared" si="83"/>
        <v>Desarrollo de los Temas0</v>
      </c>
      <c r="J493" s="45" t="str">
        <f t="shared" si="84"/>
        <v>Recepción de documentos0</v>
      </c>
      <c r="K493" s="45" t="str">
        <f t="shared" si="85"/>
        <v>Atención recibida0</v>
      </c>
      <c r="L493" s="45" t="str">
        <f t="shared" si="86"/>
        <v>Visita domiciliaria del personal INVI0</v>
      </c>
      <c r="M493" s="45" t="str">
        <f t="shared" si="87"/>
        <v>Visita domiciliaria del asesor técnico0</v>
      </c>
      <c r="N493" t="str">
        <f t="shared" si="88"/>
        <v>1</v>
      </c>
      <c r="O493" t="s">
        <v>133</v>
      </c>
    </row>
    <row r="494" spans="1:15" ht="15.75" customHeight="1" x14ac:dyDescent="0.25">
      <c r="A494" s="60">
        <f>REGISTROS!$A492</f>
        <v>0</v>
      </c>
      <c r="B494" s="50">
        <f t="shared" si="82"/>
        <v>0</v>
      </c>
      <c r="C494" s="60">
        <f>REGISTROS!$E492</f>
        <v>0</v>
      </c>
      <c r="D494" s="60">
        <f>REGISTROS!$F492</f>
        <v>0</v>
      </c>
      <c r="E494" s="60">
        <f>REGISTROS!$G492</f>
        <v>0</v>
      </c>
      <c r="F494" s="60">
        <f>REGISTROS!$H492</f>
        <v>0</v>
      </c>
      <c r="G494" s="60">
        <f>REGISTROS!$I492</f>
        <v>0</v>
      </c>
      <c r="I494" s="45" t="str">
        <f t="shared" si="83"/>
        <v>Desarrollo de los Temas0</v>
      </c>
      <c r="J494" s="45" t="str">
        <f t="shared" si="84"/>
        <v>Recepción de documentos0</v>
      </c>
      <c r="K494" s="45" t="str">
        <f t="shared" si="85"/>
        <v>Atención recibida0</v>
      </c>
      <c r="L494" s="45" t="str">
        <f t="shared" si="86"/>
        <v>Visita domiciliaria del personal INVI0</v>
      </c>
      <c r="M494" s="45" t="str">
        <f t="shared" si="87"/>
        <v>Visita domiciliaria del asesor técnico0</v>
      </c>
      <c r="N494" t="str">
        <f t="shared" si="88"/>
        <v>1</v>
      </c>
      <c r="O494" t="s">
        <v>133</v>
      </c>
    </row>
    <row r="495" spans="1:15" ht="15.75" customHeight="1" x14ac:dyDescent="0.25">
      <c r="A495" s="60">
        <f>REGISTROS!$A493</f>
        <v>0</v>
      </c>
      <c r="B495" s="50">
        <f t="shared" si="82"/>
        <v>0</v>
      </c>
      <c r="C495" s="60">
        <f>REGISTROS!$E493</f>
        <v>0</v>
      </c>
      <c r="D495" s="60">
        <f>REGISTROS!$F493</f>
        <v>0</v>
      </c>
      <c r="E495" s="60">
        <f>REGISTROS!$G493</f>
        <v>0</v>
      </c>
      <c r="F495" s="60">
        <f>REGISTROS!$H493</f>
        <v>0</v>
      </c>
      <c r="G495" s="60">
        <f>REGISTROS!$I493</f>
        <v>0</v>
      </c>
      <c r="I495" s="45" t="str">
        <f t="shared" si="83"/>
        <v>Desarrollo de los Temas0</v>
      </c>
      <c r="J495" s="45" t="str">
        <f t="shared" si="84"/>
        <v>Recepción de documentos0</v>
      </c>
      <c r="K495" s="45" t="str">
        <f t="shared" si="85"/>
        <v>Atención recibida0</v>
      </c>
      <c r="L495" s="45" t="str">
        <f t="shared" si="86"/>
        <v>Visita domiciliaria del personal INVI0</v>
      </c>
      <c r="M495" s="45" t="str">
        <f t="shared" si="87"/>
        <v>Visita domiciliaria del asesor técnico0</v>
      </c>
      <c r="N495" t="str">
        <f t="shared" si="88"/>
        <v>1</v>
      </c>
      <c r="O495" t="s">
        <v>133</v>
      </c>
    </row>
    <row r="496" spans="1:15" ht="15.75" customHeight="1" x14ac:dyDescent="0.25">
      <c r="A496" s="60">
        <f>REGISTROS!$A494</f>
        <v>0</v>
      </c>
      <c r="B496" s="50">
        <f t="shared" si="82"/>
        <v>0</v>
      </c>
      <c r="C496" s="60">
        <f>REGISTROS!$E494</f>
        <v>0</v>
      </c>
      <c r="D496" s="60">
        <f>REGISTROS!$F494</f>
        <v>0</v>
      </c>
      <c r="E496" s="60">
        <f>REGISTROS!$G494</f>
        <v>0</v>
      </c>
      <c r="F496" s="60">
        <f>REGISTROS!$H494</f>
        <v>0</v>
      </c>
      <c r="G496" s="60">
        <f>REGISTROS!$I494</f>
        <v>0</v>
      </c>
      <c r="I496" s="45" t="str">
        <f t="shared" si="83"/>
        <v>Desarrollo de los Temas0</v>
      </c>
      <c r="J496" s="45" t="str">
        <f t="shared" si="84"/>
        <v>Recepción de documentos0</v>
      </c>
      <c r="K496" s="45" t="str">
        <f t="shared" si="85"/>
        <v>Atención recibida0</v>
      </c>
      <c r="L496" s="45" t="str">
        <f t="shared" si="86"/>
        <v>Visita domiciliaria del personal INVI0</v>
      </c>
      <c r="M496" s="45" t="str">
        <f t="shared" si="87"/>
        <v>Visita domiciliaria del asesor técnico0</v>
      </c>
      <c r="N496" t="str">
        <f t="shared" si="88"/>
        <v>1</v>
      </c>
      <c r="O496" t="s">
        <v>133</v>
      </c>
    </row>
    <row r="497" spans="1:15" ht="15.75" customHeight="1" x14ac:dyDescent="0.25">
      <c r="A497" s="60">
        <f>REGISTROS!$A495</f>
        <v>0</v>
      </c>
      <c r="B497" s="50">
        <f t="shared" si="82"/>
        <v>0</v>
      </c>
      <c r="C497" s="60">
        <f>REGISTROS!$E495</f>
        <v>0</v>
      </c>
      <c r="D497" s="60">
        <f>REGISTROS!$F495</f>
        <v>0</v>
      </c>
      <c r="E497" s="60">
        <f>REGISTROS!$G495</f>
        <v>0</v>
      </c>
      <c r="F497" s="60">
        <f>REGISTROS!$H495</f>
        <v>0</v>
      </c>
      <c r="G497" s="60">
        <f>REGISTROS!$I495</f>
        <v>0</v>
      </c>
      <c r="I497" s="45" t="str">
        <f t="shared" si="83"/>
        <v>Desarrollo de los Temas0</v>
      </c>
      <c r="J497" s="45" t="str">
        <f t="shared" si="84"/>
        <v>Recepción de documentos0</v>
      </c>
      <c r="K497" s="45" t="str">
        <f t="shared" si="85"/>
        <v>Atención recibida0</v>
      </c>
      <c r="L497" s="45" t="str">
        <f t="shared" si="86"/>
        <v>Visita domiciliaria del personal INVI0</v>
      </c>
      <c r="M497" s="45" t="str">
        <f t="shared" si="87"/>
        <v>Visita domiciliaria del asesor técnico0</v>
      </c>
      <c r="N497" t="str">
        <f t="shared" si="88"/>
        <v>1</v>
      </c>
      <c r="O497" t="s">
        <v>133</v>
      </c>
    </row>
    <row r="498" spans="1:15" ht="15.75" customHeight="1" x14ac:dyDescent="0.25">
      <c r="A498" s="60">
        <f>REGISTROS!$A496</f>
        <v>0</v>
      </c>
      <c r="B498" s="50">
        <f t="shared" si="82"/>
        <v>0</v>
      </c>
      <c r="C498" s="60">
        <f>REGISTROS!$E496</f>
        <v>0</v>
      </c>
      <c r="D498" s="60">
        <f>REGISTROS!$F496</f>
        <v>0</v>
      </c>
      <c r="E498" s="60">
        <f>REGISTROS!$G496</f>
        <v>0</v>
      </c>
      <c r="F498" s="60">
        <f>REGISTROS!$H496</f>
        <v>0</v>
      </c>
      <c r="G498" s="60">
        <f>REGISTROS!$I496</f>
        <v>0</v>
      </c>
      <c r="I498" s="45" t="str">
        <f t="shared" si="83"/>
        <v>Desarrollo de los Temas0</v>
      </c>
      <c r="J498" s="45" t="str">
        <f t="shared" si="84"/>
        <v>Recepción de documentos0</v>
      </c>
      <c r="K498" s="45" t="str">
        <f t="shared" si="85"/>
        <v>Atención recibida0</v>
      </c>
      <c r="L498" s="45" t="str">
        <f t="shared" si="86"/>
        <v>Visita domiciliaria del personal INVI0</v>
      </c>
      <c r="M498" s="45" t="str">
        <f t="shared" si="87"/>
        <v>Visita domiciliaria del asesor técnico0</v>
      </c>
      <c r="N498" t="str">
        <f t="shared" si="88"/>
        <v>1</v>
      </c>
      <c r="O498" t="s">
        <v>133</v>
      </c>
    </row>
    <row r="499" spans="1:15" ht="15.75" customHeight="1" x14ac:dyDescent="0.25">
      <c r="A499" s="60">
        <f>REGISTROS!$A497</f>
        <v>0</v>
      </c>
      <c r="B499" s="50">
        <f t="shared" si="82"/>
        <v>0</v>
      </c>
      <c r="C499" s="60">
        <f>REGISTROS!$E497</f>
        <v>0</v>
      </c>
      <c r="D499" s="60">
        <f>REGISTROS!$F497</f>
        <v>0</v>
      </c>
      <c r="E499" s="60">
        <f>REGISTROS!$G497</f>
        <v>0</v>
      </c>
      <c r="F499" s="60">
        <f>REGISTROS!$H497</f>
        <v>0</v>
      </c>
      <c r="G499" s="60">
        <f>REGISTROS!$I497</f>
        <v>0</v>
      </c>
      <c r="I499" s="45" t="str">
        <f t="shared" si="83"/>
        <v>Desarrollo de los Temas0</v>
      </c>
      <c r="J499" s="45" t="str">
        <f t="shared" si="84"/>
        <v>Recepción de documentos0</v>
      </c>
      <c r="K499" s="45" t="str">
        <f t="shared" si="85"/>
        <v>Atención recibida0</v>
      </c>
      <c r="L499" s="45" t="str">
        <f t="shared" si="86"/>
        <v>Visita domiciliaria del personal INVI0</v>
      </c>
      <c r="M499" s="45" t="str">
        <f t="shared" si="87"/>
        <v>Visita domiciliaria del asesor técnico0</v>
      </c>
      <c r="N499" t="str">
        <f t="shared" si="88"/>
        <v>1</v>
      </c>
      <c r="O499" t="s">
        <v>133</v>
      </c>
    </row>
    <row r="500" spans="1:15" ht="15.75" customHeight="1" x14ac:dyDescent="0.25">
      <c r="A500" s="60">
        <f>REGISTROS!$A498</f>
        <v>0</v>
      </c>
      <c r="B500" s="50">
        <f t="shared" si="82"/>
        <v>0</v>
      </c>
      <c r="C500" s="60">
        <f>REGISTROS!$E498</f>
        <v>0</v>
      </c>
      <c r="D500" s="60">
        <f>REGISTROS!$F498</f>
        <v>0</v>
      </c>
      <c r="E500" s="60">
        <f>REGISTROS!$G498</f>
        <v>0</v>
      </c>
      <c r="F500" s="60">
        <f>REGISTROS!$H498</f>
        <v>0</v>
      </c>
      <c r="G500" s="60">
        <f>REGISTROS!$I498</f>
        <v>0</v>
      </c>
      <c r="I500" s="45" t="str">
        <f t="shared" si="83"/>
        <v>Desarrollo de los Temas0</v>
      </c>
      <c r="J500" s="45" t="str">
        <f t="shared" si="84"/>
        <v>Recepción de documentos0</v>
      </c>
      <c r="K500" s="45" t="str">
        <f t="shared" si="85"/>
        <v>Atención recibida0</v>
      </c>
      <c r="L500" s="45" t="str">
        <f t="shared" si="86"/>
        <v>Visita domiciliaria del personal INVI0</v>
      </c>
      <c r="M500" s="45" t="str">
        <f t="shared" si="87"/>
        <v>Visita domiciliaria del asesor técnico0</v>
      </c>
      <c r="N500" t="str">
        <f t="shared" si="88"/>
        <v>1</v>
      </c>
      <c r="O500" t="s">
        <v>133</v>
      </c>
    </row>
    <row r="501" spans="1:15" ht="15.75" customHeight="1" x14ac:dyDescent="0.25">
      <c r="A501" s="60">
        <f>REGISTROS!$A499</f>
        <v>0</v>
      </c>
      <c r="B501" s="50">
        <f t="shared" si="82"/>
        <v>0</v>
      </c>
      <c r="C501" s="60">
        <f>REGISTROS!$E499</f>
        <v>0</v>
      </c>
      <c r="D501" s="60">
        <f>REGISTROS!$F499</f>
        <v>0</v>
      </c>
      <c r="E501" s="60">
        <f>REGISTROS!$G499</f>
        <v>0</v>
      </c>
      <c r="F501" s="60">
        <f>REGISTROS!$H499</f>
        <v>0</v>
      </c>
      <c r="G501" s="60">
        <f>REGISTROS!$I499</f>
        <v>0</v>
      </c>
      <c r="I501" s="45" t="str">
        <f t="shared" si="83"/>
        <v>Desarrollo de los Temas0</v>
      </c>
      <c r="J501" s="45" t="str">
        <f t="shared" si="84"/>
        <v>Recepción de documentos0</v>
      </c>
      <c r="K501" s="45" t="str">
        <f t="shared" si="85"/>
        <v>Atención recibida0</v>
      </c>
      <c r="L501" s="45" t="str">
        <f t="shared" si="86"/>
        <v>Visita domiciliaria del personal INVI0</v>
      </c>
      <c r="M501" s="45" t="str">
        <f t="shared" si="87"/>
        <v>Visita domiciliaria del asesor técnico0</v>
      </c>
      <c r="N501" t="str">
        <f t="shared" si="88"/>
        <v>1</v>
      </c>
      <c r="O501" t="s">
        <v>133</v>
      </c>
    </row>
    <row r="502" spans="1:15" ht="15.75" customHeight="1" x14ac:dyDescent="0.25">
      <c r="A502" s="60">
        <f>REGISTROS!$A500</f>
        <v>0</v>
      </c>
      <c r="B502" s="50">
        <f t="shared" si="82"/>
        <v>0</v>
      </c>
      <c r="C502" s="60">
        <f>REGISTROS!$E500</f>
        <v>0</v>
      </c>
      <c r="D502" s="60">
        <f>REGISTROS!$F500</f>
        <v>0</v>
      </c>
      <c r="E502" s="60">
        <f>REGISTROS!$G500</f>
        <v>0</v>
      </c>
      <c r="F502" s="60">
        <f>REGISTROS!$H500</f>
        <v>0</v>
      </c>
      <c r="G502" s="60">
        <f>REGISTROS!$I500</f>
        <v>0</v>
      </c>
      <c r="I502" s="45" t="str">
        <f t="shared" si="83"/>
        <v>Desarrollo de los Temas0</v>
      </c>
      <c r="J502" s="45" t="str">
        <f t="shared" si="84"/>
        <v>Recepción de documentos0</v>
      </c>
      <c r="K502" s="45" t="str">
        <f t="shared" si="85"/>
        <v>Atención recibida0</v>
      </c>
      <c r="L502" s="45" t="str">
        <f t="shared" si="86"/>
        <v>Visita domiciliaria del personal INVI0</v>
      </c>
      <c r="M502" s="45" t="str">
        <f t="shared" si="87"/>
        <v>Visita domiciliaria del asesor técnico0</v>
      </c>
      <c r="N502" t="str">
        <f t="shared" si="88"/>
        <v>1</v>
      </c>
      <c r="O502" t="s">
        <v>133</v>
      </c>
    </row>
    <row r="503" spans="1:15" ht="15.75" customHeight="1" x14ac:dyDescent="0.25">
      <c r="A503" s="60">
        <f>REGISTROS!$A501</f>
        <v>0</v>
      </c>
      <c r="B503" s="50">
        <f t="shared" si="82"/>
        <v>0</v>
      </c>
      <c r="C503" s="60">
        <f>REGISTROS!$E501</f>
        <v>0</v>
      </c>
      <c r="D503" s="60">
        <f>REGISTROS!$F501</f>
        <v>0</v>
      </c>
      <c r="E503" s="60">
        <f>REGISTROS!$G501</f>
        <v>0</v>
      </c>
      <c r="F503" s="60">
        <f>REGISTROS!$H501</f>
        <v>0</v>
      </c>
      <c r="G503" s="60">
        <f>REGISTROS!$I501</f>
        <v>0</v>
      </c>
      <c r="I503" s="45" t="str">
        <f t="shared" si="83"/>
        <v>Desarrollo de los Temas0</v>
      </c>
      <c r="J503" s="45" t="str">
        <f t="shared" si="84"/>
        <v>Recepción de documentos0</v>
      </c>
      <c r="K503" s="45" t="str">
        <f t="shared" si="85"/>
        <v>Atención recibida0</v>
      </c>
      <c r="L503" s="45" t="str">
        <f t="shared" si="86"/>
        <v>Visita domiciliaria del personal INVI0</v>
      </c>
      <c r="M503" s="45" t="str">
        <f t="shared" si="87"/>
        <v>Visita domiciliaria del asesor técnico0</v>
      </c>
      <c r="N503" t="str">
        <f t="shared" si="88"/>
        <v>1</v>
      </c>
      <c r="O503" t="s">
        <v>133</v>
      </c>
    </row>
    <row r="504" spans="1:15" ht="15.75" customHeight="1" x14ac:dyDescent="0.25">
      <c r="A504" s="60">
        <f>REGISTROS!$A502</f>
        <v>0</v>
      </c>
      <c r="B504" s="50">
        <f t="shared" si="82"/>
        <v>0</v>
      </c>
      <c r="C504" s="60">
        <f>REGISTROS!$E502</f>
        <v>0</v>
      </c>
      <c r="D504" s="60">
        <f>REGISTROS!$F502</f>
        <v>0</v>
      </c>
      <c r="E504" s="60">
        <f>REGISTROS!$G502</f>
        <v>0</v>
      </c>
      <c r="F504" s="60">
        <f>REGISTROS!$H502</f>
        <v>0</v>
      </c>
      <c r="G504" s="60">
        <f>REGISTROS!$I502</f>
        <v>0</v>
      </c>
      <c r="I504" s="45" t="str">
        <f t="shared" si="83"/>
        <v>Desarrollo de los Temas0</v>
      </c>
      <c r="J504" s="45" t="str">
        <f t="shared" si="84"/>
        <v>Recepción de documentos0</v>
      </c>
      <c r="K504" s="45" t="str">
        <f t="shared" si="85"/>
        <v>Atención recibida0</v>
      </c>
      <c r="L504" s="45" t="str">
        <f t="shared" si="86"/>
        <v>Visita domiciliaria del personal INVI0</v>
      </c>
      <c r="M504" s="45" t="str">
        <f t="shared" si="87"/>
        <v>Visita domiciliaria del asesor técnico0</v>
      </c>
      <c r="N504" t="str">
        <f t="shared" si="88"/>
        <v>1</v>
      </c>
      <c r="O504" t="s">
        <v>133</v>
      </c>
    </row>
    <row r="505" spans="1:15" ht="15.75" customHeight="1" x14ac:dyDescent="0.25">
      <c r="A505" s="60">
        <f>REGISTROS!$A503</f>
        <v>0</v>
      </c>
      <c r="B505" s="50">
        <f t="shared" si="82"/>
        <v>0</v>
      </c>
      <c r="C505" s="60">
        <f>REGISTROS!$E503</f>
        <v>0</v>
      </c>
      <c r="D505" s="60">
        <f>REGISTROS!$F503</f>
        <v>0</v>
      </c>
      <c r="E505" s="60">
        <f>REGISTROS!$G503</f>
        <v>0</v>
      </c>
      <c r="F505" s="60">
        <f>REGISTROS!$H503</f>
        <v>0</v>
      </c>
      <c r="G505" s="60">
        <f>REGISTROS!$I503</f>
        <v>0</v>
      </c>
      <c r="I505" s="45" t="str">
        <f t="shared" si="83"/>
        <v>Desarrollo de los Temas0</v>
      </c>
      <c r="J505" s="45" t="str">
        <f t="shared" si="84"/>
        <v>Recepción de documentos0</v>
      </c>
      <c r="K505" s="45" t="str">
        <f t="shared" si="85"/>
        <v>Atención recibida0</v>
      </c>
      <c r="L505" s="45" t="str">
        <f t="shared" si="86"/>
        <v>Visita domiciliaria del personal INVI0</v>
      </c>
      <c r="M505" s="45" t="str">
        <f t="shared" si="87"/>
        <v>Visita domiciliaria del asesor técnico0</v>
      </c>
      <c r="N505" t="str">
        <f t="shared" si="88"/>
        <v>1</v>
      </c>
      <c r="O505" t="s">
        <v>133</v>
      </c>
    </row>
    <row r="506" spans="1:15" ht="15.75" customHeight="1" x14ac:dyDescent="0.25">
      <c r="A506" s="60">
        <f>REGISTROS!$A504</f>
        <v>0</v>
      </c>
      <c r="B506" s="50">
        <f t="shared" si="82"/>
        <v>0</v>
      </c>
      <c r="C506" s="60">
        <f>REGISTROS!$E504</f>
        <v>0</v>
      </c>
      <c r="D506" s="60">
        <f>REGISTROS!$F504</f>
        <v>0</v>
      </c>
      <c r="E506" s="60">
        <f>REGISTROS!$G504</f>
        <v>0</v>
      </c>
      <c r="F506" s="60">
        <f>REGISTROS!$H504</f>
        <v>0</v>
      </c>
      <c r="G506" s="60">
        <f>REGISTROS!$I504</f>
        <v>0</v>
      </c>
      <c r="I506" s="45" t="str">
        <f t="shared" si="83"/>
        <v>Desarrollo de los Temas0</v>
      </c>
      <c r="J506" s="45" t="str">
        <f t="shared" si="84"/>
        <v>Recepción de documentos0</v>
      </c>
      <c r="K506" s="45" t="str">
        <f t="shared" si="85"/>
        <v>Atención recibida0</v>
      </c>
      <c r="L506" s="45" t="str">
        <f t="shared" si="86"/>
        <v>Visita domiciliaria del personal INVI0</v>
      </c>
      <c r="M506" s="45" t="str">
        <f t="shared" si="87"/>
        <v>Visita domiciliaria del asesor técnico0</v>
      </c>
      <c r="N506" t="str">
        <f t="shared" si="88"/>
        <v>1</v>
      </c>
      <c r="O506" t="s">
        <v>133</v>
      </c>
    </row>
    <row r="507" spans="1:15" ht="15.75" customHeight="1" x14ac:dyDescent="0.25">
      <c r="A507" s="60">
        <f>REGISTROS!$A505</f>
        <v>0</v>
      </c>
      <c r="B507" s="50">
        <f t="shared" si="82"/>
        <v>0</v>
      </c>
      <c r="C507" s="60">
        <f>REGISTROS!$E505</f>
        <v>0</v>
      </c>
      <c r="D507" s="60">
        <f>REGISTROS!$F505</f>
        <v>0</v>
      </c>
      <c r="E507" s="60">
        <f>REGISTROS!$G505</f>
        <v>0</v>
      </c>
      <c r="F507" s="60">
        <f>REGISTROS!$H505</f>
        <v>0</v>
      </c>
      <c r="G507" s="60">
        <f>REGISTROS!$I505</f>
        <v>0</v>
      </c>
      <c r="I507" s="45" t="str">
        <f t="shared" si="83"/>
        <v>Desarrollo de los Temas0</v>
      </c>
      <c r="J507" s="45" t="str">
        <f t="shared" si="84"/>
        <v>Recepción de documentos0</v>
      </c>
      <c r="K507" s="45" t="str">
        <f t="shared" si="85"/>
        <v>Atención recibida0</v>
      </c>
      <c r="L507" s="45" t="str">
        <f t="shared" si="86"/>
        <v>Visita domiciliaria del personal INVI0</v>
      </c>
      <c r="M507" s="45" t="str">
        <f t="shared" si="87"/>
        <v>Visita domiciliaria del asesor técnico0</v>
      </c>
      <c r="N507" t="str">
        <f t="shared" si="88"/>
        <v>1</v>
      </c>
      <c r="O507" t="s">
        <v>133</v>
      </c>
    </row>
    <row r="508" spans="1:15" ht="15.75" customHeight="1" x14ac:dyDescent="0.25">
      <c r="A508" s="60">
        <f>REGISTROS!$A506</f>
        <v>0</v>
      </c>
      <c r="B508" s="50">
        <f t="shared" si="82"/>
        <v>0</v>
      </c>
      <c r="C508" s="60">
        <f>REGISTROS!$E506</f>
        <v>0</v>
      </c>
      <c r="D508" s="60">
        <f>REGISTROS!$F506</f>
        <v>0</v>
      </c>
      <c r="E508" s="60">
        <f>REGISTROS!$G506</f>
        <v>0</v>
      </c>
      <c r="F508" s="60">
        <f>REGISTROS!$H506</f>
        <v>0</v>
      </c>
      <c r="G508" s="60">
        <f>REGISTROS!$I506</f>
        <v>0</v>
      </c>
      <c r="I508" s="45" t="str">
        <f t="shared" si="83"/>
        <v>Desarrollo de los Temas0</v>
      </c>
      <c r="J508" s="45" t="str">
        <f t="shared" si="84"/>
        <v>Recepción de documentos0</v>
      </c>
      <c r="K508" s="45" t="str">
        <f t="shared" si="85"/>
        <v>Atención recibida0</v>
      </c>
      <c r="L508" s="45" t="str">
        <f t="shared" si="86"/>
        <v>Visita domiciliaria del personal INVI0</v>
      </c>
      <c r="M508" s="45" t="str">
        <f t="shared" si="87"/>
        <v>Visita domiciliaria del asesor técnico0</v>
      </c>
      <c r="N508" t="str">
        <f t="shared" si="88"/>
        <v>1</v>
      </c>
      <c r="O508" t="s">
        <v>133</v>
      </c>
    </row>
    <row r="509" spans="1:15" ht="15.75" customHeight="1" x14ac:dyDescent="0.25">
      <c r="A509" s="60">
        <f>REGISTROS!$A507</f>
        <v>0</v>
      </c>
      <c r="B509" s="50">
        <f t="shared" si="82"/>
        <v>0</v>
      </c>
      <c r="C509" s="60">
        <f>REGISTROS!$E507</f>
        <v>0</v>
      </c>
      <c r="D509" s="60">
        <f>REGISTROS!$F507</f>
        <v>0</v>
      </c>
      <c r="E509" s="60">
        <f>REGISTROS!$G507</f>
        <v>0</v>
      </c>
      <c r="F509" s="60">
        <f>REGISTROS!$H507</f>
        <v>0</v>
      </c>
      <c r="G509" s="60">
        <f>REGISTROS!$I507</f>
        <v>0</v>
      </c>
      <c r="I509" s="45" t="str">
        <f t="shared" si="83"/>
        <v>Desarrollo de los Temas0</v>
      </c>
      <c r="J509" s="45" t="str">
        <f t="shared" si="84"/>
        <v>Recepción de documentos0</v>
      </c>
      <c r="K509" s="45" t="str">
        <f t="shared" si="85"/>
        <v>Atención recibida0</v>
      </c>
      <c r="L509" s="45" t="str">
        <f t="shared" si="86"/>
        <v>Visita domiciliaria del personal INVI0</v>
      </c>
      <c r="M509" s="45" t="str">
        <f t="shared" si="87"/>
        <v>Visita domiciliaria del asesor técnico0</v>
      </c>
      <c r="N509" t="str">
        <f t="shared" si="88"/>
        <v>1</v>
      </c>
      <c r="O509" t="s">
        <v>133</v>
      </c>
    </row>
    <row r="510" spans="1:15" ht="15.75" customHeight="1" x14ac:dyDescent="0.25">
      <c r="A510" s="60">
        <f>REGISTROS!$A508</f>
        <v>0</v>
      </c>
      <c r="B510" s="50">
        <f t="shared" si="82"/>
        <v>0</v>
      </c>
      <c r="C510" s="60">
        <f>REGISTROS!$E508</f>
        <v>0</v>
      </c>
      <c r="D510" s="60">
        <f>REGISTROS!$F508</f>
        <v>0</v>
      </c>
      <c r="E510" s="60">
        <f>REGISTROS!$G508</f>
        <v>0</v>
      </c>
      <c r="F510" s="60">
        <f>REGISTROS!$H508</f>
        <v>0</v>
      </c>
      <c r="G510" s="60">
        <f>REGISTROS!$I508</f>
        <v>0</v>
      </c>
      <c r="I510" s="45" t="str">
        <f t="shared" si="83"/>
        <v>Desarrollo de los Temas0</v>
      </c>
      <c r="J510" s="45" t="str">
        <f t="shared" si="84"/>
        <v>Recepción de documentos0</v>
      </c>
      <c r="K510" s="45" t="str">
        <f t="shared" si="85"/>
        <v>Atención recibida0</v>
      </c>
      <c r="L510" s="45" t="str">
        <f t="shared" si="86"/>
        <v>Visita domiciliaria del personal INVI0</v>
      </c>
      <c r="M510" s="45" t="str">
        <f t="shared" si="87"/>
        <v>Visita domiciliaria del asesor técnico0</v>
      </c>
      <c r="N510" t="str">
        <f t="shared" si="88"/>
        <v>1</v>
      </c>
      <c r="O510" t="s">
        <v>133</v>
      </c>
    </row>
    <row r="511" spans="1:15" ht="15.75" customHeight="1" x14ac:dyDescent="0.25">
      <c r="A511" s="60">
        <f>REGISTROS!$A509</f>
        <v>0</v>
      </c>
      <c r="B511" s="50">
        <f t="shared" si="82"/>
        <v>0</v>
      </c>
      <c r="C511" s="60">
        <f>REGISTROS!$E509</f>
        <v>0</v>
      </c>
      <c r="D511" s="60">
        <f>REGISTROS!$F509</f>
        <v>0</v>
      </c>
      <c r="E511" s="60">
        <f>REGISTROS!$G509</f>
        <v>0</v>
      </c>
      <c r="F511" s="60">
        <f>REGISTROS!$H509</f>
        <v>0</v>
      </c>
      <c r="G511" s="60">
        <f>REGISTROS!$I509</f>
        <v>0</v>
      </c>
      <c r="I511" s="45" t="str">
        <f t="shared" si="83"/>
        <v>Desarrollo de los Temas0</v>
      </c>
      <c r="J511" s="45" t="str">
        <f t="shared" si="84"/>
        <v>Recepción de documentos0</v>
      </c>
      <c r="K511" s="45" t="str">
        <f t="shared" si="85"/>
        <v>Atención recibida0</v>
      </c>
      <c r="L511" s="45" t="str">
        <f t="shared" si="86"/>
        <v>Visita domiciliaria del personal INVI0</v>
      </c>
      <c r="M511" s="45" t="str">
        <f t="shared" si="87"/>
        <v>Visita domiciliaria del asesor técnico0</v>
      </c>
      <c r="N511" t="str">
        <f t="shared" si="88"/>
        <v>1</v>
      </c>
      <c r="O511" t="s">
        <v>133</v>
      </c>
    </row>
    <row r="512" spans="1:15" ht="15.75" customHeight="1" x14ac:dyDescent="0.25">
      <c r="A512" s="60">
        <f>REGISTROS!$A510</f>
        <v>0</v>
      </c>
      <c r="B512" s="50">
        <f t="shared" si="82"/>
        <v>0</v>
      </c>
      <c r="C512" s="60">
        <f>REGISTROS!$E510</f>
        <v>0</v>
      </c>
      <c r="D512" s="60">
        <f>REGISTROS!$F510</f>
        <v>0</v>
      </c>
      <c r="E512" s="60">
        <f>REGISTROS!$G510</f>
        <v>0</v>
      </c>
      <c r="F512" s="60">
        <f>REGISTROS!$H510</f>
        <v>0</v>
      </c>
      <c r="G512" s="60">
        <f>REGISTROS!$I510</f>
        <v>0</v>
      </c>
      <c r="I512" s="45" t="str">
        <f t="shared" si="83"/>
        <v>Desarrollo de los Temas0</v>
      </c>
      <c r="J512" s="45" t="str">
        <f t="shared" si="84"/>
        <v>Recepción de documentos0</v>
      </c>
      <c r="K512" s="45" t="str">
        <f t="shared" si="85"/>
        <v>Atención recibida0</v>
      </c>
      <c r="L512" s="45" t="str">
        <f t="shared" si="86"/>
        <v>Visita domiciliaria del personal INVI0</v>
      </c>
      <c r="M512" s="45" t="str">
        <f t="shared" si="87"/>
        <v>Visita domiciliaria del asesor técnico0</v>
      </c>
      <c r="N512" t="str">
        <f t="shared" si="88"/>
        <v>1</v>
      </c>
      <c r="O512" t="s">
        <v>133</v>
      </c>
    </row>
    <row r="513" spans="1:15" ht="15.75" customHeight="1" x14ac:dyDescent="0.25">
      <c r="A513" s="60">
        <f>REGISTROS!$A511</f>
        <v>0</v>
      </c>
      <c r="B513" s="50">
        <f t="shared" si="82"/>
        <v>0</v>
      </c>
      <c r="C513" s="60">
        <f>REGISTROS!$E511</f>
        <v>0</v>
      </c>
      <c r="D513" s="60">
        <f>REGISTROS!$F511</f>
        <v>0</v>
      </c>
      <c r="E513" s="60">
        <f>REGISTROS!$G511</f>
        <v>0</v>
      </c>
      <c r="F513" s="60">
        <f>REGISTROS!$H511</f>
        <v>0</v>
      </c>
      <c r="G513" s="60">
        <f>REGISTROS!$I511</f>
        <v>0</v>
      </c>
      <c r="I513" s="45" t="str">
        <f t="shared" si="83"/>
        <v>Desarrollo de los Temas0</v>
      </c>
      <c r="J513" s="45" t="str">
        <f t="shared" si="84"/>
        <v>Recepción de documentos0</v>
      </c>
      <c r="K513" s="45" t="str">
        <f t="shared" si="85"/>
        <v>Atención recibida0</v>
      </c>
      <c r="L513" s="45" t="str">
        <f t="shared" si="86"/>
        <v>Visita domiciliaria del personal INVI0</v>
      </c>
      <c r="M513" s="45" t="str">
        <f t="shared" si="87"/>
        <v>Visita domiciliaria del asesor técnico0</v>
      </c>
      <c r="N513" t="str">
        <f t="shared" si="88"/>
        <v>1</v>
      </c>
      <c r="O513" t="s">
        <v>133</v>
      </c>
    </row>
    <row r="514" spans="1:15" ht="15.75" customHeight="1" x14ac:dyDescent="0.25">
      <c r="A514" s="60">
        <f>REGISTROS!$A512</f>
        <v>0</v>
      </c>
      <c r="B514" s="50">
        <f t="shared" si="82"/>
        <v>0</v>
      </c>
      <c r="C514" s="60">
        <f>REGISTROS!$E512</f>
        <v>0</v>
      </c>
      <c r="D514" s="60">
        <f>REGISTROS!$F512</f>
        <v>0</v>
      </c>
      <c r="E514" s="60">
        <f>REGISTROS!$G512</f>
        <v>0</v>
      </c>
      <c r="F514" s="60">
        <f>REGISTROS!$H512</f>
        <v>0</v>
      </c>
      <c r="G514" s="60">
        <f>REGISTROS!$I512</f>
        <v>0</v>
      </c>
      <c r="I514" s="45" t="str">
        <f t="shared" si="83"/>
        <v>Desarrollo de los Temas0</v>
      </c>
      <c r="J514" s="45" t="str">
        <f t="shared" si="84"/>
        <v>Recepción de documentos0</v>
      </c>
      <c r="K514" s="45" t="str">
        <f t="shared" si="85"/>
        <v>Atención recibida0</v>
      </c>
      <c r="L514" s="45" t="str">
        <f t="shared" si="86"/>
        <v>Visita domiciliaria del personal INVI0</v>
      </c>
      <c r="M514" s="45" t="str">
        <f t="shared" si="87"/>
        <v>Visita domiciliaria del asesor técnico0</v>
      </c>
      <c r="N514" t="str">
        <f t="shared" si="88"/>
        <v>1</v>
      </c>
      <c r="O514" t="s">
        <v>133</v>
      </c>
    </row>
    <row r="515" spans="1:15" ht="15.75" customHeight="1" x14ac:dyDescent="0.25">
      <c r="A515" s="60">
        <f>REGISTROS!$A513</f>
        <v>0</v>
      </c>
      <c r="B515" s="50">
        <f t="shared" si="82"/>
        <v>0</v>
      </c>
      <c r="C515" s="60">
        <f>REGISTROS!$E513</f>
        <v>0</v>
      </c>
      <c r="D515" s="60">
        <f>REGISTROS!$F513</f>
        <v>0</v>
      </c>
      <c r="E515" s="60">
        <f>REGISTROS!$G513</f>
        <v>0</v>
      </c>
      <c r="F515" s="60">
        <f>REGISTROS!$H513</f>
        <v>0</v>
      </c>
      <c r="G515" s="60">
        <f>REGISTROS!$I513</f>
        <v>0</v>
      </c>
      <c r="I515" s="45" t="str">
        <f t="shared" si="83"/>
        <v>Desarrollo de los Temas0</v>
      </c>
      <c r="J515" s="45" t="str">
        <f t="shared" si="84"/>
        <v>Recepción de documentos0</v>
      </c>
      <c r="K515" s="45" t="str">
        <f t="shared" si="85"/>
        <v>Atención recibida0</v>
      </c>
      <c r="L515" s="45" t="str">
        <f t="shared" si="86"/>
        <v>Visita domiciliaria del personal INVI0</v>
      </c>
      <c r="M515" s="45" t="str">
        <f t="shared" si="87"/>
        <v>Visita domiciliaria del asesor técnico0</v>
      </c>
      <c r="N515" t="str">
        <f t="shared" si="88"/>
        <v>1</v>
      </c>
      <c r="O515" t="s">
        <v>133</v>
      </c>
    </row>
    <row r="516" spans="1:15" ht="15.75" customHeight="1" x14ac:dyDescent="0.25">
      <c r="A516" s="60">
        <f>REGISTROS!$A514</f>
        <v>0</v>
      </c>
      <c r="B516" s="50">
        <f t="shared" si="82"/>
        <v>0</v>
      </c>
      <c r="C516" s="60">
        <f>REGISTROS!$E514</f>
        <v>0</v>
      </c>
      <c r="D516" s="60">
        <f>REGISTROS!$F514</f>
        <v>0</v>
      </c>
      <c r="E516" s="60">
        <f>REGISTROS!$G514</f>
        <v>0</v>
      </c>
      <c r="F516" s="60">
        <f>REGISTROS!$H514</f>
        <v>0</v>
      </c>
      <c r="G516" s="60">
        <f>REGISTROS!$I514</f>
        <v>0</v>
      </c>
      <c r="I516" s="45" t="str">
        <f t="shared" si="83"/>
        <v>Desarrollo de los Temas0</v>
      </c>
      <c r="J516" s="45" t="str">
        <f t="shared" si="84"/>
        <v>Recepción de documentos0</v>
      </c>
      <c r="K516" s="45" t="str">
        <f t="shared" si="85"/>
        <v>Atención recibida0</v>
      </c>
      <c r="L516" s="45" t="str">
        <f t="shared" si="86"/>
        <v>Visita domiciliaria del personal INVI0</v>
      </c>
      <c r="M516" s="45" t="str">
        <f t="shared" si="87"/>
        <v>Visita domiciliaria del asesor técnico0</v>
      </c>
      <c r="N516" t="str">
        <f t="shared" si="88"/>
        <v>1</v>
      </c>
      <c r="O516" t="s">
        <v>133</v>
      </c>
    </row>
    <row r="517" spans="1:15" ht="15.75" customHeight="1" x14ac:dyDescent="0.25">
      <c r="A517" s="60">
        <f>REGISTROS!$A515</f>
        <v>0</v>
      </c>
      <c r="B517" s="50">
        <f t="shared" ref="B517:B580" si="89">SUM(C517:G517)/5</f>
        <v>0</v>
      </c>
      <c r="C517" s="60">
        <f>REGISTROS!$E515</f>
        <v>0</v>
      </c>
      <c r="D517" s="60">
        <f>REGISTROS!$F515</f>
        <v>0</v>
      </c>
      <c r="E517" s="60">
        <f>REGISTROS!$G515</f>
        <v>0</v>
      </c>
      <c r="F517" s="60">
        <f>REGISTROS!$H515</f>
        <v>0</v>
      </c>
      <c r="G517" s="60">
        <f>REGISTROS!$I515</f>
        <v>0</v>
      </c>
      <c r="I517" s="45" t="str">
        <f t="shared" ref="I517:I580" si="90">CONCATENATE(VLOOKUP($A517,SM,2,FALSE),$C$2,C517)</f>
        <v>Desarrollo de los Temas0</v>
      </c>
      <c r="J517" s="45" t="str">
        <f t="shared" ref="J517:J580" si="91">CONCATENATE(VLOOKUP($A517,SM,2,FALSE),$D$2,D517)</f>
        <v>Recepción de documentos0</v>
      </c>
      <c r="K517" s="45" t="str">
        <f t="shared" ref="K517:K580" si="92">CONCATENATE(VLOOKUP($A517,SM,2,FALSE),$E$2,E517)</f>
        <v>Atención recibida0</v>
      </c>
      <c r="L517" s="45" t="str">
        <f t="shared" ref="L517:L580" si="93">CONCATENATE(VLOOKUP($A517,SM,2,FALSE),$F$2,F517)</f>
        <v>Visita domiciliaria del personal INVI0</v>
      </c>
      <c r="M517" s="45" t="str">
        <f t="shared" ref="M517:M580" si="94">CONCATENATE(VLOOKUP($A517,SM,2,FALSE),$G$2,G517)</f>
        <v>Visita domiciliaria del asesor técnico0</v>
      </c>
      <c r="N517" t="str">
        <f t="shared" ref="N517:N580" si="95">CONCATENATE(VLOOKUP($A517,SM,2,FALSE),IF(B517&lt;4,1,0))</f>
        <v>1</v>
      </c>
      <c r="O517" t="s">
        <v>133</v>
      </c>
    </row>
    <row r="518" spans="1:15" ht="15.75" customHeight="1" x14ac:dyDescent="0.25">
      <c r="A518" s="60">
        <f>REGISTROS!$A516</f>
        <v>0</v>
      </c>
      <c r="B518" s="50">
        <f t="shared" si="89"/>
        <v>0</v>
      </c>
      <c r="C518" s="60">
        <f>REGISTROS!$E516</f>
        <v>0</v>
      </c>
      <c r="D518" s="60">
        <f>REGISTROS!$F516</f>
        <v>0</v>
      </c>
      <c r="E518" s="60">
        <f>REGISTROS!$G516</f>
        <v>0</v>
      </c>
      <c r="F518" s="60">
        <f>REGISTROS!$H516</f>
        <v>0</v>
      </c>
      <c r="G518" s="60">
        <f>REGISTROS!$I516</f>
        <v>0</v>
      </c>
      <c r="I518" s="45" t="str">
        <f t="shared" si="90"/>
        <v>Desarrollo de los Temas0</v>
      </c>
      <c r="J518" s="45" t="str">
        <f t="shared" si="91"/>
        <v>Recepción de documentos0</v>
      </c>
      <c r="K518" s="45" t="str">
        <f t="shared" si="92"/>
        <v>Atención recibida0</v>
      </c>
      <c r="L518" s="45" t="str">
        <f t="shared" si="93"/>
        <v>Visita domiciliaria del personal INVI0</v>
      </c>
      <c r="M518" s="45" t="str">
        <f t="shared" si="94"/>
        <v>Visita domiciliaria del asesor técnico0</v>
      </c>
      <c r="N518" t="str">
        <f t="shared" si="95"/>
        <v>1</v>
      </c>
      <c r="O518" t="s">
        <v>133</v>
      </c>
    </row>
    <row r="519" spans="1:15" ht="15.75" customHeight="1" x14ac:dyDescent="0.25">
      <c r="A519" s="60">
        <f>REGISTROS!$A517</f>
        <v>0</v>
      </c>
      <c r="B519" s="50">
        <f t="shared" si="89"/>
        <v>0</v>
      </c>
      <c r="C519" s="60">
        <f>REGISTROS!$E517</f>
        <v>0</v>
      </c>
      <c r="D519" s="60">
        <f>REGISTROS!$F517</f>
        <v>0</v>
      </c>
      <c r="E519" s="60">
        <f>REGISTROS!$G517</f>
        <v>0</v>
      </c>
      <c r="F519" s="60">
        <f>REGISTROS!$H517</f>
        <v>0</v>
      </c>
      <c r="G519" s="60">
        <f>REGISTROS!$I517</f>
        <v>0</v>
      </c>
      <c r="I519" s="45" t="str">
        <f t="shared" si="90"/>
        <v>Desarrollo de los Temas0</v>
      </c>
      <c r="J519" s="45" t="str">
        <f t="shared" si="91"/>
        <v>Recepción de documentos0</v>
      </c>
      <c r="K519" s="45" t="str">
        <f t="shared" si="92"/>
        <v>Atención recibida0</v>
      </c>
      <c r="L519" s="45" t="str">
        <f t="shared" si="93"/>
        <v>Visita domiciliaria del personal INVI0</v>
      </c>
      <c r="M519" s="45" t="str">
        <f t="shared" si="94"/>
        <v>Visita domiciliaria del asesor técnico0</v>
      </c>
      <c r="N519" t="str">
        <f t="shared" si="95"/>
        <v>1</v>
      </c>
      <c r="O519" t="s">
        <v>133</v>
      </c>
    </row>
    <row r="520" spans="1:15" ht="15.75" customHeight="1" x14ac:dyDescent="0.25">
      <c r="A520" s="60">
        <f>REGISTROS!$A518</f>
        <v>0</v>
      </c>
      <c r="B520" s="50">
        <f t="shared" si="89"/>
        <v>0</v>
      </c>
      <c r="C520" s="60">
        <f>REGISTROS!$E518</f>
        <v>0</v>
      </c>
      <c r="D520" s="60">
        <f>REGISTROS!$F518</f>
        <v>0</v>
      </c>
      <c r="E520" s="60">
        <f>REGISTROS!$G518</f>
        <v>0</v>
      </c>
      <c r="F520" s="60">
        <f>REGISTROS!$H518</f>
        <v>0</v>
      </c>
      <c r="G520" s="60">
        <f>REGISTROS!$I518</f>
        <v>0</v>
      </c>
      <c r="I520" s="45" t="str">
        <f t="shared" si="90"/>
        <v>Desarrollo de los Temas0</v>
      </c>
      <c r="J520" s="45" t="str">
        <f t="shared" si="91"/>
        <v>Recepción de documentos0</v>
      </c>
      <c r="K520" s="45" t="str">
        <f t="shared" si="92"/>
        <v>Atención recibida0</v>
      </c>
      <c r="L520" s="45" t="str">
        <f t="shared" si="93"/>
        <v>Visita domiciliaria del personal INVI0</v>
      </c>
      <c r="M520" s="45" t="str">
        <f t="shared" si="94"/>
        <v>Visita domiciliaria del asesor técnico0</v>
      </c>
      <c r="N520" t="str">
        <f t="shared" si="95"/>
        <v>1</v>
      </c>
      <c r="O520" t="s">
        <v>133</v>
      </c>
    </row>
    <row r="521" spans="1:15" ht="15.75" customHeight="1" x14ac:dyDescent="0.25">
      <c r="A521" s="60">
        <f>REGISTROS!$A519</f>
        <v>0</v>
      </c>
      <c r="B521" s="50">
        <f t="shared" si="89"/>
        <v>0</v>
      </c>
      <c r="C521" s="60">
        <f>REGISTROS!$E519</f>
        <v>0</v>
      </c>
      <c r="D521" s="60">
        <f>REGISTROS!$F519</f>
        <v>0</v>
      </c>
      <c r="E521" s="60">
        <f>REGISTROS!$G519</f>
        <v>0</v>
      </c>
      <c r="F521" s="60">
        <f>REGISTROS!$H519</f>
        <v>0</v>
      </c>
      <c r="G521" s="60">
        <f>REGISTROS!$I519</f>
        <v>0</v>
      </c>
      <c r="I521" s="45" t="str">
        <f t="shared" si="90"/>
        <v>Desarrollo de los Temas0</v>
      </c>
      <c r="J521" s="45" t="str">
        <f t="shared" si="91"/>
        <v>Recepción de documentos0</v>
      </c>
      <c r="K521" s="45" t="str">
        <f t="shared" si="92"/>
        <v>Atención recibida0</v>
      </c>
      <c r="L521" s="45" t="str">
        <f t="shared" si="93"/>
        <v>Visita domiciliaria del personal INVI0</v>
      </c>
      <c r="M521" s="45" t="str">
        <f t="shared" si="94"/>
        <v>Visita domiciliaria del asesor técnico0</v>
      </c>
      <c r="N521" t="str">
        <f t="shared" si="95"/>
        <v>1</v>
      </c>
      <c r="O521" t="s">
        <v>133</v>
      </c>
    </row>
    <row r="522" spans="1:15" ht="15.75" customHeight="1" x14ac:dyDescent="0.25">
      <c r="A522" s="60">
        <f>REGISTROS!$A520</f>
        <v>0</v>
      </c>
      <c r="B522" s="50">
        <f t="shared" si="89"/>
        <v>0</v>
      </c>
      <c r="C522" s="60">
        <f>REGISTROS!$E520</f>
        <v>0</v>
      </c>
      <c r="D522" s="60">
        <f>REGISTROS!$F520</f>
        <v>0</v>
      </c>
      <c r="E522" s="60">
        <f>REGISTROS!$G520</f>
        <v>0</v>
      </c>
      <c r="F522" s="60">
        <f>REGISTROS!$H520</f>
        <v>0</v>
      </c>
      <c r="G522" s="60">
        <f>REGISTROS!$I520</f>
        <v>0</v>
      </c>
      <c r="I522" s="45" t="str">
        <f t="shared" si="90"/>
        <v>Desarrollo de los Temas0</v>
      </c>
      <c r="J522" s="45" t="str">
        <f t="shared" si="91"/>
        <v>Recepción de documentos0</v>
      </c>
      <c r="K522" s="45" t="str">
        <f t="shared" si="92"/>
        <v>Atención recibida0</v>
      </c>
      <c r="L522" s="45" t="str">
        <f t="shared" si="93"/>
        <v>Visita domiciliaria del personal INVI0</v>
      </c>
      <c r="M522" s="45" t="str">
        <f t="shared" si="94"/>
        <v>Visita domiciliaria del asesor técnico0</v>
      </c>
      <c r="N522" t="str">
        <f t="shared" si="95"/>
        <v>1</v>
      </c>
      <c r="O522" t="s">
        <v>133</v>
      </c>
    </row>
    <row r="523" spans="1:15" ht="15.75" customHeight="1" x14ac:dyDescent="0.25">
      <c r="A523" s="60">
        <f>REGISTROS!$A521</f>
        <v>0</v>
      </c>
      <c r="B523" s="50">
        <f t="shared" si="89"/>
        <v>0</v>
      </c>
      <c r="C523" s="60">
        <f>REGISTROS!$E521</f>
        <v>0</v>
      </c>
      <c r="D523" s="60">
        <f>REGISTROS!$F521</f>
        <v>0</v>
      </c>
      <c r="E523" s="60">
        <f>REGISTROS!$G521</f>
        <v>0</v>
      </c>
      <c r="F523" s="60">
        <f>REGISTROS!$H521</f>
        <v>0</v>
      </c>
      <c r="G523" s="60">
        <f>REGISTROS!$I521</f>
        <v>0</v>
      </c>
      <c r="I523" s="45" t="str">
        <f t="shared" si="90"/>
        <v>Desarrollo de los Temas0</v>
      </c>
      <c r="J523" s="45" t="str">
        <f t="shared" si="91"/>
        <v>Recepción de documentos0</v>
      </c>
      <c r="K523" s="45" t="str">
        <f t="shared" si="92"/>
        <v>Atención recibida0</v>
      </c>
      <c r="L523" s="45" t="str">
        <f t="shared" si="93"/>
        <v>Visita domiciliaria del personal INVI0</v>
      </c>
      <c r="M523" s="45" t="str">
        <f t="shared" si="94"/>
        <v>Visita domiciliaria del asesor técnico0</v>
      </c>
      <c r="N523" t="str">
        <f t="shared" si="95"/>
        <v>1</v>
      </c>
      <c r="O523" t="s">
        <v>133</v>
      </c>
    </row>
    <row r="524" spans="1:15" ht="15.75" customHeight="1" x14ac:dyDescent="0.25">
      <c r="A524" s="60">
        <f>REGISTROS!$A522</f>
        <v>0</v>
      </c>
      <c r="B524" s="50">
        <f t="shared" si="89"/>
        <v>0</v>
      </c>
      <c r="C524" s="60">
        <f>REGISTROS!$E522</f>
        <v>0</v>
      </c>
      <c r="D524" s="60">
        <f>REGISTROS!$F522</f>
        <v>0</v>
      </c>
      <c r="E524" s="60">
        <f>REGISTROS!$G522</f>
        <v>0</v>
      </c>
      <c r="F524" s="60">
        <f>REGISTROS!$H522</f>
        <v>0</v>
      </c>
      <c r="G524" s="60">
        <f>REGISTROS!$I522</f>
        <v>0</v>
      </c>
      <c r="I524" s="45" t="str">
        <f t="shared" si="90"/>
        <v>Desarrollo de los Temas0</v>
      </c>
      <c r="J524" s="45" t="str">
        <f t="shared" si="91"/>
        <v>Recepción de documentos0</v>
      </c>
      <c r="K524" s="45" t="str">
        <f t="shared" si="92"/>
        <v>Atención recibida0</v>
      </c>
      <c r="L524" s="45" t="str">
        <f t="shared" si="93"/>
        <v>Visita domiciliaria del personal INVI0</v>
      </c>
      <c r="M524" s="45" t="str">
        <f t="shared" si="94"/>
        <v>Visita domiciliaria del asesor técnico0</v>
      </c>
      <c r="N524" t="str">
        <f t="shared" si="95"/>
        <v>1</v>
      </c>
      <c r="O524" t="s">
        <v>133</v>
      </c>
    </row>
    <row r="525" spans="1:15" ht="15.75" customHeight="1" x14ac:dyDescent="0.25">
      <c r="A525" s="60">
        <f>REGISTROS!$A523</f>
        <v>0</v>
      </c>
      <c r="B525" s="50">
        <f t="shared" si="89"/>
        <v>0</v>
      </c>
      <c r="C525" s="60">
        <f>REGISTROS!$E523</f>
        <v>0</v>
      </c>
      <c r="D525" s="60">
        <f>REGISTROS!$F523</f>
        <v>0</v>
      </c>
      <c r="E525" s="60">
        <f>REGISTROS!$G523</f>
        <v>0</v>
      </c>
      <c r="F525" s="60">
        <f>REGISTROS!$H523</f>
        <v>0</v>
      </c>
      <c r="G525" s="60">
        <f>REGISTROS!$I523</f>
        <v>0</v>
      </c>
      <c r="I525" s="45" t="str">
        <f t="shared" si="90"/>
        <v>Desarrollo de los Temas0</v>
      </c>
      <c r="J525" s="45" t="str">
        <f t="shared" si="91"/>
        <v>Recepción de documentos0</v>
      </c>
      <c r="K525" s="45" t="str">
        <f t="shared" si="92"/>
        <v>Atención recibida0</v>
      </c>
      <c r="L525" s="45" t="str">
        <f t="shared" si="93"/>
        <v>Visita domiciliaria del personal INVI0</v>
      </c>
      <c r="M525" s="45" t="str">
        <f t="shared" si="94"/>
        <v>Visita domiciliaria del asesor técnico0</v>
      </c>
      <c r="N525" t="str">
        <f t="shared" si="95"/>
        <v>1</v>
      </c>
      <c r="O525" t="s">
        <v>133</v>
      </c>
    </row>
    <row r="526" spans="1:15" ht="15.75" customHeight="1" x14ac:dyDescent="0.25">
      <c r="A526" s="60">
        <f>REGISTROS!$A524</f>
        <v>0</v>
      </c>
      <c r="B526" s="50">
        <f t="shared" si="89"/>
        <v>0</v>
      </c>
      <c r="C526" s="60">
        <f>REGISTROS!$E524</f>
        <v>0</v>
      </c>
      <c r="D526" s="60">
        <f>REGISTROS!$F524</f>
        <v>0</v>
      </c>
      <c r="E526" s="60">
        <f>REGISTROS!$G524</f>
        <v>0</v>
      </c>
      <c r="F526" s="60">
        <f>REGISTROS!$H524</f>
        <v>0</v>
      </c>
      <c r="G526" s="60">
        <f>REGISTROS!$I524</f>
        <v>0</v>
      </c>
      <c r="I526" s="45" t="str">
        <f t="shared" si="90"/>
        <v>Desarrollo de los Temas0</v>
      </c>
      <c r="J526" s="45" t="str">
        <f t="shared" si="91"/>
        <v>Recepción de documentos0</v>
      </c>
      <c r="K526" s="45" t="str">
        <f t="shared" si="92"/>
        <v>Atención recibida0</v>
      </c>
      <c r="L526" s="45" t="str">
        <f t="shared" si="93"/>
        <v>Visita domiciliaria del personal INVI0</v>
      </c>
      <c r="M526" s="45" t="str">
        <f t="shared" si="94"/>
        <v>Visita domiciliaria del asesor técnico0</v>
      </c>
      <c r="N526" t="str">
        <f t="shared" si="95"/>
        <v>1</v>
      </c>
      <c r="O526" t="s">
        <v>133</v>
      </c>
    </row>
    <row r="527" spans="1:15" ht="15.75" customHeight="1" x14ac:dyDescent="0.25">
      <c r="A527" s="60">
        <f>REGISTROS!$A525</f>
        <v>0</v>
      </c>
      <c r="B527" s="50">
        <f t="shared" si="89"/>
        <v>0</v>
      </c>
      <c r="C527" s="60">
        <f>REGISTROS!$E525</f>
        <v>0</v>
      </c>
      <c r="D527" s="60">
        <f>REGISTROS!$F525</f>
        <v>0</v>
      </c>
      <c r="E527" s="60">
        <f>REGISTROS!$G525</f>
        <v>0</v>
      </c>
      <c r="F527" s="60">
        <f>REGISTROS!$H525</f>
        <v>0</v>
      </c>
      <c r="G527" s="60">
        <f>REGISTROS!$I525</f>
        <v>0</v>
      </c>
      <c r="I527" s="45" t="str">
        <f t="shared" si="90"/>
        <v>Desarrollo de los Temas0</v>
      </c>
      <c r="J527" s="45" t="str">
        <f t="shared" si="91"/>
        <v>Recepción de documentos0</v>
      </c>
      <c r="K527" s="45" t="str">
        <f t="shared" si="92"/>
        <v>Atención recibida0</v>
      </c>
      <c r="L527" s="45" t="str">
        <f t="shared" si="93"/>
        <v>Visita domiciliaria del personal INVI0</v>
      </c>
      <c r="M527" s="45" t="str">
        <f t="shared" si="94"/>
        <v>Visita domiciliaria del asesor técnico0</v>
      </c>
      <c r="N527" t="str">
        <f t="shared" si="95"/>
        <v>1</v>
      </c>
      <c r="O527" t="s">
        <v>133</v>
      </c>
    </row>
    <row r="528" spans="1:15" ht="15.75" customHeight="1" x14ac:dyDescent="0.25">
      <c r="A528" s="60">
        <f>REGISTROS!$A526</f>
        <v>0</v>
      </c>
      <c r="B528" s="50">
        <f t="shared" si="89"/>
        <v>0</v>
      </c>
      <c r="C528" s="60">
        <f>REGISTROS!$E526</f>
        <v>0</v>
      </c>
      <c r="D528" s="60">
        <f>REGISTROS!$F526</f>
        <v>0</v>
      </c>
      <c r="E528" s="60">
        <f>REGISTROS!$G526</f>
        <v>0</v>
      </c>
      <c r="F528" s="60">
        <f>REGISTROS!$H526</f>
        <v>0</v>
      </c>
      <c r="G528" s="60">
        <f>REGISTROS!$I526</f>
        <v>0</v>
      </c>
      <c r="I528" s="45" t="str">
        <f t="shared" si="90"/>
        <v>Desarrollo de los Temas0</v>
      </c>
      <c r="J528" s="45" t="str">
        <f t="shared" si="91"/>
        <v>Recepción de documentos0</v>
      </c>
      <c r="K528" s="45" t="str">
        <f t="shared" si="92"/>
        <v>Atención recibida0</v>
      </c>
      <c r="L528" s="45" t="str">
        <f t="shared" si="93"/>
        <v>Visita domiciliaria del personal INVI0</v>
      </c>
      <c r="M528" s="45" t="str">
        <f t="shared" si="94"/>
        <v>Visita domiciliaria del asesor técnico0</v>
      </c>
      <c r="N528" t="str">
        <f t="shared" si="95"/>
        <v>1</v>
      </c>
      <c r="O528" t="s">
        <v>133</v>
      </c>
    </row>
    <row r="529" spans="1:15" ht="15.75" customHeight="1" x14ac:dyDescent="0.25">
      <c r="A529" s="60">
        <f>REGISTROS!$A527</f>
        <v>0</v>
      </c>
      <c r="B529" s="50">
        <f t="shared" si="89"/>
        <v>0</v>
      </c>
      <c r="C529" s="60">
        <f>REGISTROS!$E527</f>
        <v>0</v>
      </c>
      <c r="D529" s="60">
        <f>REGISTROS!$F527</f>
        <v>0</v>
      </c>
      <c r="E529" s="60">
        <f>REGISTROS!$G527</f>
        <v>0</v>
      </c>
      <c r="F529" s="60">
        <f>REGISTROS!$H527</f>
        <v>0</v>
      </c>
      <c r="G529" s="60">
        <f>REGISTROS!$I527</f>
        <v>0</v>
      </c>
      <c r="I529" s="45" t="str">
        <f t="shared" si="90"/>
        <v>Desarrollo de los Temas0</v>
      </c>
      <c r="J529" s="45" t="str">
        <f t="shared" si="91"/>
        <v>Recepción de documentos0</v>
      </c>
      <c r="K529" s="45" t="str">
        <f t="shared" si="92"/>
        <v>Atención recibida0</v>
      </c>
      <c r="L529" s="45" t="str">
        <f t="shared" si="93"/>
        <v>Visita domiciliaria del personal INVI0</v>
      </c>
      <c r="M529" s="45" t="str">
        <f t="shared" si="94"/>
        <v>Visita domiciliaria del asesor técnico0</v>
      </c>
      <c r="N529" t="str">
        <f t="shared" si="95"/>
        <v>1</v>
      </c>
      <c r="O529" t="s">
        <v>133</v>
      </c>
    </row>
    <row r="530" spans="1:15" ht="15.75" customHeight="1" x14ac:dyDescent="0.25">
      <c r="A530" s="60">
        <f>REGISTROS!$A528</f>
        <v>0</v>
      </c>
      <c r="B530" s="50">
        <f t="shared" si="89"/>
        <v>0</v>
      </c>
      <c r="C530" s="60">
        <f>REGISTROS!$E528</f>
        <v>0</v>
      </c>
      <c r="D530" s="60">
        <f>REGISTROS!$F528</f>
        <v>0</v>
      </c>
      <c r="E530" s="60">
        <f>REGISTROS!$G528</f>
        <v>0</v>
      </c>
      <c r="F530" s="60">
        <f>REGISTROS!$H528</f>
        <v>0</v>
      </c>
      <c r="G530" s="60">
        <f>REGISTROS!$I528</f>
        <v>0</v>
      </c>
      <c r="I530" s="45" t="str">
        <f t="shared" si="90"/>
        <v>Desarrollo de los Temas0</v>
      </c>
      <c r="J530" s="45" t="str">
        <f t="shared" si="91"/>
        <v>Recepción de documentos0</v>
      </c>
      <c r="K530" s="45" t="str">
        <f t="shared" si="92"/>
        <v>Atención recibida0</v>
      </c>
      <c r="L530" s="45" t="str">
        <f t="shared" si="93"/>
        <v>Visita domiciliaria del personal INVI0</v>
      </c>
      <c r="M530" s="45" t="str">
        <f t="shared" si="94"/>
        <v>Visita domiciliaria del asesor técnico0</v>
      </c>
      <c r="N530" t="str">
        <f t="shared" si="95"/>
        <v>1</v>
      </c>
      <c r="O530" t="s">
        <v>133</v>
      </c>
    </row>
    <row r="531" spans="1:15" ht="15.75" customHeight="1" x14ac:dyDescent="0.25">
      <c r="A531" s="60">
        <f>REGISTROS!$A529</f>
        <v>0</v>
      </c>
      <c r="B531" s="50">
        <f t="shared" si="89"/>
        <v>0</v>
      </c>
      <c r="C531" s="60">
        <f>REGISTROS!$E529</f>
        <v>0</v>
      </c>
      <c r="D531" s="60">
        <f>REGISTROS!$F529</f>
        <v>0</v>
      </c>
      <c r="E531" s="60">
        <f>REGISTROS!$G529</f>
        <v>0</v>
      </c>
      <c r="F531" s="60">
        <f>REGISTROS!$H529</f>
        <v>0</v>
      </c>
      <c r="G531" s="60">
        <f>REGISTROS!$I529</f>
        <v>0</v>
      </c>
      <c r="I531" s="45" t="str">
        <f t="shared" si="90"/>
        <v>Desarrollo de los Temas0</v>
      </c>
      <c r="J531" s="45" t="str">
        <f t="shared" si="91"/>
        <v>Recepción de documentos0</v>
      </c>
      <c r="K531" s="45" t="str">
        <f t="shared" si="92"/>
        <v>Atención recibida0</v>
      </c>
      <c r="L531" s="45" t="str">
        <f t="shared" si="93"/>
        <v>Visita domiciliaria del personal INVI0</v>
      </c>
      <c r="M531" s="45" t="str">
        <f t="shared" si="94"/>
        <v>Visita domiciliaria del asesor técnico0</v>
      </c>
      <c r="N531" t="str">
        <f t="shared" si="95"/>
        <v>1</v>
      </c>
      <c r="O531" t="s">
        <v>133</v>
      </c>
    </row>
    <row r="532" spans="1:15" ht="15.75" customHeight="1" x14ac:dyDescent="0.25">
      <c r="A532" s="60">
        <f>REGISTROS!$A530</f>
        <v>0</v>
      </c>
      <c r="B532" s="50">
        <f t="shared" si="89"/>
        <v>0</v>
      </c>
      <c r="C532" s="60">
        <f>REGISTROS!$E530</f>
        <v>0</v>
      </c>
      <c r="D532" s="60">
        <f>REGISTROS!$F530</f>
        <v>0</v>
      </c>
      <c r="E532" s="60">
        <f>REGISTROS!$G530</f>
        <v>0</v>
      </c>
      <c r="F532" s="60">
        <f>REGISTROS!$H530</f>
        <v>0</v>
      </c>
      <c r="G532" s="60">
        <f>REGISTROS!$I530</f>
        <v>0</v>
      </c>
      <c r="I532" s="45" t="str">
        <f t="shared" si="90"/>
        <v>Desarrollo de los Temas0</v>
      </c>
      <c r="J532" s="45" t="str">
        <f t="shared" si="91"/>
        <v>Recepción de documentos0</v>
      </c>
      <c r="K532" s="45" t="str">
        <f t="shared" si="92"/>
        <v>Atención recibida0</v>
      </c>
      <c r="L532" s="45" t="str">
        <f t="shared" si="93"/>
        <v>Visita domiciliaria del personal INVI0</v>
      </c>
      <c r="M532" s="45" t="str">
        <f t="shared" si="94"/>
        <v>Visita domiciliaria del asesor técnico0</v>
      </c>
      <c r="N532" t="str">
        <f t="shared" si="95"/>
        <v>1</v>
      </c>
      <c r="O532" t="s">
        <v>133</v>
      </c>
    </row>
    <row r="533" spans="1:15" ht="15.75" customHeight="1" x14ac:dyDescent="0.25">
      <c r="A533" s="60">
        <f>REGISTROS!$A531</f>
        <v>0</v>
      </c>
      <c r="B533" s="50">
        <f t="shared" si="89"/>
        <v>0</v>
      </c>
      <c r="C533" s="60">
        <f>REGISTROS!$E531</f>
        <v>0</v>
      </c>
      <c r="D533" s="60">
        <f>REGISTROS!$F531</f>
        <v>0</v>
      </c>
      <c r="E533" s="60">
        <f>REGISTROS!$G531</f>
        <v>0</v>
      </c>
      <c r="F533" s="60">
        <f>REGISTROS!$H531</f>
        <v>0</v>
      </c>
      <c r="G533" s="60">
        <f>REGISTROS!$I531</f>
        <v>0</v>
      </c>
      <c r="I533" s="45" t="str">
        <f t="shared" si="90"/>
        <v>Desarrollo de los Temas0</v>
      </c>
      <c r="J533" s="45" t="str">
        <f t="shared" si="91"/>
        <v>Recepción de documentos0</v>
      </c>
      <c r="K533" s="45" t="str">
        <f t="shared" si="92"/>
        <v>Atención recibida0</v>
      </c>
      <c r="L533" s="45" t="str">
        <f t="shared" si="93"/>
        <v>Visita domiciliaria del personal INVI0</v>
      </c>
      <c r="M533" s="45" t="str">
        <f t="shared" si="94"/>
        <v>Visita domiciliaria del asesor técnico0</v>
      </c>
      <c r="N533" t="str">
        <f t="shared" si="95"/>
        <v>1</v>
      </c>
      <c r="O533" t="s">
        <v>133</v>
      </c>
    </row>
    <row r="534" spans="1:15" ht="15.75" customHeight="1" x14ac:dyDescent="0.25">
      <c r="A534" s="60">
        <f>REGISTROS!$A532</f>
        <v>0</v>
      </c>
      <c r="B534" s="50">
        <f t="shared" si="89"/>
        <v>0</v>
      </c>
      <c r="C534" s="60">
        <f>REGISTROS!$E532</f>
        <v>0</v>
      </c>
      <c r="D534" s="60">
        <f>REGISTROS!$F532</f>
        <v>0</v>
      </c>
      <c r="E534" s="60">
        <f>REGISTROS!$G532</f>
        <v>0</v>
      </c>
      <c r="F534" s="60">
        <f>REGISTROS!$H532</f>
        <v>0</v>
      </c>
      <c r="G534" s="60">
        <f>REGISTROS!$I532</f>
        <v>0</v>
      </c>
      <c r="I534" s="45" t="str">
        <f t="shared" si="90"/>
        <v>Desarrollo de los Temas0</v>
      </c>
      <c r="J534" s="45" t="str">
        <f t="shared" si="91"/>
        <v>Recepción de documentos0</v>
      </c>
      <c r="K534" s="45" t="str">
        <f t="shared" si="92"/>
        <v>Atención recibida0</v>
      </c>
      <c r="L534" s="45" t="str">
        <f t="shared" si="93"/>
        <v>Visita domiciliaria del personal INVI0</v>
      </c>
      <c r="M534" s="45" t="str">
        <f t="shared" si="94"/>
        <v>Visita domiciliaria del asesor técnico0</v>
      </c>
      <c r="N534" t="str">
        <f t="shared" si="95"/>
        <v>1</v>
      </c>
      <c r="O534" t="s">
        <v>133</v>
      </c>
    </row>
    <row r="535" spans="1:15" ht="15.75" customHeight="1" x14ac:dyDescent="0.25">
      <c r="A535" s="60">
        <f>REGISTROS!$A533</f>
        <v>0</v>
      </c>
      <c r="B535" s="50">
        <f t="shared" si="89"/>
        <v>0</v>
      </c>
      <c r="C535" s="60">
        <f>REGISTROS!$E533</f>
        <v>0</v>
      </c>
      <c r="D535" s="60">
        <f>REGISTROS!$F533</f>
        <v>0</v>
      </c>
      <c r="E535" s="60">
        <f>REGISTROS!$G533</f>
        <v>0</v>
      </c>
      <c r="F535" s="60">
        <f>REGISTROS!$H533</f>
        <v>0</v>
      </c>
      <c r="G535" s="60">
        <f>REGISTROS!$I533</f>
        <v>0</v>
      </c>
      <c r="I535" s="45" t="str">
        <f t="shared" si="90"/>
        <v>Desarrollo de los Temas0</v>
      </c>
      <c r="J535" s="45" t="str">
        <f t="shared" si="91"/>
        <v>Recepción de documentos0</v>
      </c>
      <c r="K535" s="45" t="str">
        <f t="shared" si="92"/>
        <v>Atención recibida0</v>
      </c>
      <c r="L535" s="45" t="str">
        <f t="shared" si="93"/>
        <v>Visita domiciliaria del personal INVI0</v>
      </c>
      <c r="M535" s="45" t="str">
        <f t="shared" si="94"/>
        <v>Visita domiciliaria del asesor técnico0</v>
      </c>
      <c r="N535" t="str">
        <f t="shared" si="95"/>
        <v>1</v>
      </c>
      <c r="O535" t="s">
        <v>133</v>
      </c>
    </row>
    <row r="536" spans="1:15" ht="15.75" customHeight="1" x14ac:dyDescent="0.25">
      <c r="A536" s="60">
        <f>REGISTROS!$A534</f>
        <v>0</v>
      </c>
      <c r="B536" s="50">
        <f t="shared" si="89"/>
        <v>0</v>
      </c>
      <c r="C536" s="60">
        <f>REGISTROS!$E534</f>
        <v>0</v>
      </c>
      <c r="D536" s="60">
        <f>REGISTROS!$F534</f>
        <v>0</v>
      </c>
      <c r="E536" s="60">
        <f>REGISTROS!$G534</f>
        <v>0</v>
      </c>
      <c r="F536" s="60">
        <f>REGISTROS!$H534</f>
        <v>0</v>
      </c>
      <c r="G536" s="60">
        <f>REGISTROS!$I534</f>
        <v>0</v>
      </c>
      <c r="I536" s="45" t="str">
        <f t="shared" si="90"/>
        <v>Desarrollo de los Temas0</v>
      </c>
      <c r="J536" s="45" t="str">
        <f t="shared" si="91"/>
        <v>Recepción de documentos0</v>
      </c>
      <c r="K536" s="45" t="str">
        <f t="shared" si="92"/>
        <v>Atención recibida0</v>
      </c>
      <c r="L536" s="45" t="str">
        <f t="shared" si="93"/>
        <v>Visita domiciliaria del personal INVI0</v>
      </c>
      <c r="M536" s="45" t="str">
        <f t="shared" si="94"/>
        <v>Visita domiciliaria del asesor técnico0</v>
      </c>
      <c r="N536" t="str">
        <f t="shared" si="95"/>
        <v>1</v>
      </c>
      <c r="O536" t="s">
        <v>133</v>
      </c>
    </row>
    <row r="537" spans="1:15" ht="15.75" customHeight="1" x14ac:dyDescent="0.25">
      <c r="A537" s="60">
        <f>REGISTROS!$A535</f>
        <v>0</v>
      </c>
      <c r="B537" s="50">
        <f t="shared" si="89"/>
        <v>0</v>
      </c>
      <c r="C537" s="60">
        <f>REGISTROS!$E535</f>
        <v>0</v>
      </c>
      <c r="D537" s="60">
        <f>REGISTROS!$F535</f>
        <v>0</v>
      </c>
      <c r="E537" s="60">
        <f>REGISTROS!$G535</f>
        <v>0</v>
      </c>
      <c r="F537" s="60">
        <f>REGISTROS!$H535</f>
        <v>0</v>
      </c>
      <c r="G537" s="60">
        <f>REGISTROS!$I535</f>
        <v>0</v>
      </c>
      <c r="I537" s="45" t="str">
        <f t="shared" si="90"/>
        <v>Desarrollo de los Temas0</v>
      </c>
      <c r="J537" s="45" t="str">
        <f t="shared" si="91"/>
        <v>Recepción de documentos0</v>
      </c>
      <c r="K537" s="45" t="str">
        <f t="shared" si="92"/>
        <v>Atención recibida0</v>
      </c>
      <c r="L537" s="45" t="str">
        <f t="shared" si="93"/>
        <v>Visita domiciliaria del personal INVI0</v>
      </c>
      <c r="M537" s="45" t="str">
        <f t="shared" si="94"/>
        <v>Visita domiciliaria del asesor técnico0</v>
      </c>
      <c r="N537" t="str">
        <f t="shared" si="95"/>
        <v>1</v>
      </c>
      <c r="O537" t="s">
        <v>133</v>
      </c>
    </row>
    <row r="538" spans="1:15" ht="15.75" customHeight="1" x14ac:dyDescent="0.25">
      <c r="A538" s="60">
        <f>REGISTROS!$A536</f>
        <v>0</v>
      </c>
      <c r="B538" s="50">
        <f t="shared" si="89"/>
        <v>0</v>
      </c>
      <c r="C538" s="60">
        <f>REGISTROS!$E536</f>
        <v>0</v>
      </c>
      <c r="D538" s="60">
        <f>REGISTROS!$F536</f>
        <v>0</v>
      </c>
      <c r="E538" s="60">
        <f>REGISTROS!$G536</f>
        <v>0</v>
      </c>
      <c r="F538" s="60">
        <f>REGISTROS!$H536</f>
        <v>0</v>
      </c>
      <c r="G538" s="60">
        <f>REGISTROS!$I536</f>
        <v>0</v>
      </c>
      <c r="I538" s="45" t="str">
        <f t="shared" si="90"/>
        <v>Desarrollo de los Temas0</v>
      </c>
      <c r="J538" s="45" t="str">
        <f t="shared" si="91"/>
        <v>Recepción de documentos0</v>
      </c>
      <c r="K538" s="45" t="str">
        <f t="shared" si="92"/>
        <v>Atención recibida0</v>
      </c>
      <c r="L538" s="45" t="str">
        <f t="shared" si="93"/>
        <v>Visita domiciliaria del personal INVI0</v>
      </c>
      <c r="M538" s="45" t="str">
        <f t="shared" si="94"/>
        <v>Visita domiciliaria del asesor técnico0</v>
      </c>
      <c r="N538" t="str">
        <f t="shared" si="95"/>
        <v>1</v>
      </c>
      <c r="O538" t="s">
        <v>133</v>
      </c>
    </row>
    <row r="539" spans="1:15" ht="15.75" customHeight="1" x14ac:dyDescent="0.25">
      <c r="A539" s="60">
        <f>REGISTROS!$A537</f>
        <v>0</v>
      </c>
      <c r="B539" s="50">
        <f t="shared" si="89"/>
        <v>0</v>
      </c>
      <c r="C539" s="60">
        <f>REGISTROS!$E537</f>
        <v>0</v>
      </c>
      <c r="D539" s="60">
        <f>REGISTROS!$F537</f>
        <v>0</v>
      </c>
      <c r="E539" s="60">
        <f>REGISTROS!$G537</f>
        <v>0</v>
      </c>
      <c r="F539" s="60">
        <f>REGISTROS!$H537</f>
        <v>0</v>
      </c>
      <c r="G539" s="60">
        <f>REGISTROS!$I537</f>
        <v>0</v>
      </c>
      <c r="I539" s="45" t="str">
        <f t="shared" si="90"/>
        <v>Desarrollo de los Temas0</v>
      </c>
      <c r="J539" s="45" t="str">
        <f t="shared" si="91"/>
        <v>Recepción de documentos0</v>
      </c>
      <c r="K539" s="45" t="str">
        <f t="shared" si="92"/>
        <v>Atención recibida0</v>
      </c>
      <c r="L539" s="45" t="str">
        <f t="shared" si="93"/>
        <v>Visita domiciliaria del personal INVI0</v>
      </c>
      <c r="M539" s="45" t="str">
        <f t="shared" si="94"/>
        <v>Visita domiciliaria del asesor técnico0</v>
      </c>
      <c r="N539" t="str">
        <f t="shared" si="95"/>
        <v>1</v>
      </c>
      <c r="O539" t="s">
        <v>133</v>
      </c>
    </row>
    <row r="540" spans="1:15" ht="15.75" customHeight="1" x14ac:dyDescent="0.25">
      <c r="A540" s="60">
        <f>REGISTROS!$A538</f>
        <v>0</v>
      </c>
      <c r="B540" s="50">
        <f t="shared" si="89"/>
        <v>0</v>
      </c>
      <c r="C540" s="60">
        <f>REGISTROS!$E538</f>
        <v>0</v>
      </c>
      <c r="D540" s="60">
        <f>REGISTROS!$F538</f>
        <v>0</v>
      </c>
      <c r="E540" s="60">
        <f>REGISTROS!$G538</f>
        <v>0</v>
      </c>
      <c r="F540" s="60">
        <f>REGISTROS!$H538</f>
        <v>0</v>
      </c>
      <c r="G540" s="60">
        <f>REGISTROS!$I538</f>
        <v>0</v>
      </c>
      <c r="I540" s="45" t="str">
        <f t="shared" si="90"/>
        <v>Desarrollo de los Temas0</v>
      </c>
      <c r="J540" s="45" t="str">
        <f t="shared" si="91"/>
        <v>Recepción de documentos0</v>
      </c>
      <c r="K540" s="45" t="str">
        <f t="shared" si="92"/>
        <v>Atención recibida0</v>
      </c>
      <c r="L540" s="45" t="str">
        <f t="shared" si="93"/>
        <v>Visita domiciliaria del personal INVI0</v>
      </c>
      <c r="M540" s="45" t="str">
        <f t="shared" si="94"/>
        <v>Visita domiciliaria del asesor técnico0</v>
      </c>
      <c r="N540" t="str">
        <f t="shared" si="95"/>
        <v>1</v>
      </c>
      <c r="O540" t="s">
        <v>133</v>
      </c>
    </row>
    <row r="541" spans="1:15" ht="15.75" customHeight="1" x14ac:dyDescent="0.25">
      <c r="A541" s="60">
        <f>REGISTROS!$A539</f>
        <v>0</v>
      </c>
      <c r="B541" s="50">
        <f t="shared" si="89"/>
        <v>0</v>
      </c>
      <c r="C541" s="60">
        <f>REGISTROS!$E539</f>
        <v>0</v>
      </c>
      <c r="D541" s="60">
        <f>REGISTROS!$F539</f>
        <v>0</v>
      </c>
      <c r="E541" s="60">
        <f>REGISTROS!$G539</f>
        <v>0</v>
      </c>
      <c r="F541" s="60">
        <f>REGISTROS!$H539</f>
        <v>0</v>
      </c>
      <c r="G541" s="60">
        <f>REGISTROS!$I539</f>
        <v>0</v>
      </c>
      <c r="I541" s="45" t="str">
        <f t="shared" si="90"/>
        <v>Desarrollo de los Temas0</v>
      </c>
      <c r="J541" s="45" t="str">
        <f t="shared" si="91"/>
        <v>Recepción de documentos0</v>
      </c>
      <c r="K541" s="45" t="str">
        <f t="shared" si="92"/>
        <v>Atención recibida0</v>
      </c>
      <c r="L541" s="45" t="str">
        <f t="shared" si="93"/>
        <v>Visita domiciliaria del personal INVI0</v>
      </c>
      <c r="M541" s="45" t="str">
        <f t="shared" si="94"/>
        <v>Visita domiciliaria del asesor técnico0</v>
      </c>
      <c r="N541" t="str">
        <f t="shared" si="95"/>
        <v>1</v>
      </c>
      <c r="O541" t="s">
        <v>133</v>
      </c>
    </row>
    <row r="542" spans="1:15" ht="15.75" customHeight="1" x14ac:dyDescent="0.25">
      <c r="A542" s="60">
        <f>REGISTROS!$A540</f>
        <v>0</v>
      </c>
      <c r="B542" s="50">
        <f t="shared" si="89"/>
        <v>0</v>
      </c>
      <c r="C542" s="60">
        <f>REGISTROS!$E540</f>
        <v>0</v>
      </c>
      <c r="D542" s="60">
        <f>REGISTROS!$F540</f>
        <v>0</v>
      </c>
      <c r="E542" s="60">
        <f>REGISTROS!$G540</f>
        <v>0</v>
      </c>
      <c r="F542" s="60">
        <f>REGISTROS!$H540</f>
        <v>0</v>
      </c>
      <c r="G542" s="60">
        <f>REGISTROS!$I540</f>
        <v>0</v>
      </c>
      <c r="I542" s="45" t="str">
        <f t="shared" si="90"/>
        <v>Desarrollo de los Temas0</v>
      </c>
      <c r="J542" s="45" t="str">
        <f t="shared" si="91"/>
        <v>Recepción de documentos0</v>
      </c>
      <c r="K542" s="45" t="str">
        <f t="shared" si="92"/>
        <v>Atención recibida0</v>
      </c>
      <c r="L542" s="45" t="str">
        <f t="shared" si="93"/>
        <v>Visita domiciliaria del personal INVI0</v>
      </c>
      <c r="M542" s="45" t="str">
        <f t="shared" si="94"/>
        <v>Visita domiciliaria del asesor técnico0</v>
      </c>
      <c r="N542" t="str">
        <f t="shared" si="95"/>
        <v>1</v>
      </c>
      <c r="O542" t="s">
        <v>133</v>
      </c>
    </row>
    <row r="543" spans="1:15" ht="15.75" customHeight="1" x14ac:dyDescent="0.25">
      <c r="A543" s="60">
        <f>REGISTROS!$A541</f>
        <v>0</v>
      </c>
      <c r="B543" s="50">
        <f t="shared" si="89"/>
        <v>0</v>
      </c>
      <c r="C543" s="60">
        <f>REGISTROS!$E541</f>
        <v>0</v>
      </c>
      <c r="D543" s="60">
        <f>REGISTROS!$F541</f>
        <v>0</v>
      </c>
      <c r="E543" s="60">
        <f>REGISTROS!$G541</f>
        <v>0</v>
      </c>
      <c r="F543" s="60">
        <f>REGISTROS!$H541</f>
        <v>0</v>
      </c>
      <c r="G543" s="60">
        <f>REGISTROS!$I541</f>
        <v>0</v>
      </c>
      <c r="I543" s="45" t="str">
        <f t="shared" si="90"/>
        <v>Desarrollo de los Temas0</v>
      </c>
      <c r="J543" s="45" t="str">
        <f t="shared" si="91"/>
        <v>Recepción de documentos0</v>
      </c>
      <c r="K543" s="45" t="str">
        <f t="shared" si="92"/>
        <v>Atención recibida0</v>
      </c>
      <c r="L543" s="45" t="str">
        <f t="shared" si="93"/>
        <v>Visita domiciliaria del personal INVI0</v>
      </c>
      <c r="M543" s="45" t="str">
        <f t="shared" si="94"/>
        <v>Visita domiciliaria del asesor técnico0</v>
      </c>
      <c r="N543" t="str">
        <f t="shared" si="95"/>
        <v>1</v>
      </c>
      <c r="O543" t="s">
        <v>133</v>
      </c>
    </row>
    <row r="544" spans="1:15" ht="15.75" customHeight="1" x14ac:dyDescent="0.25">
      <c r="A544" s="60">
        <f>REGISTROS!$A542</f>
        <v>0</v>
      </c>
      <c r="B544" s="50">
        <f t="shared" si="89"/>
        <v>0</v>
      </c>
      <c r="C544" s="60">
        <f>REGISTROS!$E542</f>
        <v>0</v>
      </c>
      <c r="D544" s="60">
        <f>REGISTROS!$F542</f>
        <v>0</v>
      </c>
      <c r="E544" s="60">
        <f>REGISTROS!$G542</f>
        <v>0</v>
      </c>
      <c r="F544" s="60">
        <f>REGISTROS!$H542</f>
        <v>0</v>
      </c>
      <c r="G544" s="60">
        <f>REGISTROS!$I542</f>
        <v>0</v>
      </c>
      <c r="I544" s="45" t="str">
        <f t="shared" si="90"/>
        <v>Desarrollo de los Temas0</v>
      </c>
      <c r="J544" s="45" t="str">
        <f t="shared" si="91"/>
        <v>Recepción de documentos0</v>
      </c>
      <c r="K544" s="45" t="str">
        <f t="shared" si="92"/>
        <v>Atención recibida0</v>
      </c>
      <c r="L544" s="45" t="str">
        <f t="shared" si="93"/>
        <v>Visita domiciliaria del personal INVI0</v>
      </c>
      <c r="M544" s="45" t="str">
        <f t="shared" si="94"/>
        <v>Visita domiciliaria del asesor técnico0</v>
      </c>
      <c r="N544" t="str">
        <f t="shared" si="95"/>
        <v>1</v>
      </c>
      <c r="O544" t="s">
        <v>133</v>
      </c>
    </row>
    <row r="545" spans="1:15" ht="15.75" customHeight="1" x14ac:dyDescent="0.25">
      <c r="A545" s="60">
        <f>REGISTROS!$A543</f>
        <v>0</v>
      </c>
      <c r="B545" s="50">
        <f t="shared" si="89"/>
        <v>0</v>
      </c>
      <c r="C545" s="60">
        <f>REGISTROS!$E543</f>
        <v>0</v>
      </c>
      <c r="D545" s="60">
        <f>REGISTROS!$F543</f>
        <v>0</v>
      </c>
      <c r="E545" s="60">
        <f>REGISTROS!$G543</f>
        <v>0</v>
      </c>
      <c r="F545" s="60">
        <f>REGISTROS!$H543</f>
        <v>0</v>
      </c>
      <c r="G545" s="60">
        <f>REGISTROS!$I543</f>
        <v>0</v>
      </c>
      <c r="I545" s="45" t="str">
        <f t="shared" si="90"/>
        <v>Desarrollo de los Temas0</v>
      </c>
      <c r="J545" s="45" t="str">
        <f t="shared" si="91"/>
        <v>Recepción de documentos0</v>
      </c>
      <c r="K545" s="45" t="str">
        <f t="shared" si="92"/>
        <v>Atención recibida0</v>
      </c>
      <c r="L545" s="45" t="str">
        <f t="shared" si="93"/>
        <v>Visita domiciliaria del personal INVI0</v>
      </c>
      <c r="M545" s="45" t="str">
        <f t="shared" si="94"/>
        <v>Visita domiciliaria del asesor técnico0</v>
      </c>
      <c r="N545" t="str">
        <f t="shared" si="95"/>
        <v>1</v>
      </c>
      <c r="O545" t="s">
        <v>133</v>
      </c>
    </row>
    <row r="546" spans="1:15" ht="15.75" customHeight="1" x14ac:dyDescent="0.25">
      <c r="A546" s="60">
        <f>REGISTROS!$A544</f>
        <v>0</v>
      </c>
      <c r="B546" s="50">
        <f t="shared" si="89"/>
        <v>0</v>
      </c>
      <c r="C546" s="60">
        <f>REGISTROS!$E544</f>
        <v>0</v>
      </c>
      <c r="D546" s="60">
        <f>REGISTROS!$F544</f>
        <v>0</v>
      </c>
      <c r="E546" s="60">
        <f>REGISTROS!$G544</f>
        <v>0</v>
      </c>
      <c r="F546" s="60">
        <f>REGISTROS!$H544</f>
        <v>0</v>
      </c>
      <c r="G546" s="60">
        <f>REGISTROS!$I544</f>
        <v>0</v>
      </c>
      <c r="I546" s="45" t="str">
        <f t="shared" si="90"/>
        <v>Desarrollo de los Temas0</v>
      </c>
      <c r="J546" s="45" t="str">
        <f t="shared" si="91"/>
        <v>Recepción de documentos0</v>
      </c>
      <c r="K546" s="45" t="str">
        <f t="shared" si="92"/>
        <v>Atención recibida0</v>
      </c>
      <c r="L546" s="45" t="str">
        <f t="shared" si="93"/>
        <v>Visita domiciliaria del personal INVI0</v>
      </c>
      <c r="M546" s="45" t="str">
        <f t="shared" si="94"/>
        <v>Visita domiciliaria del asesor técnico0</v>
      </c>
      <c r="N546" t="str">
        <f t="shared" si="95"/>
        <v>1</v>
      </c>
      <c r="O546" t="s">
        <v>133</v>
      </c>
    </row>
    <row r="547" spans="1:15" ht="15.75" customHeight="1" x14ac:dyDescent="0.25">
      <c r="A547" s="60">
        <f>REGISTROS!$A545</f>
        <v>0</v>
      </c>
      <c r="B547" s="50">
        <f t="shared" si="89"/>
        <v>0</v>
      </c>
      <c r="C547" s="60">
        <f>REGISTROS!$E545</f>
        <v>0</v>
      </c>
      <c r="D547" s="60">
        <f>REGISTROS!$F545</f>
        <v>0</v>
      </c>
      <c r="E547" s="60">
        <f>REGISTROS!$G545</f>
        <v>0</v>
      </c>
      <c r="F547" s="60">
        <f>REGISTROS!$H545</f>
        <v>0</v>
      </c>
      <c r="G547" s="60">
        <f>REGISTROS!$I545</f>
        <v>0</v>
      </c>
      <c r="I547" s="45" t="str">
        <f t="shared" si="90"/>
        <v>Desarrollo de los Temas0</v>
      </c>
      <c r="J547" s="45" t="str">
        <f t="shared" si="91"/>
        <v>Recepción de documentos0</v>
      </c>
      <c r="K547" s="45" t="str">
        <f t="shared" si="92"/>
        <v>Atención recibida0</v>
      </c>
      <c r="L547" s="45" t="str">
        <f t="shared" si="93"/>
        <v>Visita domiciliaria del personal INVI0</v>
      </c>
      <c r="M547" s="45" t="str">
        <f t="shared" si="94"/>
        <v>Visita domiciliaria del asesor técnico0</v>
      </c>
      <c r="N547" t="str">
        <f t="shared" si="95"/>
        <v>1</v>
      </c>
      <c r="O547" t="s">
        <v>133</v>
      </c>
    </row>
    <row r="548" spans="1:15" ht="15.75" customHeight="1" x14ac:dyDescent="0.25">
      <c r="A548" s="60">
        <f>REGISTROS!$A546</f>
        <v>0</v>
      </c>
      <c r="B548" s="50">
        <f t="shared" si="89"/>
        <v>0</v>
      </c>
      <c r="C548" s="60">
        <f>REGISTROS!$E546</f>
        <v>0</v>
      </c>
      <c r="D548" s="60">
        <f>REGISTROS!$F546</f>
        <v>0</v>
      </c>
      <c r="E548" s="60">
        <f>REGISTROS!$G546</f>
        <v>0</v>
      </c>
      <c r="F548" s="60">
        <f>REGISTROS!$H546</f>
        <v>0</v>
      </c>
      <c r="G548" s="60">
        <f>REGISTROS!$I546</f>
        <v>0</v>
      </c>
      <c r="I548" s="45" t="str">
        <f t="shared" si="90"/>
        <v>Desarrollo de los Temas0</v>
      </c>
      <c r="J548" s="45" t="str">
        <f t="shared" si="91"/>
        <v>Recepción de documentos0</v>
      </c>
      <c r="K548" s="45" t="str">
        <f t="shared" si="92"/>
        <v>Atención recibida0</v>
      </c>
      <c r="L548" s="45" t="str">
        <f t="shared" si="93"/>
        <v>Visita domiciliaria del personal INVI0</v>
      </c>
      <c r="M548" s="45" t="str">
        <f t="shared" si="94"/>
        <v>Visita domiciliaria del asesor técnico0</v>
      </c>
      <c r="N548" t="str">
        <f t="shared" si="95"/>
        <v>1</v>
      </c>
      <c r="O548" t="s">
        <v>133</v>
      </c>
    </row>
    <row r="549" spans="1:15" ht="15.75" customHeight="1" x14ac:dyDescent="0.25">
      <c r="A549" s="60">
        <f>REGISTROS!$A547</f>
        <v>0</v>
      </c>
      <c r="B549" s="50">
        <f t="shared" si="89"/>
        <v>0</v>
      </c>
      <c r="C549" s="60">
        <f>REGISTROS!$E547</f>
        <v>0</v>
      </c>
      <c r="D549" s="60">
        <f>REGISTROS!$F547</f>
        <v>0</v>
      </c>
      <c r="E549" s="60">
        <f>REGISTROS!$G547</f>
        <v>0</v>
      </c>
      <c r="F549" s="60">
        <f>REGISTROS!$H547</f>
        <v>0</v>
      </c>
      <c r="G549" s="60">
        <f>REGISTROS!$I547</f>
        <v>0</v>
      </c>
      <c r="I549" s="45" t="str">
        <f t="shared" si="90"/>
        <v>Desarrollo de los Temas0</v>
      </c>
      <c r="J549" s="45" t="str">
        <f t="shared" si="91"/>
        <v>Recepción de documentos0</v>
      </c>
      <c r="K549" s="45" t="str">
        <f t="shared" si="92"/>
        <v>Atención recibida0</v>
      </c>
      <c r="L549" s="45" t="str">
        <f t="shared" si="93"/>
        <v>Visita domiciliaria del personal INVI0</v>
      </c>
      <c r="M549" s="45" t="str">
        <f t="shared" si="94"/>
        <v>Visita domiciliaria del asesor técnico0</v>
      </c>
      <c r="N549" t="str">
        <f t="shared" si="95"/>
        <v>1</v>
      </c>
      <c r="O549" t="s">
        <v>133</v>
      </c>
    </row>
    <row r="550" spans="1:15" ht="15.75" customHeight="1" x14ac:dyDescent="0.25">
      <c r="A550" s="60">
        <f>REGISTROS!$A548</f>
        <v>0</v>
      </c>
      <c r="B550" s="50">
        <f t="shared" si="89"/>
        <v>0</v>
      </c>
      <c r="C550" s="60">
        <f>REGISTROS!$E548</f>
        <v>0</v>
      </c>
      <c r="D550" s="60">
        <f>REGISTROS!$F548</f>
        <v>0</v>
      </c>
      <c r="E550" s="60">
        <f>REGISTROS!$G548</f>
        <v>0</v>
      </c>
      <c r="F550" s="60">
        <f>REGISTROS!$H548</f>
        <v>0</v>
      </c>
      <c r="G550" s="60">
        <f>REGISTROS!$I548</f>
        <v>0</v>
      </c>
      <c r="I550" s="45" t="str">
        <f t="shared" si="90"/>
        <v>Desarrollo de los Temas0</v>
      </c>
      <c r="J550" s="45" t="str">
        <f t="shared" si="91"/>
        <v>Recepción de documentos0</v>
      </c>
      <c r="K550" s="45" t="str">
        <f t="shared" si="92"/>
        <v>Atención recibida0</v>
      </c>
      <c r="L550" s="45" t="str">
        <f t="shared" si="93"/>
        <v>Visita domiciliaria del personal INVI0</v>
      </c>
      <c r="M550" s="45" t="str">
        <f t="shared" si="94"/>
        <v>Visita domiciliaria del asesor técnico0</v>
      </c>
      <c r="N550" t="str">
        <f t="shared" si="95"/>
        <v>1</v>
      </c>
      <c r="O550" t="s">
        <v>133</v>
      </c>
    </row>
    <row r="551" spans="1:15" ht="15.75" customHeight="1" x14ac:dyDescent="0.25">
      <c r="A551" s="60">
        <f>REGISTROS!$A549</f>
        <v>0</v>
      </c>
      <c r="B551" s="50">
        <f t="shared" si="89"/>
        <v>0</v>
      </c>
      <c r="C551" s="60">
        <f>REGISTROS!$E549</f>
        <v>0</v>
      </c>
      <c r="D551" s="60">
        <f>REGISTROS!$F549</f>
        <v>0</v>
      </c>
      <c r="E551" s="60">
        <f>REGISTROS!$G549</f>
        <v>0</v>
      </c>
      <c r="F551" s="60">
        <f>REGISTROS!$H549</f>
        <v>0</v>
      </c>
      <c r="G551" s="60">
        <f>REGISTROS!$I549</f>
        <v>0</v>
      </c>
      <c r="I551" s="45" t="str">
        <f t="shared" si="90"/>
        <v>Desarrollo de los Temas0</v>
      </c>
      <c r="J551" s="45" t="str">
        <f t="shared" si="91"/>
        <v>Recepción de documentos0</v>
      </c>
      <c r="K551" s="45" t="str">
        <f t="shared" si="92"/>
        <v>Atención recibida0</v>
      </c>
      <c r="L551" s="45" t="str">
        <f t="shared" si="93"/>
        <v>Visita domiciliaria del personal INVI0</v>
      </c>
      <c r="M551" s="45" t="str">
        <f t="shared" si="94"/>
        <v>Visita domiciliaria del asesor técnico0</v>
      </c>
      <c r="N551" t="str">
        <f t="shared" si="95"/>
        <v>1</v>
      </c>
      <c r="O551" t="s">
        <v>133</v>
      </c>
    </row>
    <row r="552" spans="1:15" ht="15.75" customHeight="1" x14ac:dyDescent="0.25">
      <c r="A552" s="60">
        <f>REGISTROS!$A550</f>
        <v>0</v>
      </c>
      <c r="B552" s="50">
        <f t="shared" si="89"/>
        <v>0</v>
      </c>
      <c r="C552" s="60">
        <f>REGISTROS!$E550</f>
        <v>0</v>
      </c>
      <c r="D552" s="60">
        <f>REGISTROS!$F550</f>
        <v>0</v>
      </c>
      <c r="E552" s="60">
        <f>REGISTROS!$G550</f>
        <v>0</v>
      </c>
      <c r="F552" s="60">
        <f>REGISTROS!$H550</f>
        <v>0</v>
      </c>
      <c r="G552" s="60">
        <f>REGISTROS!$I550</f>
        <v>0</v>
      </c>
      <c r="I552" s="45" t="str">
        <f t="shared" si="90"/>
        <v>Desarrollo de los Temas0</v>
      </c>
      <c r="J552" s="45" t="str">
        <f t="shared" si="91"/>
        <v>Recepción de documentos0</v>
      </c>
      <c r="K552" s="45" t="str">
        <f t="shared" si="92"/>
        <v>Atención recibida0</v>
      </c>
      <c r="L552" s="45" t="str">
        <f t="shared" si="93"/>
        <v>Visita domiciliaria del personal INVI0</v>
      </c>
      <c r="M552" s="45" t="str">
        <f t="shared" si="94"/>
        <v>Visita domiciliaria del asesor técnico0</v>
      </c>
      <c r="N552" t="str">
        <f t="shared" si="95"/>
        <v>1</v>
      </c>
      <c r="O552" t="s">
        <v>133</v>
      </c>
    </row>
    <row r="553" spans="1:15" ht="15.75" customHeight="1" x14ac:dyDescent="0.25">
      <c r="A553" s="60">
        <f>REGISTROS!$A551</f>
        <v>0</v>
      </c>
      <c r="B553" s="50">
        <f t="shared" si="89"/>
        <v>0</v>
      </c>
      <c r="C553" s="60">
        <f>REGISTROS!$E551</f>
        <v>0</v>
      </c>
      <c r="D553" s="60">
        <f>REGISTROS!$F551</f>
        <v>0</v>
      </c>
      <c r="E553" s="60">
        <f>REGISTROS!$G551</f>
        <v>0</v>
      </c>
      <c r="F553" s="60">
        <f>REGISTROS!$H551</f>
        <v>0</v>
      </c>
      <c r="G553" s="60">
        <f>REGISTROS!$I551</f>
        <v>0</v>
      </c>
      <c r="I553" s="45" t="str">
        <f t="shared" si="90"/>
        <v>Desarrollo de los Temas0</v>
      </c>
      <c r="J553" s="45" t="str">
        <f t="shared" si="91"/>
        <v>Recepción de documentos0</v>
      </c>
      <c r="K553" s="45" t="str">
        <f t="shared" si="92"/>
        <v>Atención recibida0</v>
      </c>
      <c r="L553" s="45" t="str">
        <f t="shared" si="93"/>
        <v>Visita domiciliaria del personal INVI0</v>
      </c>
      <c r="M553" s="45" t="str">
        <f t="shared" si="94"/>
        <v>Visita domiciliaria del asesor técnico0</v>
      </c>
      <c r="N553" t="str">
        <f t="shared" si="95"/>
        <v>1</v>
      </c>
      <c r="O553" t="s">
        <v>133</v>
      </c>
    </row>
    <row r="554" spans="1:15" ht="15.75" customHeight="1" x14ac:dyDescent="0.25">
      <c r="A554" s="60">
        <f>REGISTROS!$A552</f>
        <v>0</v>
      </c>
      <c r="B554" s="50">
        <f t="shared" si="89"/>
        <v>0</v>
      </c>
      <c r="C554" s="60">
        <f>REGISTROS!$E552</f>
        <v>0</v>
      </c>
      <c r="D554" s="60">
        <f>REGISTROS!$F552</f>
        <v>0</v>
      </c>
      <c r="E554" s="60">
        <f>REGISTROS!$G552</f>
        <v>0</v>
      </c>
      <c r="F554" s="60">
        <f>REGISTROS!$H552</f>
        <v>0</v>
      </c>
      <c r="G554" s="60">
        <f>REGISTROS!$I552</f>
        <v>0</v>
      </c>
      <c r="I554" s="45" t="str">
        <f t="shared" si="90"/>
        <v>Desarrollo de los Temas0</v>
      </c>
      <c r="J554" s="45" t="str">
        <f t="shared" si="91"/>
        <v>Recepción de documentos0</v>
      </c>
      <c r="K554" s="45" t="str">
        <f t="shared" si="92"/>
        <v>Atención recibida0</v>
      </c>
      <c r="L554" s="45" t="str">
        <f t="shared" si="93"/>
        <v>Visita domiciliaria del personal INVI0</v>
      </c>
      <c r="M554" s="45" t="str">
        <f t="shared" si="94"/>
        <v>Visita domiciliaria del asesor técnico0</v>
      </c>
      <c r="N554" t="str">
        <f t="shared" si="95"/>
        <v>1</v>
      </c>
      <c r="O554" t="s">
        <v>133</v>
      </c>
    </row>
    <row r="555" spans="1:15" ht="15.75" customHeight="1" x14ac:dyDescent="0.25">
      <c r="A555" s="60">
        <f>REGISTROS!$A553</f>
        <v>0</v>
      </c>
      <c r="B555" s="50">
        <f t="shared" si="89"/>
        <v>0</v>
      </c>
      <c r="C555" s="60">
        <f>REGISTROS!$E553</f>
        <v>0</v>
      </c>
      <c r="D555" s="60">
        <f>REGISTROS!$F553</f>
        <v>0</v>
      </c>
      <c r="E555" s="60">
        <f>REGISTROS!$G553</f>
        <v>0</v>
      </c>
      <c r="F555" s="60">
        <f>REGISTROS!$H553</f>
        <v>0</v>
      </c>
      <c r="G555" s="60">
        <f>REGISTROS!$I553</f>
        <v>0</v>
      </c>
      <c r="I555" s="45" t="str">
        <f t="shared" si="90"/>
        <v>Desarrollo de los Temas0</v>
      </c>
      <c r="J555" s="45" t="str">
        <f t="shared" si="91"/>
        <v>Recepción de documentos0</v>
      </c>
      <c r="K555" s="45" t="str">
        <f t="shared" si="92"/>
        <v>Atención recibida0</v>
      </c>
      <c r="L555" s="45" t="str">
        <f t="shared" si="93"/>
        <v>Visita domiciliaria del personal INVI0</v>
      </c>
      <c r="M555" s="45" t="str">
        <f t="shared" si="94"/>
        <v>Visita domiciliaria del asesor técnico0</v>
      </c>
      <c r="N555" t="str">
        <f t="shared" si="95"/>
        <v>1</v>
      </c>
      <c r="O555" t="s">
        <v>133</v>
      </c>
    </row>
    <row r="556" spans="1:15" ht="15.75" customHeight="1" x14ac:dyDescent="0.25">
      <c r="A556" s="60">
        <f>REGISTROS!$A554</f>
        <v>0</v>
      </c>
      <c r="B556" s="50">
        <f t="shared" si="89"/>
        <v>0</v>
      </c>
      <c r="C556" s="60">
        <f>REGISTROS!$E554</f>
        <v>0</v>
      </c>
      <c r="D556" s="60">
        <f>REGISTROS!$F554</f>
        <v>0</v>
      </c>
      <c r="E556" s="60">
        <f>REGISTROS!$G554</f>
        <v>0</v>
      </c>
      <c r="F556" s="60">
        <f>REGISTROS!$H554</f>
        <v>0</v>
      </c>
      <c r="G556" s="60">
        <f>REGISTROS!$I554</f>
        <v>0</v>
      </c>
      <c r="I556" s="45" t="str">
        <f t="shared" si="90"/>
        <v>Desarrollo de los Temas0</v>
      </c>
      <c r="J556" s="45" t="str">
        <f t="shared" si="91"/>
        <v>Recepción de documentos0</v>
      </c>
      <c r="K556" s="45" t="str">
        <f t="shared" si="92"/>
        <v>Atención recibida0</v>
      </c>
      <c r="L556" s="45" t="str">
        <f t="shared" si="93"/>
        <v>Visita domiciliaria del personal INVI0</v>
      </c>
      <c r="M556" s="45" t="str">
        <f t="shared" si="94"/>
        <v>Visita domiciliaria del asesor técnico0</v>
      </c>
      <c r="N556" t="str">
        <f t="shared" si="95"/>
        <v>1</v>
      </c>
      <c r="O556" t="s">
        <v>133</v>
      </c>
    </row>
    <row r="557" spans="1:15" ht="15.75" customHeight="1" x14ac:dyDescent="0.25">
      <c r="A557" s="60">
        <f>REGISTROS!$A555</f>
        <v>0</v>
      </c>
      <c r="B557" s="50">
        <f t="shared" si="89"/>
        <v>0</v>
      </c>
      <c r="C557" s="60">
        <f>REGISTROS!$E555</f>
        <v>0</v>
      </c>
      <c r="D557" s="60">
        <f>REGISTROS!$F555</f>
        <v>0</v>
      </c>
      <c r="E557" s="60">
        <f>REGISTROS!$G555</f>
        <v>0</v>
      </c>
      <c r="F557" s="60">
        <f>REGISTROS!$H555</f>
        <v>0</v>
      </c>
      <c r="G557" s="60">
        <f>REGISTROS!$I555</f>
        <v>0</v>
      </c>
      <c r="I557" s="45" t="str">
        <f t="shared" si="90"/>
        <v>Desarrollo de los Temas0</v>
      </c>
      <c r="J557" s="45" t="str">
        <f t="shared" si="91"/>
        <v>Recepción de documentos0</v>
      </c>
      <c r="K557" s="45" t="str">
        <f t="shared" si="92"/>
        <v>Atención recibida0</v>
      </c>
      <c r="L557" s="45" t="str">
        <f t="shared" si="93"/>
        <v>Visita domiciliaria del personal INVI0</v>
      </c>
      <c r="M557" s="45" t="str">
        <f t="shared" si="94"/>
        <v>Visita domiciliaria del asesor técnico0</v>
      </c>
      <c r="N557" t="str">
        <f t="shared" si="95"/>
        <v>1</v>
      </c>
      <c r="O557" t="s">
        <v>133</v>
      </c>
    </row>
    <row r="558" spans="1:15" ht="15.75" customHeight="1" x14ac:dyDescent="0.25">
      <c r="A558" s="60">
        <f>REGISTROS!$A556</f>
        <v>0</v>
      </c>
      <c r="B558" s="50">
        <f t="shared" si="89"/>
        <v>0</v>
      </c>
      <c r="C558" s="60">
        <f>REGISTROS!$E556</f>
        <v>0</v>
      </c>
      <c r="D558" s="60">
        <f>REGISTROS!$F556</f>
        <v>0</v>
      </c>
      <c r="E558" s="60">
        <f>REGISTROS!$G556</f>
        <v>0</v>
      </c>
      <c r="F558" s="60">
        <f>REGISTROS!$H556</f>
        <v>0</v>
      </c>
      <c r="G558" s="60">
        <f>REGISTROS!$I556</f>
        <v>0</v>
      </c>
      <c r="I558" s="45" t="str">
        <f t="shared" si="90"/>
        <v>Desarrollo de los Temas0</v>
      </c>
      <c r="J558" s="45" t="str">
        <f t="shared" si="91"/>
        <v>Recepción de documentos0</v>
      </c>
      <c r="K558" s="45" t="str">
        <f t="shared" si="92"/>
        <v>Atención recibida0</v>
      </c>
      <c r="L558" s="45" t="str">
        <f t="shared" si="93"/>
        <v>Visita domiciliaria del personal INVI0</v>
      </c>
      <c r="M558" s="45" t="str">
        <f t="shared" si="94"/>
        <v>Visita domiciliaria del asesor técnico0</v>
      </c>
      <c r="N558" t="str">
        <f t="shared" si="95"/>
        <v>1</v>
      </c>
      <c r="O558" t="s">
        <v>133</v>
      </c>
    </row>
    <row r="559" spans="1:15" ht="15.75" customHeight="1" x14ac:dyDescent="0.25">
      <c r="A559" s="60">
        <f>REGISTROS!$A557</f>
        <v>0</v>
      </c>
      <c r="B559" s="50">
        <f t="shared" si="89"/>
        <v>0</v>
      </c>
      <c r="C559" s="60">
        <f>REGISTROS!$E557</f>
        <v>0</v>
      </c>
      <c r="D559" s="60">
        <f>REGISTROS!$F557</f>
        <v>0</v>
      </c>
      <c r="E559" s="60">
        <f>REGISTROS!$G557</f>
        <v>0</v>
      </c>
      <c r="F559" s="60">
        <f>REGISTROS!$H557</f>
        <v>0</v>
      </c>
      <c r="G559" s="60">
        <f>REGISTROS!$I557</f>
        <v>0</v>
      </c>
      <c r="I559" s="45" t="str">
        <f t="shared" si="90"/>
        <v>Desarrollo de los Temas0</v>
      </c>
      <c r="J559" s="45" t="str">
        <f t="shared" si="91"/>
        <v>Recepción de documentos0</v>
      </c>
      <c r="K559" s="45" t="str">
        <f t="shared" si="92"/>
        <v>Atención recibida0</v>
      </c>
      <c r="L559" s="45" t="str">
        <f t="shared" si="93"/>
        <v>Visita domiciliaria del personal INVI0</v>
      </c>
      <c r="M559" s="45" t="str">
        <f t="shared" si="94"/>
        <v>Visita domiciliaria del asesor técnico0</v>
      </c>
      <c r="N559" t="str">
        <f t="shared" si="95"/>
        <v>1</v>
      </c>
      <c r="O559" t="s">
        <v>133</v>
      </c>
    </row>
    <row r="560" spans="1:15" ht="15.75" customHeight="1" x14ac:dyDescent="0.25">
      <c r="A560" s="60">
        <f>REGISTROS!$A558</f>
        <v>0</v>
      </c>
      <c r="B560" s="50">
        <f t="shared" si="89"/>
        <v>0</v>
      </c>
      <c r="C560" s="60">
        <f>REGISTROS!$E558</f>
        <v>0</v>
      </c>
      <c r="D560" s="60">
        <f>REGISTROS!$F558</f>
        <v>0</v>
      </c>
      <c r="E560" s="60">
        <f>REGISTROS!$G558</f>
        <v>0</v>
      </c>
      <c r="F560" s="60">
        <f>REGISTROS!$H558</f>
        <v>0</v>
      </c>
      <c r="G560" s="60">
        <f>REGISTROS!$I558</f>
        <v>0</v>
      </c>
      <c r="I560" s="45" t="str">
        <f t="shared" si="90"/>
        <v>Desarrollo de los Temas0</v>
      </c>
      <c r="J560" s="45" t="str">
        <f t="shared" si="91"/>
        <v>Recepción de documentos0</v>
      </c>
      <c r="K560" s="45" t="str">
        <f t="shared" si="92"/>
        <v>Atención recibida0</v>
      </c>
      <c r="L560" s="45" t="str">
        <f t="shared" si="93"/>
        <v>Visita domiciliaria del personal INVI0</v>
      </c>
      <c r="M560" s="45" t="str">
        <f t="shared" si="94"/>
        <v>Visita domiciliaria del asesor técnico0</v>
      </c>
      <c r="N560" t="str">
        <f t="shared" si="95"/>
        <v>1</v>
      </c>
      <c r="O560" t="s">
        <v>133</v>
      </c>
    </row>
    <row r="561" spans="1:15" ht="15.75" customHeight="1" x14ac:dyDescent="0.25">
      <c r="A561" s="60">
        <f>REGISTROS!$A559</f>
        <v>0</v>
      </c>
      <c r="B561" s="50">
        <f t="shared" si="89"/>
        <v>0</v>
      </c>
      <c r="C561" s="60">
        <f>REGISTROS!$E559</f>
        <v>0</v>
      </c>
      <c r="D561" s="60">
        <f>REGISTROS!$F559</f>
        <v>0</v>
      </c>
      <c r="E561" s="60">
        <f>REGISTROS!$G559</f>
        <v>0</v>
      </c>
      <c r="F561" s="60">
        <f>REGISTROS!$H559</f>
        <v>0</v>
      </c>
      <c r="G561" s="60">
        <f>REGISTROS!$I559</f>
        <v>0</v>
      </c>
      <c r="I561" s="45" t="str">
        <f t="shared" si="90"/>
        <v>Desarrollo de los Temas0</v>
      </c>
      <c r="J561" s="45" t="str">
        <f t="shared" si="91"/>
        <v>Recepción de documentos0</v>
      </c>
      <c r="K561" s="45" t="str">
        <f t="shared" si="92"/>
        <v>Atención recibida0</v>
      </c>
      <c r="L561" s="45" t="str">
        <f t="shared" si="93"/>
        <v>Visita domiciliaria del personal INVI0</v>
      </c>
      <c r="M561" s="45" t="str">
        <f t="shared" si="94"/>
        <v>Visita domiciliaria del asesor técnico0</v>
      </c>
      <c r="N561" t="str">
        <f t="shared" si="95"/>
        <v>1</v>
      </c>
      <c r="O561" t="s">
        <v>133</v>
      </c>
    </row>
    <row r="562" spans="1:15" ht="15.75" customHeight="1" x14ac:dyDescent="0.25">
      <c r="A562" s="60">
        <f>REGISTROS!$A560</f>
        <v>0</v>
      </c>
      <c r="B562" s="50">
        <f t="shared" si="89"/>
        <v>0</v>
      </c>
      <c r="C562" s="60">
        <f>REGISTROS!$E560</f>
        <v>0</v>
      </c>
      <c r="D562" s="60">
        <f>REGISTROS!$F560</f>
        <v>0</v>
      </c>
      <c r="E562" s="60">
        <f>REGISTROS!$G560</f>
        <v>0</v>
      </c>
      <c r="F562" s="60">
        <f>REGISTROS!$H560</f>
        <v>0</v>
      </c>
      <c r="G562" s="60">
        <f>REGISTROS!$I560</f>
        <v>0</v>
      </c>
      <c r="I562" s="45" t="str">
        <f t="shared" si="90"/>
        <v>Desarrollo de los Temas0</v>
      </c>
      <c r="J562" s="45" t="str">
        <f t="shared" si="91"/>
        <v>Recepción de documentos0</v>
      </c>
      <c r="K562" s="45" t="str">
        <f t="shared" si="92"/>
        <v>Atención recibida0</v>
      </c>
      <c r="L562" s="45" t="str">
        <f t="shared" si="93"/>
        <v>Visita domiciliaria del personal INVI0</v>
      </c>
      <c r="M562" s="45" t="str">
        <f t="shared" si="94"/>
        <v>Visita domiciliaria del asesor técnico0</v>
      </c>
      <c r="N562" t="str">
        <f t="shared" si="95"/>
        <v>1</v>
      </c>
      <c r="O562" t="s">
        <v>133</v>
      </c>
    </row>
    <row r="563" spans="1:15" ht="15.75" customHeight="1" x14ac:dyDescent="0.25">
      <c r="A563" s="60">
        <f>REGISTROS!$A561</f>
        <v>0</v>
      </c>
      <c r="B563" s="50">
        <f t="shared" si="89"/>
        <v>0</v>
      </c>
      <c r="C563" s="60">
        <f>REGISTROS!$E561</f>
        <v>0</v>
      </c>
      <c r="D563" s="60">
        <f>REGISTROS!$F561</f>
        <v>0</v>
      </c>
      <c r="E563" s="60">
        <f>REGISTROS!$G561</f>
        <v>0</v>
      </c>
      <c r="F563" s="60">
        <f>REGISTROS!$H561</f>
        <v>0</v>
      </c>
      <c r="G563" s="60">
        <f>REGISTROS!$I561</f>
        <v>0</v>
      </c>
      <c r="I563" s="45" t="str">
        <f t="shared" si="90"/>
        <v>Desarrollo de los Temas0</v>
      </c>
      <c r="J563" s="45" t="str">
        <f t="shared" si="91"/>
        <v>Recepción de documentos0</v>
      </c>
      <c r="K563" s="45" t="str">
        <f t="shared" si="92"/>
        <v>Atención recibida0</v>
      </c>
      <c r="L563" s="45" t="str">
        <f t="shared" si="93"/>
        <v>Visita domiciliaria del personal INVI0</v>
      </c>
      <c r="M563" s="45" t="str">
        <f t="shared" si="94"/>
        <v>Visita domiciliaria del asesor técnico0</v>
      </c>
      <c r="N563" t="str">
        <f t="shared" si="95"/>
        <v>1</v>
      </c>
      <c r="O563" t="s">
        <v>133</v>
      </c>
    </row>
    <row r="564" spans="1:15" ht="15.75" customHeight="1" x14ac:dyDescent="0.25">
      <c r="A564" s="60">
        <f>REGISTROS!$A562</f>
        <v>0</v>
      </c>
      <c r="B564" s="50">
        <f t="shared" si="89"/>
        <v>0</v>
      </c>
      <c r="C564" s="60">
        <f>REGISTROS!$E562</f>
        <v>0</v>
      </c>
      <c r="D564" s="60">
        <f>REGISTROS!$F562</f>
        <v>0</v>
      </c>
      <c r="E564" s="60">
        <f>REGISTROS!$G562</f>
        <v>0</v>
      </c>
      <c r="F564" s="60">
        <f>REGISTROS!$H562</f>
        <v>0</v>
      </c>
      <c r="G564" s="60">
        <f>REGISTROS!$I562</f>
        <v>0</v>
      </c>
      <c r="I564" s="45" t="str">
        <f t="shared" si="90"/>
        <v>Desarrollo de los Temas0</v>
      </c>
      <c r="J564" s="45" t="str">
        <f t="shared" si="91"/>
        <v>Recepción de documentos0</v>
      </c>
      <c r="K564" s="45" t="str">
        <f t="shared" si="92"/>
        <v>Atención recibida0</v>
      </c>
      <c r="L564" s="45" t="str">
        <f t="shared" si="93"/>
        <v>Visita domiciliaria del personal INVI0</v>
      </c>
      <c r="M564" s="45" t="str">
        <f t="shared" si="94"/>
        <v>Visita domiciliaria del asesor técnico0</v>
      </c>
      <c r="N564" t="str">
        <f t="shared" si="95"/>
        <v>1</v>
      </c>
      <c r="O564" t="s">
        <v>133</v>
      </c>
    </row>
    <row r="565" spans="1:15" ht="15.75" customHeight="1" x14ac:dyDescent="0.25">
      <c r="A565" s="60">
        <f>REGISTROS!$A563</f>
        <v>0</v>
      </c>
      <c r="B565" s="50">
        <f t="shared" si="89"/>
        <v>0</v>
      </c>
      <c r="C565" s="60">
        <f>REGISTROS!$E563</f>
        <v>0</v>
      </c>
      <c r="D565" s="60">
        <f>REGISTROS!$F563</f>
        <v>0</v>
      </c>
      <c r="E565" s="60">
        <f>REGISTROS!$G563</f>
        <v>0</v>
      </c>
      <c r="F565" s="60">
        <f>REGISTROS!$H563</f>
        <v>0</v>
      </c>
      <c r="G565" s="60">
        <f>REGISTROS!$I563</f>
        <v>0</v>
      </c>
      <c r="I565" s="45" t="str">
        <f t="shared" si="90"/>
        <v>Desarrollo de los Temas0</v>
      </c>
      <c r="J565" s="45" t="str">
        <f t="shared" si="91"/>
        <v>Recepción de documentos0</v>
      </c>
      <c r="K565" s="45" t="str">
        <f t="shared" si="92"/>
        <v>Atención recibida0</v>
      </c>
      <c r="L565" s="45" t="str">
        <f t="shared" si="93"/>
        <v>Visita domiciliaria del personal INVI0</v>
      </c>
      <c r="M565" s="45" t="str">
        <f t="shared" si="94"/>
        <v>Visita domiciliaria del asesor técnico0</v>
      </c>
      <c r="N565" t="str">
        <f t="shared" si="95"/>
        <v>1</v>
      </c>
      <c r="O565" t="s">
        <v>133</v>
      </c>
    </row>
    <row r="566" spans="1:15" ht="15.75" customHeight="1" x14ac:dyDescent="0.25">
      <c r="A566" s="60">
        <f>REGISTROS!$A564</f>
        <v>0</v>
      </c>
      <c r="B566" s="50">
        <f t="shared" si="89"/>
        <v>0</v>
      </c>
      <c r="C566" s="60">
        <f>REGISTROS!$E564</f>
        <v>0</v>
      </c>
      <c r="D566" s="60">
        <f>REGISTROS!$F564</f>
        <v>0</v>
      </c>
      <c r="E566" s="60">
        <f>REGISTROS!$G564</f>
        <v>0</v>
      </c>
      <c r="F566" s="60">
        <f>REGISTROS!$H564</f>
        <v>0</v>
      </c>
      <c r="G566" s="60">
        <f>REGISTROS!$I564</f>
        <v>0</v>
      </c>
      <c r="I566" s="45" t="str">
        <f t="shared" si="90"/>
        <v>Desarrollo de los Temas0</v>
      </c>
      <c r="J566" s="45" t="str">
        <f t="shared" si="91"/>
        <v>Recepción de documentos0</v>
      </c>
      <c r="K566" s="45" t="str">
        <f t="shared" si="92"/>
        <v>Atención recibida0</v>
      </c>
      <c r="L566" s="45" t="str">
        <f t="shared" si="93"/>
        <v>Visita domiciliaria del personal INVI0</v>
      </c>
      <c r="M566" s="45" t="str">
        <f t="shared" si="94"/>
        <v>Visita domiciliaria del asesor técnico0</v>
      </c>
      <c r="N566" t="str">
        <f t="shared" si="95"/>
        <v>1</v>
      </c>
      <c r="O566" t="s">
        <v>133</v>
      </c>
    </row>
    <row r="567" spans="1:15" ht="15.75" customHeight="1" x14ac:dyDescent="0.25">
      <c r="A567" s="60">
        <f>REGISTROS!$A565</f>
        <v>0</v>
      </c>
      <c r="B567" s="50">
        <f t="shared" si="89"/>
        <v>0</v>
      </c>
      <c r="C567" s="60">
        <f>REGISTROS!$E565</f>
        <v>0</v>
      </c>
      <c r="D567" s="60">
        <f>REGISTROS!$F565</f>
        <v>0</v>
      </c>
      <c r="E567" s="60">
        <f>REGISTROS!$G565</f>
        <v>0</v>
      </c>
      <c r="F567" s="60">
        <f>REGISTROS!$H565</f>
        <v>0</v>
      </c>
      <c r="G567" s="60">
        <f>REGISTROS!$I565</f>
        <v>0</v>
      </c>
      <c r="I567" s="45" t="str">
        <f t="shared" si="90"/>
        <v>Desarrollo de los Temas0</v>
      </c>
      <c r="J567" s="45" t="str">
        <f t="shared" si="91"/>
        <v>Recepción de documentos0</v>
      </c>
      <c r="K567" s="45" t="str">
        <f t="shared" si="92"/>
        <v>Atención recibida0</v>
      </c>
      <c r="L567" s="45" t="str">
        <f t="shared" si="93"/>
        <v>Visita domiciliaria del personal INVI0</v>
      </c>
      <c r="M567" s="45" t="str">
        <f t="shared" si="94"/>
        <v>Visita domiciliaria del asesor técnico0</v>
      </c>
      <c r="N567" t="str">
        <f t="shared" si="95"/>
        <v>1</v>
      </c>
      <c r="O567" t="s">
        <v>133</v>
      </c>
    </row>
    <row r="568" spans="1:15" ht="15.75" customHeight="1" x14ac:dyDescent="0.25">
      <c r="A568" s="60">
        <f>REGISTROS!$A566</f>
        <v>0</v>
      </c>
      <c r="B568" s="50">
        <f t="shared" si="89"/>
        <v>0</v>
      </c>
      <c r="C568" s="60">
        <f>REGISTROS!$E566</f>
        <v>0</v>
      </c>
      <c r="D568" s="60">
        <f>REGISTROS!$F566</f>
        <v>0</v>
      </c>
      <c r="E568" s="60">
        <f>REGISTROS!$G566</f>
        <v>0</v>
      </c>
      <c r="F568" s="60">
        <f>REGISTROS!$H566</f>
        <v>0</v>
      </c>
      <c r="G568" s="60">
        <f>REGISTROS!$I566</f>
        <v>0</v>
      </c>
      <c r="I568" s="45" t="str">
        <f t="shared" si="90"/>
        <v>Desarrollo de los Temas0</v>
      </c>
      <c r="J568" s="45" t="str">
        <f t="shared" si="91"/>
        <v>Recepción de documentos0</v>
      </c>
      <c r="K568" s="45" t="str">
        <f t="shared" si="92"/>
        <v>Atención recibida0</v>
      </c>
      <c r="L568" s="45" t="str">
        <f t="shared" si="93"/>
        <v>Visita domiciliaria del personal INVI0</v>
      </c>
      <c r="M568" s="45" t="str">
        <f t="shared" si="94"/>
        <v>Visita domiciliaria del asesor técnico0</v>
      </c>
      <c r="N568" t="str">
        <f t="shared" si="95"/>
        <v>1</v>
      </c>
      <c r="O568" t="s">
        <v>133</v>
      </c>
    </row>
    <row r="569" spans="1:15" ht="15.75" customHeight="1" x14ac:dyDescent="0.25">
      <c r="A569" s="60">
        <f>REGISTROS!$A567</f>
        <v>0</v>
      </c>
      <c r="B569" s="50">
        <f t="shared" si="89"/>
        <v>0</v>
      </c>
      <c r="C569" s="60">
        <f>REGISTROS!$E567</f>
        <v>0</v>
      </c>
      <c r="D569" s="60">
        <f>REGISTROS!$F567</f>
        <v>0</v>
      </c>
      <c r="E569" s="60">
        <f>REGISTROS!$G567</f>
        <v>0</v>
      </c>
      <c r="F569" s="60">
        <f>REGISTROS!$H567</f>
        <v>0</v>
      </c>
      <c r="G569" s="60">
        <f>REGISTROS!$I567</f>
        <v>0</v>
      </c>
      <c r="I569" s="45" t="str">
        <f t="shared" si="90"/>
        <v>Desarrollo de los Temas0</v>
      </c>
      <c r="J569" s="45" t="str">
        <f t="shared" si="91"/>
        <v>Recepción de documentos0</v>
      </c>
      <c r="K569" s="45" t="str">
        <f t="shared" si="92"/>
        <v>Atención recibida0</v>
      </c>
      <c r="L569" s="45" t="str">
        <f t="shared" si="93"/>
        <v>Visita domiciliaria del personal INVI0</v>
      </c>
      <c r="M569" s="45" t="str">
        <f t="shared" si="94"/>
        <v>Visita domiciliaria del asesor técnico0</v>
      </c>
      <c r="N569" t="str">
        <f t="shared" si="95"/>
        <v>1</v>
      </c>
      <c r="O569" t="s">
        <v>133</v>
      </c>
    </row>
    <row r="570" spans="1:15" ht="15.75" customHeight="1" x14ac:dyDescent="0.25">
      <c r="A570" s="60">
        <f>REGISTROS!$A568</f>
        <v>0</v>
      </c>
      <c r="B570" s="50">
        <f t="shared" si="89"/>
        <v>0</v>
      </c>
      <c r="C570" s="60">
        <f>REGISTROS!$E568</f>
        <v>0</v>
      </c>
      <c r="D570" s="60">
        <f>REGISTROS!$F568</f>
        <v>0</v>
      </c>
      <c r="E570" s="60">
        <f>REGISTROS!$G568</f>
        <v>0</v>
      </c>
      <c r="F570" s="60">
        <f>REGISTROS!$H568</f>
        <v>0</v>
      </c>
      <c r="G570" s="60">
        <f>REGISTROS!$I568</f>
        <v>0</v>
      </c>
      <c r="I570" s="45" t="str">
        <f t="shared" si="90"/>
        <v>Desarrollo de los Temas0</v>
      </c>
      <c r="J570" s="45" t="str">
        <f t="shared" si="91"/>
        <v>Recepción de documentos0</v>
      </c>
      <c r="K570" s="45" t="str">
        <f t="shared" si="92"/>
        <v>Atención recibida0</v>
      </c>
      <c r="L570" s="45" t="str">
        <f t="shared" si="93"/>
        <v>Visita domiciliaria del personal INVI0</v>
      </c>
      <c r="M570" s="45" t="str">
        <f t="shared" si="94"/>
        <v>Visita domiciliaria del asesor técnico0</v>
      </c>
      <c r="N570" t="str">
        <f t="shared" si="95"/>
        <v>1</v>
      </c>
      <c r="O570" t="s">
        <v>133</v>
      </c>
    </row>
    <row r="571" spans="1:15" ht="15.75" customHeight="1" x14ac:dyDescent="0.25">
      <c r="A571" s="60">
        <f>REGISTROS!$A569</f>
        <v>0</v>
      </c>
      <c r="B571" s="50">
        <f t="shared" si="89"/>
        <v>0</v>
      </c>
      <c r="C571" s="60">
        <f>REGISTROS!$E569</f>
        <v>0</v>
      </c>
      <c r="D571" s="60">
        <f>REGISTROS!$F569</f>
        <v>0</v>
      </c>
      <c r="E571" s="60">
        <f>REGISTROS!$G569</f>
        <v>0</v>
      </c>
      <c r="F571" s="60">
        <f>REGISTROS!$H569</f>
        <v>0</v>
      </c>
      <c r="G571" s="60">
        <f>REGISTROS!$I569</f>
        <v>0</v>
      </c>
      <c r="I571" s="45" t="str">
        <f t="shared" si="90"/>
        <v>Desarrollo de los Temas0</v>
      </c>
      <c r="J571" s="45" t="str">
        <f t="shared" si="91"/>
        <v>Recepción de documentos0</v>
      </c>
      <c r="K571" s="45" t="str">
        <f t="shared" si="92"/>
        <v>Atención recibida0</v>
      </c>
      <c r="L571" s="45" t="str">
        <f t="shared" si="93"/>
        <v>Visita domiciliaria del personal INVI0</v>
      </c>
      <c r="M571" s="45" t="str">
        <f t="shared" si="94"/>
        <v>Visita domiciliaria del asesor técnico0</v>
      </c>
      <c r="N571" t="str">
        <f t="shared" si="95"/>
        <v>1</v>
      </c>
      <c r="O571" t="s">
        <v>133</v>
      </c>
    </row>
    <row r="572" spans="1:15" ht="15.75" customHeight="1" x14ac:dyDescent="0.25">
      <c r="A572" s="60">
        <f>REGISTROS!$A570</f>
        <v>0</v>
      </c>
      <c r="B572" s="50">
        <f t="shared" si="89"/>
        <v>0</v>
      </c>
      <c r="C572" s="60">
        <f>REGISTROS!$E570</f>
        <v>0</v>
      </c>
      <c r="D572" s="60">
        <f>REGISTROS!$F570</f>
        <v>0</v>
      </c>
      <c r="E572" s="60">
        <f>REGISTROS!$G570</f>
        <v>0</v>
      </c>
      <c r="F572" s="60">
        <f>REGISTROS!$H570</f>
        <v>0</v>
      </c>
      <c r="G572" s="60">
        <f>REGISTROS!$I570</f>
        <v>0</v>
      </c>
      <c r="I572" s="45" t="str">
        <f t="shared" si="90"/>
        <v>Desarrollo de los Temas0</v>
      </c>
      <c r="J572" s="45" t="str">
        <f t="shared" si="91"/>
        <v>Recepción de documentos0</v>
      </c>
      <c r="K572" s="45" t="str">
        <f t="shared" si="92"/>
        <v>Atención recibida0</v>
      </c>
      <c r="L572" s="45" t="str">
        <f t="shared" si="93"/>
        <v>Visita domiciliaria del personal INVI0</v>
      </c>
      <c r="M572" s="45" t="str">
        <f t="shared" si="94"/>
        <v>Visita domiciliaria del asesor técnico0</v>
      </c>
      <c r="N572" t="str">
        <f t="shared" si="95"/>
        <v>1</v>
      </c>
      <c r="O572" t="s">
        <v>133</v>
      </c>
    </row>
    <row r="573" spans="1:15" ht="15.75" customHeight="1" x14ac:dyDescent="0.25">
      <c r="A573" s="60">
        <f>REGISTROS!$A571</f>
        <v>0</v>
      </c>
      <c r="B573" s="50">
        <f t="shared" si="89"/>
        <v>0</v>
      </c>
      <c r="C573" s="60">
        <f>REGISTROS!$E571</f>
        <v>0</v>
      </c>
      <c r="D573" s="60">
        <f>REGISTROS!$F571</f>
        <v>0</v>
      </c>
      <c r="E573" s="60">
        <f>REGISTROS!$G571</f>
        <v>0</v>
      </c>
      <c r="F573" s="60">
        <f>REGISTROS!$H571</f>
        <v>0</v>
      </c>
      <c r="G573" s="60">
        <f>REGISTROS!$I571</f>
        <v>0</v>
      </c>
      <c r="I573" s="45" t="str">
        <f t="shared" si="90"/>
        <v>Desarrollo de los Temas0</v>
      </c>
      <c r="J573" s="45" t="str">
        <f t="shared" si="91"/>
        <v>Recepción de documentos0</v>
      </c>
      <c r="K573" s="45" t="str">
        <f t="shared" si="92"/>
        <v>Atención recibida0</v>
      </c>
      <c r="L573" s="45" t="str">
        <f t="shared" si="93"/>
        <v>Visita domiciliaria del personal INVI0</v>
      </c>
      <c r="M573" s="45" t="str">
        <f t="shared" si="94"/>
        <v>Visita domiciliaria del asesor técnico0</v>
      </c>
      <c r="N573" t="str">
        <f t="shared" si="95"/>
        <v>1</v>
      </c>
      <c r="O573" t="s">
        <v>133</v>
      </c>
    </row>
    <row r="574" spans="1:15" ht="15.75" customHeight="1" x14ac:dyDescent="0.25">
      <c r="A574" s="60">
        <f>REGISTROS!$A572</f>
        <v>0</v>
      </c>
      <c r="B574" s="50">
        <f t="shared" si="89"/>
        <v>0</v>
      </c>
      <c r="C574" s="60">
        <f>REGISTROS!$E572</f>
        <v>0</v>
      </c>
      <c r="D574" s="60">
        <f>REGISTROS!$F572</f>
        <v>0</v>
      </c>
      <c r="E574" s="60">
        <f>REGISTROS!$G572</f>
        <v>0</v>
      </c>
      <c r="F574" s="60">
        <f>REGISTROS!$H572</f>
        <v>0</v>
      </c>
      <c r="G574" s="60">
        <f>REGISTROS!$I572</f>
        <v>0</v>
      </c>
      <c r="I574" s="45" t="str">
        <f t="shared" si="90"/>
        <v>Desarrollo de los Temas0</v>
      </c>
      <c r="J574" s="45" t="str">
        <f t="shared" si="91"/>
        <v>Recepción de documentos0</v>
      </c>
      <c r="K574" s="45" t="str">
        <f t="shared" si="92"/>
        <v>Atención recibida0</v>
      </c>
      <c r="L574" s="45" t="str">
        <f t="shared" si="93"/>
        <v>Visita domiciliaria del personal INVI0</v>
      </c>
      <c r="M574" s="45" t="str">
        <f t="shared" si="94"/>
        <v>Visita domiciliaria del asesor técnico0</v>
      </c>
      <c r="N574" t="str">
        <f t="shared" si="95"/>
        <v>1</v>
      </c>
      <c r="O574" t="s">
        <v>133</v>
      </c>
    </row>
    <row r="575" spans="1:15" ht="15.75" customHeight="1" x14ac:dyDescent="0.25">
      <c r="A575" s="60">
        <f>REGISTROS!$A573</f>
        <v>0</v>
      </c>
      <c r="B575" s="50">
        <f t="shared" si="89"/>
        <v>0</v>
      </c>
      <c r="C575" s="60">
        <f>REGISTROS!$E573</f>
        <v>0</v>
      </c>
      <c r="D575" s="60">
        <f>REGISTROS!$F573</f>
        <v>0</v>
      </c>
      <c r="E575" s="60">
        <f>REGISTROS!$G573</f>
        <v>0</v>
      </c>
      <c r="F575" s="60">
        <f>REGISTROS!$H573</f>
        <v>0</v>
      </c>
      <c r="G575" s="60">
        <f>REGISTROS!$I573</f>
        <v>0</v>
      </c>
      <c r="I575" s="45" t="str">
        <f t="shared" si="90"/>
        <v>Desarrollo de los Temas0</v>
      </c>
      <c r="J575" s="45" t="str">
        <f t="shared" si="91"/>
        <v>Recepción de documentos0</v>
      </c>
      <c r="K575" s="45" t="str">
        <f t="shared" si="92"/>
        <v>Atención recibida0</v>
      </c>
      <c r="L575" s="45" t="str">
        <f t="shared" si="93"/>
        <v>Visita domiciliaria del personal INVI0</v>
      </c>
      <c r="M575" s="45" t="str">
        <f t="shared" si="94"/>
        <v>Visita domiciliaria del asesor técnico0</v>
      </c>
      <c r="N575" t="str">
        <f t="shared" si="95"/>
        <v>1</v>
      </c>
      <c r="O575" t="s">
        <v>133</v>
      </c>
    </row>
    <row r="576" spans="1:15" ht="15.75" customHeight="1" x14ac:dyDescent="0.25">
      <c r="A576" s="60">
        <f>REGISTROS!$A574</f>
        <v>0</v>
      </c>
      <c r="B576" s="50">
        <f t="shared" si="89"/>
        <v>0</v>
      </c>
      <c r="C576" s="60">
        <f>REGISTROS!$E574</f>
        <v>0</v>
      </c>
      <c r="D576" s="60">
        <f>REGISTROS!$F574</f>
        <v>0</v>
      </c>
      <c r="E576" s="60">
        <f>REGISTROS!$G574</f>
        <v>0</v>
      </c>
      <c r="F576" s="60">
        <f>REGISTROS!$H574</f>
        <v>0</v>
      </c>
      <c r="G576" s="60">
        <f>REGISTROS!$I574</f>
        <v>0</v>
      </c>
      <c r="I576" s="45" t="str">
        <f t="shared" si="90"/>
        <v>Desarrollo de los Temas0</v>
      </c>
      <c r="J576" s="45" t="str">
        <f t="shared" si="91"/>
        <v>Recepción de documentos0</v>
      </c>
      <c r="K576" s="45" t="str">
        <f t="shared" si="92"/>
        <v>Atención recibida0</v>
      </c>
      <c r="L576" s="45" t="str">
        <f t="shared" si="93"/>
        <v>Visita domiciliaria del personal INVI0</v>
      </c>
      <c r="M576" s="45" t="str">
        <f t="shared" si="94"/>
        <v>Visita domiciliaria del asesor técnico0</v>
      </c>
      <c r="N576" t="str">
        <f t="shared" si="95"/>
        <v>1</v>
      </c>
      <c r="O576" t="s">
        <v>133</v>
      </c>
    </row>
    <row r="577" spans="1:15" ht="15.75" customHeight="1" x14ac:dyDescent="0.25">
      <c r="A577" s="60">
        <f>REGISTROS!$A575</f>
        <v>0</v>
      </c>
      <c r="B577" s="50">
        <f t="shared" si="89"/>
        <v>0</v>
      </c>
      <c r="C577" s="60">
        <f>REGISTROS!$E575</f>
        <v>0</v>
      </c>
      <c r="D577" s="60">
        <f>REGISTROS!$F575</f>
        <v>0</v>
      </c>
      <c r="E577" s="60">
        <f>REGISTROS!$G575</f>
        <v>0</v>
      </c>
      <c r="F577" s="60">
        <f>REGISTROS!$H575</f>
        <v>0</v>
      </c>
      <c r="G577" s="60">
        <f>REGISTROS!$I575</f>
        <v>0</v>
      </c>
      <c r="I577" s="45" t="str">
        <f t="shared" si="90"/>
        <v>Desarrollo de los Temas0</v>
      </c>
      <c r="J577" s="45" t="str">
        <f t="shared" si="91"/>
        <v>Recepción de documentos0</v>
      </c>
      <c r="K577" s="45" t="str">
        <f t="shared" si="92"/>
        <v>Atención recibida0</v>
      </c>
      <c r="L577" s="45" t="str">
        <f t="shared" si="93"/>
        <v>Visita domiciliaria del personal INVI0</v>
      </c>
      <c r="M577" s="45" t="str">
        <f t="shared" si="94"/>
        <v>Visita domiciliaria del asesor técnico0</v>
      </c>
      <c r="N577" t="str">
        <f t="shared" si="95"/>
        <v>1</v>
      </c>
      <c r="O577" t="s">
        <v>133</v>
      </c>
    </row>
    <row r="578" spans="1:15" ht="15.75" customHeight="1" x14ac:dyDescent="0.25">
      <c r="A578" s="60">
        <f>REGISTROS!$A576</f>
        <v>0</v>
      </c>
      <c r="B578" s="50">
        <f t="shared" si="89"/>
        <v>0</v>
      </c>
      <c r="C578" s="60">
        <f>REGISTROS!$E576</f>
        <v>0</v>
      </c>
      <c r="D578" s="60">
        <f>REGISTROS!$F576</f>
        <v>0</v>
      </c>
      <c r="E578" s="60">
        <f>REGISTROS!$G576</f>
        <v>0</v>
      </c>
      <c r="F578" s="60">
        <f>REGISTROS!$H576</f>
        <v>0</v>
      </c>
      <c r="G578" s="60">
        <f>REGISTROS!$I576</f>
        <v>0</v>
      </c>
      <c r="I578" s="45" t="str">
        <f t="shared" si="90"/>
        <v>Desarrollo de los Temas0</v>
      </c>
      <c r="J578" s="45" t="str">
        <f t="shared" si="91"/>
        <v>Recepción de documentos0</v>
      </c>
      <c r="K578" s="45" t="str">
        <f t="shared" si="92"/>
        <v>Atención recibida0</v>
      </c>
      <c r="L578" s="45" t="str">
        <f t="shared" si="93"/>
        <v>Visita domiciliaria del personal INVI0</v>
      </c>
      <c r="M578" s="45" t="str">
        <f t="shared" si="94"/>
        <v>Visita domiciliaria del asesor técnico0</v>
      </c>
      <c r="N578" t="str">
        <f t="shared" si="95"/>
        <v>1</v>
      </c>
      <c r="O578" t="s">
        <v>133</v>
      </c>
    </row>
    <row r="579" spans="1:15" ht="15.75" customHeight="1" x14ac:dyDescent="0.25">
      <c r="A579" s="60">
        <f>REGISTROS!$A577</f>
        <v>0</v>
      </c>
      <c r="B579" s="50">
        <f t="shared" si="89"/>
        <v>0</v>
      </c>
      <c r="C579" s="60">
        <f>REGISTROS!$E577</f>
        <v>0</v>
      </c>
      <c r="D579" s="60">
        <f>REGISTROS!$F577</f>
        <v>0</v>
      </c>
      <c r="E579" s="60">
        <f>REGISTROS!$G577</f>
        <v>0</v>
      </c>
      <c r="F579" s="60">
        <f>REGISTROS!$H577</f>
        <v>0</v>
      </c>
      <c r="G579" s="60">
        <f>REGISTROS!$I577</f>
        <v>0</v>
      </c>
      <c r="I579" s="45" t="str">
        <f t="shared" si="90"/>
        <v>Desarrollo de los Temas0</v>
      </c>
      <c r="J579" s="45" t="str">
        <f t="shared" si="91"/>
        <v>Recepción de documentos0</v>
      </c>
      <c r="K579" s="45" t="str">
        <f t="shared" si="92"/>
        <v>Atención recibida0</v>
      </c>
      <c r="L579" s="45" t="str">
        <f t="shared" si="93"/>
        <v>Visita domiciliaria del personal INVI0</v>
      </c>
      <c r="M579" s="45" t="str">
        <f t="shared" si="94"/>
        <v>Visita domiciliaria del asesor técnico0</v>
      </c>
      <c r="N579" t="str">
        <f t="shared" si="95"/>
        <v>1</v>
      </c>
      <c r="O579" t="s">
        <v>133</v>
      </c>
    </row>
    <row r="580" spans="1:15" ht="15.75" customHeight="1" x14ac:dyDescent="0.25">
      <c r="A580" s="60">
        <f>REGISTROS!$A578</f>
        <v>0</v>
      </c>
      <c r="B580" s="50">
        <f t="shared" si="89"/>
        <v>0</v>
      </c>
      <c r="C580" s="60">
        <f>REGISTROS!$E578</f>
        <v>0</v>
      </c>
      <c r="D580" s="60">
        <f>REGISTROS!$F578</f>
        <v>0</v>
      </c>
      <c r="E580" s="60">
        <f>REGISTROS!$G578</f>
        <v>0</v>
      </c>
      <c r="F580" s="60">
        <f>REGISTROS!$H578</f>
        <v>0</v>
      </c>
      <c r="G580" s="60">
        <f>REGISTROS!$I578</f>
        <v>0</v>
      </c>
      <c r="I580" s="45" t="str">
        <f t="shared" si="90"/>
        <v>Desarrollo de los Temas0</v>
      </c>
      <c r="J580" s="45" t="str">
        <f t="shared" si="91"/>
        <v>Recepción de documentos0</v>
      </c>
      <c r="K580" s="45" t="str">
        <f t="shared" si="92"/>
        <v>Atención recibida0</v>
      </c>
      <c r="L580" s="45" t="str">
        <f t="shared" si="93"/>
        <v>Visita domiciliaria del personal INVI0</v>
      </c>
      <c r="M580" s="45" t="str">
        <f t="shared" si="94"/>
        <v>Visita domiciliaria del asesor técnico0</v>
      </c>
      <c r="N580" t="str">
        <f t="shared" si="95"/>
        <v>1</v>
      </c>
      <c r="O580" t="s">
        <v>133</v>
      </c>
    </row>
    <row r="581" spans="1:15" ht="15.75" customHeight="1" x14ac:dyDescent="0.25">
      <c r="A581" s="60">
        <f>REGISTROS!$A579</f>
        <v>0</v>
      </c>
      <c r="B581" s="50">
        <f t="shared" ref="B581:B644" si="96">SUM(C581:G581)/5</f>
        <v>0</v>
      </c>
      <c r="C581" s="60">
        <f>REGISTROS!$E579</f>
        <v>0</v>
      </c>
      <c r="D581" s="60">
        <f>REGISTROS!$F579</f>
        <v>0</v>
      </c>
      <c r="E581" s="60">
        <f>REGISTROS!$G579</f>
        <v>0</v>
      </c>
      <c r="F581" s="60">
        <f>REGISTROS!$H579</f>
        <v>0</v>
      </c>
      <c r="G581" s="60">
        <f>REGISTROS!$I579</f>
        <v>0</v>
      </c>
      <c r="I581" s="45" t="str">
        <f t="shared" ref="I581:I644" si="97">CONCATENATE(VLOOKUP($A581,SM,2,FALSE),$C$2,C581)</f>
        <v>Desarrollo de los Temas0</v>
      </c>
      <c r="J581" s="45" t="str">
        <f t="shared" ref="J581:J644" si="98">CONCATENATE(VLOOKUP($A581,SM,2,FALSE),$D$2,D581)</f>
        <v>Recepción de documentos0</v>
      </c>
      <c r="K581" s="45" t="str">
        <f t="shared" ref="K581:K644" si="99">CONCATENATE(VLOOKUP($A581,SM,2,FALSE),$E$2,E581)</f>
        <v>Atención recibida0</v>
      </c>
      <c r="L581" s="45" t="str">
        <f t="shared" ref="L581:L644" si="100">CONCATENATE(VLOOKUP($A581,SM,2,FALSE),$F$2,F581)</f>
        <v>Visita domiciliaria del personal INVI0</v>
      </c>
      <c r="M581" s="45" t="str">
        <f t="shared" ref="M581:M644" si="101">CONCATENATE(VLOOKUP($A581,SM,2,FALSE),$G$2,G581)</f>
        <v>Visita domiciliaria del asesor técnico0</v>
      </c>
      <c r="N581" t="str">
        <f t="shared" ref="N581:N644" si="102">CONCATENATE(VLOOKUP($A581,SM,2,FALSE),IF(B581&lt;4,1,0))</f>
        <v>1</v>
      </c>
      <c r="O581" t="s">
        <v>133</v>
      </c>
    </row>
    <row r="582" spans="1:15" ht="15.75" customHeight="1" x14ac:dyDescent="0.25">
      <c r="A582" s="60">
        <f>REGISTROS!$A580</f>
        <v>0</v>
      </c>
      <c r="B582" s="50">
        <f t="shared" si="96"/>
        <v>0</v>
      </c>
      <c r="C582" s="60">
        <f>REGISTROS!$E580</f>
        <v>0</v>
      </c>
      <c r="D582" s="60">
        <f>REGISTROS!$F580</f>
        <v>0</v>
      </c>
      <c r="E582" s="60">
        <f>REGISTROS!$G580</f>
        <v>0</v>
      </c>
      <c r="F582" s="60">
        <f>REGISTROS!$H580</f>
        <v>0</v>
      </c>
      <c r="G582" s="60">
        <f>REGISTROS!$I580</f>
        <v>0</v>
      </c>
      <c r="I582" s="45" t="str">
        <f t="shared" si="97"/>
        <v>Desarrollo de los Temas0</v>
      </c>
      <c r="J582" s="45" t="str">
        <f t="shared" si="98"/>
        <v>Recepción de documentos0</v>
      </c>
      <c r="K582" s="45" t="str">
        <f t="shared" si="99"/>
        <v>Atención recibida0</v>
      </c>
      <c r="L582" s="45" t="str">
        <f t="shared" si="100"/>
        <v>Visita domiciliaria del personal INVI0</v>
      </c>
      <c r="M582" s="45" t="str">
        <f t="shared" si="101"/>
        <v>Visita domiciliaria del asesor técnico0</v>
      </c>
      <c r="N582" t="str">
        <f t="shared" si="102"/>
        <v>1</v>
      </c>
      <c r="O582" t="s">
        <v>133</v>
      </c>
    </row>
    <row r="583" spans="1:15" ht="15.75" customHeight="1" x14ac:dyDescent="0.25">
      <c r="A583" s="60">
        <f>REGISTROS!$A581</f>
        <v>0</v>
      </c>
      <c r="B583" s="50">
        <f t="shared" si="96"/>
        <v>0</v>
      </c>
      <c r="C583" s="60">
        <f>REGISTROS!$E581</f>
        <v>0</v>
      </c>
      <c r="D583" s="60">
        <f>REGISTROS!$F581</f>
        <v>0</v>
      </c>
      <c r="E583" s="60">
        <f>REGISTROS!$G581</f>
        <v>0</v>
      </c>
      <c r="F583" s="60">
        <f>REGISTROS!$H581</f>
        <v>0</v>
      </c>
      <c r="G583" s="60">
        <f>REGISTROS!$I581</f>
        <v>0</v>
      </c>
      <c r="I583" s="45" t="str">
        <f t="shared" si="97"/>
        <v>Desarrollo de los Temas0</v>
      </c>
      <c r="J583" s="45" t="str">
        <f t="shared" si="98"/>
        <v>Recepción de documentos0</v>
      </c>
      <c r="K583" s="45" t="str">
        <f t="shared" si="99"/>
        <v>Atención recibida0</v>
      </c>
      <c r="L583" s="45" t="str">
        <f t="shared" si="100"/>
        <v>Visita domiciliaria del personal INVI0</v>
      </c>
      <c r="M583" s="45" t="str">
        <f t="shared" si="101"/>
        <v>Visita domiciliaria del asesor técnico0</v>
      </c>
      <c r="N583" t="str">
        <f t="shared" si="102"/>
        <v>1</v>
      </c>
      <c r="O583" t="s">
        <v>133</v>
      </c>
    </row>
    <row r="584" spans="1:15" ht="15.75" customHeight="1" x14ac:dyDescent="0.25">
      <c r="A584" s="60">
        <f>REGISTROS!$A582</f>
        <v>0</v>
      </c>
      <c r="B584" s="50">
        <f t="shared" si="96"/>
        <v>0</v>
      </c>
      <c r="C584" s="60">
        <f>REGISTROS!$E582</f>
        <v>0</v>
      </c>
      <c r="D584" s="60">
        <f>REGISTROS!$F582</f>
        <v>0</v>
      </c>
      <c r="E584" s="60">
        <f>REGISTROS!$G582</f>
        <v>0</v>
      </c>
      <c r="F584" s="60">
        <f>REGISTROS!$H582</f>
        <v>0</v>
      </c>
      <c r="G584" s="60">
        <f>REGISTROS!$I582</f>
        <v>0</v>
      </c>
      <c r="I584" s="45" t="str">
        <f t="shared" si="97"/>
        <v>Desarrollo de los Temas0</v>
      </c>
      <c r="J584" s="45" t="str">
        <f t="shared" si="98"/>
        <v>Recepción de documentos0</v>
      </c>
      <c r="K584" s="45" t="str">
        <f t="shared" si="99"/>
        <v>Atención recibida0</v>
      </c>
      <c r="L584" s="45" t="str">
        <f t="shared" si="100"/>
        <v>Visita domiciliaria del personal INVI0</v>
      </c>
      <c r="M584" s="45" t="str">
        <f t="shared" si="101"/>
        <v>Visita domiciliaria del asesor técnico0</v>
      </c>
      <c r="N584" t="str">
        <f t="shared" si="102"/>
        <v>1</v>
      </c>
      <c r="O584" t="s">
        <v>133</v>
      </c>
    </row>
    <row r="585" spans="1:15" ht="15.75" customHeight="1" x14ac:dyDescent="0.25">
      <c r="A585" s="60">
        <f>REGISTROS!$A583</f>
        <v>0</v>
      </c>
      <c r="B585" s="50">
        <f t="shared" si="96"/>
        <v>0</v>
      </c>
      <c r="C585" s="60">
        <f>REGISTROS!$E583</f>
        <v>0</v>
      </c>
      <c r="D585" s="60">
        <f>REGISTROS!$F583</f>
        <v>0</v>
      </c>
      <c r="E585" s="60">
        <f>REGISTROS!$G583</f>
        <v>0</v>
      </c>
      <c r="F585" s="60">
        <f>REGISTROS!$H583</f>
        <v>0</v>
      </c>
      <c r="G585" s="60">
        <f>REGISTROS!$I583</f>
        <v>0</v>
      </c>
      <c r="I585" s="45" t="str">
        <f t="shared" si="97"/>
        <v>Desarrollo de los Temas0</v>
      </c>
      <c r="J585" s="45" t="str">
        <f t="shared" si="98"/>
        <v>Recepción de documentos0</v>
      </c>
      <c r="K585" s="45" t="str">
        <f t="shared" si="99"/>
        <v>Atención recibida0</v>
      </c>
      <c r="L585" s="45" t="str">
        <f t="shared" si="100"/>
        <v>Visita domiciliaria del personal INVI0</v>
      </c>
      <c r="M585" s="45" t="str">
        <f t="shared" si="101"/>
        <v>Visita domiciliaria del asesor técnico0</v>
      </c>
      <c r="N585" t="str">
        <f t="shared" si="102"/>
        <v>1</v>
      </c>
      <c r="O585" t="s">
        <v>133</v>
      </c>
    </row>
    <row r="586" spans="1:15" ht="15.75" customHeight="1" x14ac:dyDescent="0.25">
      <c r="A586" s="60">
        <f>REGISTROS!$A584</f>
        <v>0</v>
      </c>
      <c r="B586" s="50">
        <f t="shared" si="96"/>
        <v>0</v>
      </c>
      <c r="C586" s="60">
        <f>REGISTROS!$E584</f>
        <v>0</v>
      </c>
      <c r="D586" s="60">
        <f>REGISTROS!$F584</f>
        <v>0</v>
      </c>
      <c r="E586" s="60">
        <f>REGISTROS!$G584</f>
        <v>0</v>
      </c>
      <c r="F586" s="60">
        <f>REGISTROS!$H584</f>
        <v>0</v>
      </c>
      <c r="G586" s="60">
        <f>REGISTROS!$I584</f>
        <v>0</v>
      </c>
      <c r="I586" s="45" t="str">
        <f t="shared" si="97"/>
        <v>Desarrollo de los Temas0</v>
      </c>
      <c r="J586" s="45" t="str">
        <f t="shared" si="98"/>
        <v>Recepción de documentos0</v>
      </c>
      <c r="K586" s="45" t="str">
        <f t="shared" si="99"/>
        <v>Atención recibida0</v>
      </c>
      <c r="L586" s="45" t="str">
        <f t="shared" si="100"/>
        <v>Visita domiciliaria del personal INVI0</v>
      </c>
      <c r="M586" s="45" t="str">
        <f t="shared" si="101"/>
        <v>Visita domiciliaria del asesor técnico0</v>
      </c>
      <c r="N586" t="str">
        <f t="shared" si="102"/>
        <v>1</v>
      </c>
      <c r="O586" t="s">
        <v>133</v>
      </c>
    </row>
    <row r="587" spans="1:15" ht="15.75" customHeight="1" x14ac:dyDescent="0.25">
      <c r="A587" s="60">
        <f>REGISTROS!$A585</f>
        <v>0</v>
      </c>
      <c r="B587" s="50">
        <f t="shared" si="96"/>
        <v>0</v>
      </c>
      <c r="C587" s="60">
        <f>REGISTROS!$E585</f>
        <v>0</v>
      </c>
      <c r="D587" s="60">
        <f>REGISTROS!$F585</f>
        <v>0</v>
      </c>
      <c r="E587" s="60">
        <f>REGISTROS!$G585</f>
        <v>0</v>
      </c>
      <c r="F587" s="60">
        <f>REGISTROS!$H585</f>
        <v>0</v>
      </c>
      <c r="G587" s="60">
        <f>REGISTROS!$I585</f>
        <v>0</v>
      </c>
      <c r="I587" s="45" t="str">
        <f t="shared" si="97"/>
        <v>Desarrollo de los Temas0</v>
      </c>
      <c r="J587" s="45" t="str">
        <f t="shared" si="98"/>
        <v>Recepción de documentos0</v>
      </c>
      <c r="K587" s="45" t="str">
        <f t="shared" si="99"/>
        <v>Atención recibida0</v>
      </c>
      <c r="L587" s="45" t="str">
        <f t="shared" si="100"/>
        <v>Visita domiciliaria del personal INVI0</v>
      </c>
      <c r="M587" s="45" t="str">
        <f t="shared" si="101"/>
        <v>Visita domiciliaria del asesor técnico0</v>
      </c>
      <c r="N587" t="str">
        <f t="shared" si="102"/>
        <v>1</v>
      </c>
      <c r="O587" t="s">
        <v>133</v>
      </c>
    </row>
    <row r="588" spans="1:15" ht="15.75" customHeight="1" x14ac:dyDescent="0.25">
      <c r="A588" s="60">
        <f>REGISTROS!$A586</f>
        <v>0</v>
      </c>
      <c r="B588" s="50">
        <f t="shared" si="96"/>
        <v>0</v>
      </c>
      <c r="C588" s="60">
        <f>REGISTROS!$E586</f>
        <v>0</v>
      </c>
      <c r="D588" s="60">
        <f>REGISTROS!$F586</f>
        <v>0</v>
      </c>
      <c r="E588" s="60">
        <f>REGISTROS!$G586</f>
        <v>0</v>
      </c>
      <c r="F588" s="60">
        <f>REGISTROS!$H586</f>
        <v>0</v>
      </c>
      <c r="G588" s="60">
        <f>REGISTROS!$I586</f>
        <v>0</v>
      </c>
      <c r="I588" s="45" t="str">
        <f t="shared" si="97"/>
        <v>Desarrollo de los Temas0</v>
      </c>
      <c r="J588" s="45" t="str">
        <f t="shared" si="98"/>
        <v>Recepción de documentos0</v>
      </c>
      <c r="K588" s="45" t="str">
        <f t="shared" si="99"/>
        <v>Atención recibida0</v>
      </c>
      <c r="L588" s="45" t="str">
        <f t="shared" si="100"/>
        <v>Visita domiciliaria del personal INVI0</v>
      </c>
      <c r="M588" s="45" t="str">
        <f t="shared" si="101"/>
        <v>Visita domiciliaria del asesor técnico0</v>
      </c>
      <c r="N588" t="str">
        <f t="shared" si="102"/>
        <v>1</v>
      </c>
      <c r="O588" t="s">
        <v>133</v>
      </c>
    </row>
    <row r="589" spans="1:15" ht="15.75" customHeight="1" x14ac:dyDescent="0.25">
      <c r="A589" s="60">
        <f>REGISTROS!$A587</f>
        <v>0</v>
      </c>
      <c r="B589" s="50">
        <f t="shared" si="96"/>
        <v>0</v>
      </c>
      <c r="C589" s="60">
        <f>REGISTROS!$E587</f>
        <v>0</v>
      </c>
      <c r="D589" s="60">
        <f>REGISTROS!$F587</f>
        <v>0</v>
      </c>
      <c r="E589" s="60">
        <f>REGISTROS!$G587</f>
        <v>0</v>
      </c>
      <c r="F589" s="60">
        <f>REGISTROS!$H587</f>
        <v>0</v>
      </c>
      <c r="G589" s="60">
        <f>REGISTROS!$I587</f>
        <v>0</v>
      </c>
      <c r="I589" s="45" t="str">
        <f t="shared" si="97"/>
        <v>Desarrollo de los Temas0</v>
      </c>
      <c r="J589" s="45" t="str">
        <f t="shared" si="98"/>
        <v>Recepción de documentos0</v>
      </c>
      <c r="K589" s="45" t="str">
        <f t="shared" si="99"/>
        <v>Atención recibida0</v>
      </c>
      <c r="L589" s="45" t="str">
        <f t="shared" si="100"/>
        <v>Visita domiciliaria del personal INVI0</v>
      </c>
      <c r="M589" s="45" t="str">
        <f t="shared" si="101"/>
        <v>Visita domiciliaria del asesor técnico0</v>
      </c>
      <c r="N589" t="str">
        <f t="shared" si="102"/>
        <v>1</v>
      </c>
      <c r="O589" t="s">
        <v>133</v>
      </c>
    </row>
    <row r="590" spans="1:15" ht="15.75" customHeight="1" x14ac:dyDescent="0.25">
      <c r="A590" s="60">
        <f>REGISTROS!$A588</f>
        <v>0</v>
      </c>
      <c r="B590" s="50">
        <f t="shared" si="96"/>
        <v>0</v>
      </c>
      <c r="C590" s="60">
        <f>REGISTROS!$E588</f>
        <v>0</v>
      </c>
      <c r="D590" s="60">
        <f>REGISTROS!$F588</f>
        <v>0</v>
      </c>
      <c r="E590" s="60">
        <f>REGISTROS!$G588</f>
        <v>0</v>
      </c>
      <c r="F590" s="60">
        <f>REGISTROS!$H588</f>
        <v>0</v>
      </c>
      <c r="G590" s="60">
        <f>REGISTROS!$I588</f>
        <v>0</v>
      </c>
      <c r="I590" s="45" t="str">
        <f t="shared" si="97"/>
        <v>Desarrollo de los Temas0</v>
      </c>
      <c r="J590" s="45" t="str">
        <f t="shared" si="98"/>
        <v>Recepción de documentos0</v>
      </c>
      <c r="K590" s="45" t="str">
        <f t="shared" si="99"/>
        <v>Atención recibida0</v>
      </c>
      <c r="L590" s="45" t="str">
        <f t="shared" si="100"/>
        <v>Visita domiciliaria del personal INVI0</v>
      </c>
      <c r="M590" s="45" t="str">
        <f t="shared" si="101"/>
        <v>Visita domiciliaria del asesor técnico0</v>
      </c>
      <c r="N590" t="str">
        <f t="shared" si="102"/>
        <v>1</v>
      </c>
      <c r="O590" t="s">
        <v>133</v>
      </c>
    </row>
    <row r="591" spans="1:15" ht="15.75" customHeight="1" x14ac:dyDescent="0.25">
      <c r="A591" s="60">
        <f>REGISTROS!$A589</f>
        <v>0</v>
      </c>
      <c r="B591" s="50">
        <f t="shared" si="96"/>
        <v>0</v>
      </c>
      <c r="C591" s="60">
        <f>REGISTROS!$E589</f>
        <v>0</v>
      </c>
      <c r="D591" s="60">
        <f>REGISTROS!$F589</f>
        <v>0</v>
      </c>
      <c r="E591" s="60">
        <f>REGISTROS!$G589</f>
        <v>0</v>
      </c>
      <c r="F591" s="60">
        <f>REGISTROS!$H589</f>
        <v>0</v>
      </c>
      <c r="G591" s="60">
        <f>REGISTROS!$I589</f>
        <v>0</v>
      </c>
      <c r="I591" s="45" t="str">
        <f t="shared" si="97"/>
        <v>Desarrollo de los Temas0</v>
      </c>
      <c r="J591" s="45" t="str">
        <f t="shared" si="98"/>
        <v>Recepción de documentos0</v>
      </c>
      <c r="K591" s="45" t="str">
        <f t="shared" si="99"/>
        <v>Atención recibida0</v>
      </c>
      <c r="L591" s="45" t="str">
        <f t="shared" si="100"/>
        <v>Visita domiciliaria del personal INVI0</v>
      </c>
      <c r="M591" s="45" t="str">
        <f t="shared" si="101"/>
        <v>Visita domiciliaria del asesor técnico0</v>
      </c>
      <c r="N591" t="str">
        <f t="shared" si="102"/>
        <v>1</v>
      </c>
      <c r="O591" t="s">
        <v>133</v>
      </c>
    </row>
    <row r="592" spans="1:15" ht="15.75" customHeight="1" x14ac:dyDescent="0.25">
      <c r="A592" s="60">
        <f>REGISTROS!$A590</f>
        <v>0</v>
      </c>
      <c r="B592" s="50">
        <f t="shared" si="96"/>
        <v>0</v>
      </c>
      <c r="C592" s="60">
        <f>REGISTROS!$E590</f>
        <v>0</v>
      </c>
      <c r="D592" s="60">
        <f>REGISTROS!$F590</f>
        <v>0</v>
      </c>
      <c r="E592" s="60">
        <f>REGISTROS!$G590</f>
        <v>0</v>
      </c>
      <c r="F592" s="60">
        <f>REGISTROS!$H590</f>
        <v>0</v>
      </c>
      <c r="G592" s="60">
        <f>REGISTROS!$I590</f>
        <v>0</v>
      </c>
      <c r="I592" s="45" t="str">
        <f t="shared" si="97"/>
        <v>Desarrollo de los Temas0</v>
      </c>
      <c r="J592" s="45" t="str">
        <f t="shared" si="98"/>
        <v>Recepción de documentos0</v>
      </c>
      <c r="K592" s="45" t="str">
        <f t="shared" si="99"/>
        <v>Atención recibida0</v>
      </c>
      <c r="L592" s="45" t="str">
        <f t="shared" si="100"/>
        <v>Visita domiciliaria del personal INVI0</v>
      </c>
      <c r="M592" s="45" t="str">
        <f t="shared" si="101"/>
        <v>Visita domiciliaria del asesor técnico0</v>
      </c>
      <c r="N592" t="str">
        <f t="shared" si="102"/>
        <v>1</v>
      </c>
      <c r="O592" t="s">
        <v>133</v>
      </c>
    </row>
    <row r="593" spans="1:15" ht="15.75" customHeight="1" x14ac:dyDescent="0.25">
      <c r="A593" s="60">
        <f>REGISTROS!$A591</f>
        <v>0</v>
      </c>
      <c r="B593" s="50">
        <f t="shared" si="96"/>
        <v>0</v>
      </c>
      <c r="C593" s="60">
        <f>REGISTROS!$E591</f>
        <v>0</v>
      </c>
      <c r="D593" s="60">
        <f>REGISTROS!$F591</f>
        <v>0</v>
      </c>
      <c r="E593" s="60">
        <f>REGISTROS!$G591</f>
        <v>0</v>
      </c>
      <c r="F593" s="60">
        <f>REGISTROS!$H591</f>
        <v>0</v>
      </c>
      <c r="G593" s="60">
        <f>REGISTROS!$I591</f>
        <v>0</v>
      </c>
      <c r="I593" s="45" t="str">
        <f t="shared" si="97"/>
        <v>Desarrollo de los Temas0</v>
      </c>
      <c r="J593" s="45" t="str">
        <f t="shared" si="98"/>
        <v>Recepción de documentos0</v>
      </c>
      <c r="K593" s="45" t="str">
        <f t="shared" si="99"/>
        <v>Atención recibida0</v>
      </c>
      <c r="L593" s="45" t="str">
        <f t="shared" si="100"/>
        <v>Visita domiciliaria del personal INVI0</v>
      </c>
      <c r="M593" s="45" t="str">
        <f t="shared" si="101"/>
        <v>Visita domiciliaria del asesor técnico0</v>
      </c>
      <c r="N593" t="str">
        <f t="shared" si="102"/>
        <v>1</v>
      </c>
      <c r="O593" t="s">
        <v>133</v>
      </c>
    </row>
    <row r="594" spans="1:15" ht="15.75" customHeight="1" x14ac:dyDescent="0.25">
      <c r="A594" s="60">
        <f>REGISTROS!$A592</f>
        <v>0</v>
      </c>
      <c r="B594" s="50">
        <f t="shared" si="96"/>
        <v>0</v>
      </c>
      <c r="C594" s="60">
        <f>REGISTROS!$E592</f>
        <v>0</v>
      </c>
      <c r="D594" s="60">
        <f>REGISTROS!$F592</f>
        <v>0</v>
      </c>
      <c r="E594" s="60">
        <f>REGISTROS!$G592</f>
        <v>0</v>
      </c>
      <c r="F594" s="60">
        <f>REGISTROS!$H592</f>
        <v>0</v>
      </c>
      <c r="G594" s="60">
        <f>REGISTROS!$I592</f>
        <v>0</v>
      </c>
      <c r="I594" s="45" t="str">
        <f t="shared" si="97"/>
        <v>Desarrollo de los Temas0</v>
      </c>
      <c r="J594" s="45" t="str">
        <f t="shared" si="98"/>
        <v>Recepción de documentos0</v>
      </c>
      <c r="K594" s="45" t="str">
        <f t="shared" si="99"/>
        <v>Atención recibida0</v>
      </c>
      <c r="L594" s="45" t="str">
        <f t="shared" si="100"/>
        <v>Visita domiciliaria del personal INVI0</v>
      </c>
      <c r="M594" s="45" t="str">
        <f t="shared" si="101"/>
        <v>Visita domiciliaria del asesor técnico0</v>
      </c>
      <c r="N594" t="str">
        <f t="shared" si="102"/>
        <v>1</v>
      </c>
      <c r="O594" t="s">
        <v>133</v>
      </c>
    </row>
    <row r="595" spans="1:15" ht="15.75" customHeight="1" x14ac:dyDescent="0.25">
      <c r="A595" s="60">
        <f>REGISTROS!$A593</f>
        <v>0</v>
      </c>
      <c r="B595" s="50">
        <f t="shared" si="96"/>
        <v>0</v>
      </c>
      <c r="C595" s="60">
        <f>REGISTROS!$E593</f>
        <v>0</v>
      </c>
      <c r="D595" s="60">
        <f>REGISTROS!$F593</f>
        <v>0</v>
      </c>
      <c r="E595" s="60">
        <f>REGISTROS!$G593</f>
        <v>0</v>
      </c>
      <c r="F595" s="60">
        <f>REGISTROS!$H593</f>
        <v>0</v>
      </c>
      <c r="G595" s="60">
        <f>REGISTROS!$I593</f>
        <v>0</v>
      </c>
      <c r="I595" s="45" t="str">
        <f t="shared" si="97"/>
        <v>Desarrollo de los Temas0</v>
      </c>
      <c r="J595" s="45" t="str">
        <f t="shared" si="98"/>
        <v>Recepción de documentos0</v>
      </c>
      <c r="K595" s="45" t="str">
        <f t="shared" si="99"/>
        <v>Atención recibida0</v>
      </c>
      <c r="L595" s="45" t="str">
        <f t="shared" si="100"/>
        <v>Visita domiciliaria del personal INVI0</v>
      </c>
      <c r="M595" s="45" t="str">
        <f t="shared" si="101"/>
        <v>Visita domiciliaria del asesor técnico0</v>
      </c>
      <c r="N595" t="str">
        <f t="shared" si="102"/>
        <v>1</v>
      </c>
      <c r="O595" t="s">
        <v>133</v>
      </c>
    </row>
    <row r="596" spans="1:15" ht="15.75" customHeight="1" x14ac:dyDescent="0.25">
      <c r="A596" s="60">
        <f>REGISTROS!$A594</f>
        <v>0</v>
      </c>
      <c r="B596" s="50">
        <f t="shared" si="96"/>
        <v>0</v>
      </c>
      <c r="C596" s="60">
        <f>REGISTROS!$E594</f>
        <v>0</v>
      </c>
      <c r="D596" s="60">
        <f>REGISTROS!$F594</f>
        <v>0</v>
      </c>
      <c r="E596" s="60">
        <f>REGISTROS!$G594</f>
        <v>0</v>
      </c>
      <c r="F596" s="60">
        <f>REGISTROS!$H594</f>
        <v>0</v>
      </c>
      <c r="G596" s="60">
        <f>REGISTROS!$I594</f>
        <v>0</v>
      </c>
      <c r="I596" s="45" t="str">
        <f t="shared" si="97"/>
        <v>Desarrollo de los Temas0</v>
      </c>
      <c r="J596" s="45" t="str">
        <f t="shared" si="98"/>
        <v>Recepción de documentos0</v>
      </c>
      <c r="K596" s="45" t="str">
        <f t="shared" si="99"/>
        <v>Atención recibida0</v>
      </c>
      <c r="L596" s="45" t="str">
        <f t="shared" si="100"/>
        <v>Visita domiciliaria del personal INVI0</v>
      </c>
      <c r="M596" s="45" t="str">
        <f t="shared" si="101"/>
        <v>Visita domiciliaria del asesor técnico0</v>
      </c>
      <c r="N596" t="str">
        <f t="shared" si="102"/>
        <v>1</v>
      </c>
      <c r="O596" t="s">
        <v>133</v>
      </c>
    </row>
    <row r="597" spans="1:15" ht="15.75" customHeight="1" x14ac:dyDescent="0.25">
      <c r="A597" s="60">
        <f>REGISTROS!$A595</f>
        <v>0</v>
      </c>
      <c r="B597" s="50">
        <f t="shared" si="96"/>
        <v>0</v>
      </c>
      <c r="C597" s="60">
        <f>REGISTROS!$E595</f>
        <v>0</v>
      </c>
      <c r="D597" s="60">
        <f>REGISTROS!$F595</f>
        <v>0</v>
      </c>
      <c r="E597" s="60">
        <f>REGISTROS!$G595</f>
        <v>0</v>
      </c>
      <c r="F597" s="60">
        <f>REGISTROS!$H595</f>
        <v>0</v>
      </c>
      <c r="G597" s="60">
        <f>REGISTROS!$I595</f>
        <v>0</v>
      </c>
      <c r="I597" s="45" t="str">
        <f t="shared" si="97"/>
        <v>Desarrollo de los Temas0</v>
      </c>
      <c r="J597" s="45" t="str">
        <f t="shared" si="98"/>
        <v>Recepción de documentos0</v>
      </c>
      <c r="K597" s="45" t="str">
        <f t="shared" si="99"/>
        <v>Atención recibida0</v>
      </c>
      <c r="L597" s="45" t="str">
        <f t="shared" si="100"/>
        <v>Visita domiciliaria del personal INVI0</v>
      </c>
      <c r="M597" s="45" t="str">
        <f t="shared" si="101"/>
        <v>Visita domiciliaria del asesor técnico0</v>
      </c>
      <c r="N597" t="str">
        <f t="shared" si="102"/>
        <v>1</v>
      </c>
      <c r="O597" t="s">
        <v>133</v>
      </c>
    </row>
    <row r="598" spans="1:15" ht="15.75" customHeight="1" x14ac:dyDescent="0.25">
      <c r="A598" s="60">
        <f>REGISTROS!$A596</f>
        <v>0</v>
      </c>
      <c r="B598" s="50">
        <f t="shared" si="96"/>
        <v>0</v>
      </c>
      <c r="C598" s="60">
        <f>REGISTROS!$E596</f>
        <v>0</v>
      </c>
      <c r="D598" s="60">
        <f>REGISTROS!$F596</f>
        <v>0</v>
      </c>
      <c r="E598" s="60">
        <f>REGISTROS!$G596</f>
        <v>0</v>
      </c>
      <c r="F598" s="60">
        <f>REGISTROS!$H596</f>
        <v>0</v>
      </c>
      <c r="G598" s="60">
        <f>REGISTROS!$I596</f>
        <v>0</v>
      </c>
      <c r="I598" s="45" t="str">
        <f t="shared" si="97"/>
        <v>Desarrollo de los Temas0</v>
      </c>
      <c r="J598" s="45" t="str">
        <f t="shared" si="98"/>
        <v>Recepción de documentos0</v>
      </c>
      <c r="K598" s="45" t="str">
        <f t="shared" si="99"/>
        <v>Atención recibida0</v>
      </c>
      <c r="L598" s="45" t="str">
        <f t="shared" si="100"/>
        <v>Visita domiciliaria del personal INVI0</v>
      </c>
      <c r="M598" s="45" t="str">
        <f t="shared" si="101"/>
        <v>Visita domiciliaria del asesor técnico0</v>
      </c>
      <c r="N598" t="str">
        <f t="shared" si="102"/>
        <v>1</v>
      </c>
      <c r="O598" t="s">
        <v>133</v>
      </c>
    </row>
    <row r="599" spans="1:15" ht="15.75" customHeight="1" x14ac:dyDescent="0.25">
      <c r="A599" s="60">
        <f>REGISTROS!$A597</f>
        <v>0</v>
      </c>
      <c r="B599" s="50">
        <f t="shared" si="96"/>
        <v>0</v>
      </c>
      <c r="C599" s="60">
        <f>REGISTROS!$E597</f>
        <v>0</v>
      </c>
      <c r="D599" s="60">
        <f>REGISTROS!$F597</f>
        <v>0</v>
      </c>
      <c r="E599" s="60">
        <f>REGISTROS!$G597</f>
        <v>0</v>
      </c>
      <c r="F599" s="60">
        <f>REGISTROS!$H597</f>
        <v>0</v>
      </c>
      <c r="G599" s="60">
        <f>REGISTROS!$I597</f>
        <v>0</v>
      </c>
      <c r="I599" s="45" t="str">
        <f t="shared" si="97"/>
        <v>Desarrollo de los Temas0</v>
      </c>
      <c r="J599" s="45" t="str">
        <f t="shared" si="98"/>
        <v>Recepción de documentos0</v>
      </c>
      <c r="K599" s="45" t="str">
        <f t="shared" si="99"/>
        <v>Atención recibida0</v>
      </c>
      <c r="L599" s="45" t="str">
        <f t="shared" si="100"/>
        <v>Visita domiciliaria del personal INVI0</v>
      </c>
      <c r="M599" s="45" t="str">
        <f t="shared" si="101"/>
        <v>Visita domiciliaria del asesor técnico0</v>
      </c>
      <c r="N599" t="str">
        <f t="shared" si="102"/>
        <v>1</v>
      </c>
      <c r="O599" t="s">
        <v>133</v>
      </c>
    </row>
    <row r="600" spans="1:15" ht="15.75" customHeight="1" x14ac:dyDescent="0.25">
      <c r="A600" s="60">
        <f>REGISTROS!$A598</f>
        <v>0</v>
      </c>
      <c r="B600" s="50">
        <f t="shared" si="96"/>
        <v>0</v>
      </c>
      <c r="C600" s="60">
        <f>REGISTROS!$E598</f>
        <v>0</v>
      </c>
      <c r="D600" s="60">
        <f>REGISTROS!$F598</f>
        <v>0</v>
      </c>
      <c r="E600" s="60">
        <f>REGISTROS!$G598</f>
        <v>0</v>
      </c>
      <c r="F600" s="60">
        <f>REGISTROS!$H598</f>
        <v>0</v>
      </c>
      <c r="G600" s="60">
        <f>REGISTROS!$I598</f>
        <v>0</v>
      </c>
      <c r="I600" s="45" t="str">
        <f t="shared" si="97"/>
        <v>Desarrollo de los Temas0</v>
      </c>
      <c r="J600" s="45" t="str">
        <f t="shared" si="98"/>
        <v>Recepción de documentos0</v>
      </c>
      <c r="K600" s="45" t="str">
        <f t="shared" si="99"/>
        <v>Atención recibida0</v>
      </c>
      <c r="L600" s="45" t="str">
        <f t="shared" si="100"/>
        <v>Visita domiciliaria del personal INVI0</v>
      </c>
      <c r="M600" s="45" t="str">
        <f t="shared" si="101"/>
        <v>Visita domiciliaria del asesor técnico0</v>
      </c>
      <c r="N600" t="str">
        <f t="shared" si="102"/>
        <v>1</v>
      </c>
      <c r="O600" t="s">
        <v>133</v>
      </c>
    </row>
    <row r="601" spans="1:15" ht="15.75" customHeight="1" x14ac:dyDescent="0.25">
      <c r="A601" s="60">
        <f>REGISTROS!$A599</f>
        <v>0</v>
      </c>
      <c r="B601" s="50">
        <f t="shared" si="96"/>
        <v>0</v>
      </c>
      <c r="C601" s="60">
        <f>REGISTROS!$E599</f>
        <v>0</v>
      </c>
      <c r="D601" s="60">
        <f>REGISTROS!$F599</f>
        <v>0</v>
      </c>
      <c r="E601" s="60">
        <f>REGISTROS!$G599</f>
        <v>0</v>
      </c>
      <c r="F601" s="60">
        <f>REGISTROS!$H599</f>
        <v>0</v>
      </c>
      <c r="G601" s="60">
        <f>REGISTROS!$I599</f>
        <v>0</v>
      </c>
      <c r="I601" s="45" t="str">
        <f t="shared" si="97"/>
        <v>Desarrollo de los Temas0</v>
      </c>
      <c r="J601" s="45" t="str">
        <f t="shared" si="98"/>
        <v>Recepción de documentos0</v>
      </c>
      <c r="K601" s="45" t="str">
        <f t="shared" si="99"/>
        <v>Atención recibida0</v>
      </c>
      <c r="L601" s="45" t="str">
        <f t="shared" si="100"/>
        <v>Visita domiciliaria del personal INVI0</v>
      </c>
      <c r="M601" s="45" t="str">
        <f t="shared" si="101"/>
        <v>Visita domiciliaria del asesor técnico0</v>
      </c>
      <c r="N601" t="str">
        <f t="shared" si="102"/>
        <v>1</v>
      </c>
      <c r="O601" t="s">
        <v>133</v>
      </c>
    </row>
    <row r="602" spans="1:15" ht="15.75" customHeight="1" x14ac:dyDescent="0.25">
      <c r="A602" s="60">
        <f>REGISTROS!$A600</f>
        <v>0</v>
      </c>
      <c r="B602" s="50">
        <f t="shared" si="96"/>
        <v>0</v>
      </c>
      <c r="C602" s="60">
        <f>REGISTROS!$E600</f>
        <v>0</v>
      </c>
      <c r="D602" s="60">
        <f>REGISTROS!$F600</f>
        <v>0</v>
      </c>
      <c r="E602" s="60">
        <f>REGISTROS!$G600</f>
        <v>0</v>
      </c>
      <c r="F602" s="60">
        <f>REGISTROS!$H600</f>
        <v>0</v>
      </c>
      <c r="G602" s="60">
        <f>REGISTROS!$I600</f>
        <v>0</v>
      </c>
      <c r="I602" s="45" t="str">
        <f t="shared" si="97"/>
        <v>Desarrollo de los Temas0</v>
      </c>
      <c r="J602" s="45" t="str">
        <f t="shared" si="98"/>
        <v>Recepción de documentos0</v>
      </c>
      <c r="K602" s="45" t="str">
        <f t="shared" si="99"/>
        <v>Atención recibida0</v>
      </c>
      <c r="L602" s="45" t="str">
        <f t="shared" si="100"/>
        <v>Visita domiciliaria del personal INVI0</v>
      </c>
      <c r="M602" s="45" t="str">
        <f t="shared" si="101"/>
        <v>Visita domiciliaria del asesor técnico0</v>
      </c>
      <c r="N602" t="str">
        <f t="shared" si="102"/>
        <v>1</v>
      </c>
      <c r="O602" t="s">
        <v>133</v>
      </c>
    </row>
    <row r="603" spans="1:15" ht="15.75" customHeight="1" x14ac:dyDescent="0.25">
      <c r="A603" s="60">
        <f>REGISTROS!$A601</f>
        <v>0</v>
      </c>
      <c r="B603" s="50">
        <f t="shared" si="96"/>
        <v>0</v>
      </c>
      <c r="C603" s="60">
        <f>REGISTROS!$E601</f>
        <v>0</v>
      </c>
      <c r="D603" s="60">
        <f>REGISTROS!$F601</f>
        <v>0</v>
      </c>
      <c r="E603" s="60">
        <f>REGISTROS!$G601</f>
        <v>0</v>
      </c>
      <c r="F603" s="60">
        <f>REGISTROS!$H601</f>
        <v>0</v>
      </c>
      <c r="G603" s="60">
        <f>REGISTROS!$I601</f>
        <v>0</v>
      </c>
      <c r="I603" s="45" t="str">
        <f t="shared" si="97"/>
        <v>Desarrollo de los Temas0</v>
      </c>
      <c r="J603" s="45" t="str">
        <f t="shared" si="98"/>
        <v>Recepción de documentos0</v>
      </c>
      <c r="K603" s="45" t="str">
        <f t="shared" si="99"/>
        <v>Atención recibida0</v>
      </c>
      <c r="L603" s="45" t="str">
        <f t="shared" si="100"/>
        <v>Visita domiciliaria del personal INVI0</v>
      </c>
      <c r="M603" s="45" t="str">
        <f t="shared" si="101"/>
        <v>Visita domiciliaria del asesor técnico0</v>
      </c>
      <c r="N603" t="str">
        <f t="shared" si="102"/>
        <v>1</v>
      </c>
      <c r="O603" t="s">
        <v>133</v>
      </c>
    </row>
    <row r="604" spans="1:15" ht="15.75" customHeight="1" x14ac:dyDescent="0.25">
      <c r="A604" s="60">
        <f>REGISTROS!$A602</f>
        <v>0</v>
      </c>
      <c r="B604" s="50">
        <f t="shared" si="96"/>
        <v>0</v>
      </c>
      <c r="C604" s="60">
        <f>REGISTROS!$E602</f>
        <v>0</v>
      </c>
      <c r="D604" s="60">
        <f>REGISTROS!$F602</f>
        <v>0</v>
      </c>
      <c r="E604" s="60">
        <f>REGISTROS!$G602</f>
        <v>0</v>
      </c>
      <c r="F604" s="60">
        <f>REGISTROS!$H602</f>
        <v>0</v>
      </c>
      <c r="G604" s="60">
        <f>REGISTROS!$I602</f>
        <v>0</v>
      </c>
      <c r="I604" s="45" t="str">
        <f t="shared" si="97"/>
        <v>Desarrollo de los Temas0</v>
      </c>
      <c r="J604" s="45" t="str">
        <f t="shared" si="98"/>
        <v>Recepción de documentos0</v>
      </c>
      <c r="K604" s="45" t="str">
        <f t="shared" si="99"/>
        <v>Atención recibida0</v>
      </c>
      <c r="L604" s="45" t="str">
        <f t="shared" si="100"/>
        <v>Visita domiciliaria del personal INVI0</v>
      </c>
      <c r="M604" s="45" t="str">
        <f t="shared" si="101"/>
        <v>Visita domiciliaria del asesor técnico0</v>
      </c>
      <c r="N604" t="str">
        <f t="shared" si="102"/>
        <v>1</v>
      </c>
      <c r="O604" t="s">
        <v>133</v>
      </c>
    </row>
    <row r="605" spans="1:15" ht="15.75" customHeight="1" x14ac:dyDescent="0.25">
      <c r="A605" s="60">
        <f>REGISTROS!$A603</f>
        <v>0</v>
      </c>
      <c r="B605" s="50">
        <f t="shared" si="96"/>
        <v>0</v>
      </c>
      <c r="C605" s="60">
        <f>REGISTROS!$E603</f>
        <v>0</v>
      </c>
      <c r="D605" s="60">
        <f>REGISTROS!$F603</f>
        <v>0</v>
      </c>
      <c r="E605" s="60">
        <f>REGISTROS!$G603</f>
        <v>0</v>
      </c>
      <c r="F605" s="60">
        <f>REGISTROS!$H603</f>
        <v>0</v>
      </c>
      <c r="G605" s="60">
        <f>REGISTROS!$I603</f>
        <v>0</v>
      </c>
      <c r="I605" s="45" t="str">
        <f t="shared" si="97"/>
        <v>Desarrollo de los Temas0</v>
      </c>
      <c r="J605" s="45" t="str">
        <f t="shared" si="98"/>
        <v>Recepción de documentos0</v>
      </c>
      <c r="K605" s="45" t="str">
        <f t="shared" si="99"/>
        <v>Atención recibida0</v>
      </c>
      <c r="L605" s="45" t="str">
        <f t="shared" si="100"/>
        <v>Visita domiciliaria del personal INVI0</v>
      </c>
      <c r="M605" s="45" t="str">
        <f t="shared" si="101"/>
        <v>Visita domiciliaria del asesor técnico0</v>
      </c>
      <c r="N605" t="str">
        <f t="shared" si="102"/>
        <v>1</v>
      </c>
      <c r="O605" t="s">
        <v>133</v>
      </c>
    </row>
    <row r="606" spans="1:15" ht="15.75" customHeight="1" x14ac:dyDescent="0.25">
      <c r="A606" s="60">
        <f>REGISTROS!$A604</f>
        <v>0</v>
      </c>
      <c r="B606" s="50">
        <f t="shared" si="96"/>
        <v>0</v>
      </c>
      <c r="C606" s="60">
        <f>REGISTROS!$E604</f>
        <v>0</v>
      </c>
      <c r="D606" s="60">
        <f>REGISTROS!$F604</f>
        <v>0</v>
      </c>
      <c r="E606" s="60">
        <f>REGISTROS!$G604</f>
        <v>0</v>
      </c>
      <c r="F606" s="60">
        <f>REGISTROS!$H604</f>
        <v>0</v>
      </c>
      <c r="G606" s="60">
        <f>REGISTROS!$I604</f>
        <v>0</v>
      </c>
      <c r="I606" s="45" t="str">
        <f t="shared" si="97"/>
        <v>Desarrollo de los Temas0</v>
      </c>
      <c r="J606" s="45" t="str">
        <f t="shared" si="98"/>
        <v>Recepción de documentos0</v>
      </c>
      <c r="K606" s="45" t="str">
        <f t="shared" si="99"/>
        <v>Atención recibida0</v>
      </c>
      <c r="L606" s="45" t="str">
        <f t="shared" si="100"/>
        <v>Visita domiciliaria del personal INVI0</v>
      </c>
      <c r="M606" s="45" t="str">
        <f t="shared" si="101"/>
        <v>Visita domiciliaria del asesor técnico0</v>
      </c>
      <c r="N606" t="str">
        <f t="shared" si="102"/>
        <v>1</v>
      </c>
      <c r="O606" t="s">
        <v>133</v>
      </c>
    </row>
    <row r="607" spans="1:15" ht="15.75" customHeight="1" x14ac:dyDescent="0.25">
      <c r="A607" s="60">
        <f>REGISTROS!$A605</f>
        <v>0</v>
      </c>
      <c r="B607" s="50">
        <f t="shared" si="96"/>
        <v>0</v>
      </c>
      <c r="C607" s="60">
        <f>REGISTROS!$E605</f>
        <v>0</v>
      </c>
      <c r="D607" s="60">
        <f>REGISTROS!$F605</f>
        <v>0</v>
      </c>
      <c r="E607" s="60">
        <f>REGISTROS!$G605</f>
        <v>0</v>
      </c>
      <c r="F607" s="60">
        <f>REGISTROS!$H605</f>
        <v>0</v>
      </c>
      <c r="G607" s="60">
        <f>REGISTROS!$I605</f>
        <v>0</v>
      </c>
      <c r="I607" s="45" t="str">
        <f t="shared" si="97"/>
        <v>Desarrollo de los Temas0</v>
      </c>
      <c r="J607" s="45" t="str">
        <f t="shared" si="98"/>
        <v>Recepción de documentos0</v>
      </c>
      <c r="K607" s="45" t="str">
        <f t="shared" si="99"/>
        <v>Atención recibida0</v>
      </c>
      <c r="L607" s="45" t="str">
        <f t="shared" si="100"/>
        <v>Visita domiciliaria del personal INVI0</v>
      </c>
      <c r="M607" s="45" t="str">
        <f t="shared" si="101"/>
        <v>Visita domiciliaria del asesor técnico0</v>
      </c>
      <c r="N607" t="str">
        <f t="shared" si="102"/>
        <v>1</v>
      </c>
      <c r="O607" t="s">
        <v>133</v>
      </c>
    </row>
    <row r="608" spans="1:15" ht="15.75" customHeight="1" x14ac:dyDescent="0.25">
      <c r="A608" s="60">
        <f>REGISTROS!$A606</f>
        <v>0</v>
      </c>
      <c r="B608" s="50">
        <f t="shared" si="96"/>
        <v>0</v>
      </c>
      <c r="C608" s="60">
        <f>REGISTROS!$E606</f>
        <v>0</v>
      </c>
      <c r="D608" s="60">
        <f>REGISTROS!$F606</f>
        <v>0</v>
      </c>
      <c r="E608" s="60">
        <f>REGISTROS!$G606</f>
        <v>0</v>
      </c>
      <c r="F608" s="60">
        <f>REGISTROS!$H606</f>
        <v>0</v>
      </c>
      <c r="G608" s="60">
        <f>REGISTROS!$I606</f>
        <v>0</v>
      </c>
      <c r="I608" s="45" t="str">
        <f t="shared" si="97"/>
        <v>Desarrollo de los Temas0</v>
      </c>
      <c r="J608" s="45" t="str">
        <f t="shared" si="98"/>
        <v>Recepción de documentos0</v>
      </c>
      <c r="K608" s="45" t="str">
        <f t="shared" si="99"/>
        <v>Atención recibida0</v>
      </c>
      <c r="L608" s="45" t="str">
        <f t="shared" si="100"/>
        <v>Visita domiciliaria del personal INVI0</v>
      </c>
      <c r="M608" s="45" t="str">
        <f t="shared" si="101"/>
        <v>Visita domiciliaria del asesor técnico0</v>
      </c>
      <c r="N608" t="str">
        <f t="shared" si="102"/>
        <v>1</v>
      </c>
      <c r="O608" t="s">
        <v>133</v>
      </c>
    </row>
    <row r="609" spans="1:15" ht="15.75" customHeight="1" x14ac:dyDescent="0.25">
      <c r="A609" s="60">
        <f>REGISTROS!$A607</f>
        <v>0</v>
      </c>
      <c r="B609" s="50">
        <f t="shared" si="96"/>
        <v>0</v>
      </c>
      <c r="C609" s="60">
        <f>REGISTROS!$E607</f>
        <v>0</v>
      </c>
      <c r="D609" s="60">
        <f>REGISTROS!$F607</f>
        <v>0</v>
      </c>
      <c r="E609" s="60">
        <f>REGISTROS!$G607</f>
        <v>0</v>
      </c>
      <c r="F609" s="60">
        <f>REGISTROS!$H607</f>
        <v>0</v>
      </c>
      <c r="G609" s="60">
        <f>REGISTROS!$I607</f>
        <v>0</v>
      </c>
      <c r="I609" s="45" t="str">
        <f t="shared" si="97"/>
        <v>Desarrollo de los Temas0</v>
      </c>
      <c r="J609" s="45" t="str">
        <f t="shared" si="98"/>
        <v>Recepción de documentos0</v>
      </c>
      <c r="K609" s="45" t="str">
        <f t="shared" si="99"/>
        <v>Atención recibida0</v>
      </c>
      <c r="L609" s="45" t="str">
        <f t="shared" si="100"/>
        <v>Visita domiciliaria del personal INVI0</v>
      </c>
      <c r="M609" s="45" t="str">
        <f t="shared" si="101"/>
        <v>Visita domiciliaria del asesor técnico0</v>
      </c>
      <c r="N609" t="str">
        <f t="shared" si="102"/>
        <v>1</v>
      </c>
      <c r="O609" t="s">
        <v>133</v>
      </c>
    </row>
    <row r="610" spans="1:15" ht="15.75" customHeight="1" x14ac:dyDescent="0.25">
      <c r="A610" s="60">
        <f>REGISTROS!$A608</f>
        <v>0</v>
      </c>
      <c r="B610" s="50">
        <f t="shared" si="96"/>
        <v>0</v>
      </c>
      <c r="C610" s="60">
        <f>REGISTROS!$E608</f>
        <v>0</v>
      </c>
      <c r="D610" s="60">
        <f>REGISTROS!$F608</f>
        <v>0</v>
      </c>
      <c r="E610" s="60">
        <f>REGISTROS!$G608</f>
        <v>0</v>
      </c>
      <c r="F610" s="60">
        <f>REGISTROS!$H608</f>
        <v>0</v>
      </c>
      <c r="G610" s="60">
        <f>REGISTROS!$I608</f>
        <v>0</v>
      </c>
      <c r="I610" s="45" t="str">
        <f t="shared" si="97"/>
        <v>Desarrollo de los Temas0</v>
      </c>
      <c r="J610" s="45" t="str">
        <f t="shared" si="98"/>
        <v>Recepción de documentos0</v>
      </c>
      <c r="K610" s="45" t="str">
        <f t="shared" si="99"/>
        <v>Atención recibida0</v>
      </c>
      <c r="L610" s="45" t="str">
        <f t="shared" si="100"/>
        <v>Visita domiciliaria del personal INVI0</v>
      </c>
      <c r="M610" s="45" t="str">
        <f t="shared" si="101"/>
        <v>Visita domiciliaria del asesor técnico0</v>
      </c>
      <c r="N610" t="str">
        <f t="shared" si="102"/>
        <v>1</v>
      </c>
      <c r="O610" t="s">
        <v>133</v>
      </c>
    </row>
    <row r="611" spans="1:15" ht="15.75" customHeight="1" x14ac:dyDescent="0.25">
      <c r="A611" s="60">
        <f>REGISTROS!$A609</f>
        <v>0</v>
      </c>
      <c r="B611" s="50">
        <f t="shared" si="96"/>
        <v>0</v>
      </c>
      <c r="C611" s="60">
        <f>REGISTROS!$E609</f>
        <v>0</v>
      </c>
      <c r="D611" s="60">
        <f>REGISTROS!$F609</f>
        <v>0</v>
      </c>
      <c r="E611" s="60">
        <f>REGISTROS!$G609</f>
        <v>0</v>
      </c>
      <c r="F611" s="60">
        <f>REGISTROS!$H609</f>
        <v>0</v>
      </c>
      <c r="G611" s="60">
        <f>REGISTROS!$I609</f>
        <v>0</v>
      </c>
      <c r="I611" s="45" t="str">
        <f t="shared" si="97"/>
        <v>Desarrollo de los Temas0</v>
      </c>
      <c r="J611" s="45" t="str">
        <f t="shared" si="98"/>
        <v>Recepción de documentos0</v>
      </c>
      <c r="K611" s="45" t="str">
        <f t="shared" si="99"/>
        <v>Atención recibida0</v>
      </c>
      <c r="L611" s="45" t="str">
        <f t="shared" si="100"/>
        <v>Visita domiciliaria del personal INVI0</v>
      </c>
      <c r="M611" s="45" t="str">
        <f t="shared" si="101"/>
        <v>Visita domiciliaria del asesor técnico0</v>
      </c>
      <c r="N611" t="str">
        <f t="shared" si="102"/>
        <v>1</v>
      </c>
      <c r="O611" t="s">
        <v>133</v>
      </c>
    </row>
    <row r="612" spans="1:15" ht="15.75" customHeight="1" x14ac:dyDescent="0.25">
      <c r="A612" s="60">
        <f>REGISTROS!$A610</f>
        <v>0</v>
      </c>
      <c r="B612" s="50">
        <f t="shared" si="96"/>
        <v>0</v>
      </c>
      <c r="C612" s="60">
        <f>REGISTROS!$E610</f>
        <v>0</v>
      </c>
      <c r="D612" s="60">
        <f>REGISTROS!$F610</f>
        <v>0</v>
      </c>
      <c r="E612" s="60">
        <f>REGISTROS!$G610</f>
        <v>0</v>
      </c>
      <c r="F612" s="60">
        <f>REGISTROS!$H610</f>
        <v>0</v>
      </c>
      <c r="G612" s="60">
        <f>REGISTROS!$I610</f>
        <v>0</v>
      </c>
      <c r="I612" s="45" t="str">
        <f t="shared" si="97"/>
        <v>Desarrollo de los Temas0</v>
      </c>
      <c r="J612" s="45" t="str">
        <f t="shared" si="98"/>
        <v>Recepción de documentos0</v>
      </c>
      <c r="K612" s="45" t="str">
        <f t="shared" si="99"/>
        <v>Atención recibida0</v>
      </c>
      <c r="L612" s="45" t="str">
        <f t="shared" si="100"/>
        <v>Visita domiciliaria del personal INVI0</v>
      </c>
      <c r="M612" s="45" t="str">
        <f t="shared" si="101"/>
        <v>Visita domiciliaria del asesor técnico0</v>
      </c>
      <c r="N612" t="str">
        <f t="shared" si="102"/>
        <v>1</v>
      </c>
      <c r="O612" t="s">
        <v>133</v>
      </c>
    </row>
    <row r="613" spans="1:15" ht="15.75" customHeight="1" x14ac:dyDescent="0.25">
      <c r="A613" s="60">
        <f>REGISTROS!$A611</f>
        <v>0</v>
      </c>
      <c r="B613" s="50">
        <f t="shared" si="96"/>
        <v>0</v>
      </c>
      <c r="C613" s="60">
        <f>REGISTROS!$E611</f>
        <v>0</v>
      </c>
      <c r="D613" s="60">
        <f>REGISTROS!$F611</f>
        <v>0</v>
      </c>
      <c r="E613" s="60">
        <f>REGISTROS!$G611</f>
        <v>0</v>
      </c>
      <c r="F613" s="60">
        <f>REGISTROS!$H611</f>
        <v>0</v>
      </c>
      <c r="G613" s="60">
        <f>REGISTROS!$I611</f>
        <v>0</v>
      </c>
      <c r="I613" s="45" t="str">
        <f t="shared" si="97"/>
        <v>Desarrollo de los Temas0</v>
      </c>
      <c r="J613" s="45" t="str">
        <f t="shared" si="98"/>
        <v>Recepción de documentos0</v>
      </c>
      <c r="K613" s="45" t="str">
        <f t="shared" si="99"/>
        <v>Atención recibida0</v>
      </c>
      <c r="L613" s="45" t="str">
        <f t="shared" si="100"/>
        <v>Visita domiciliaria del personal INVI0</v>
      </c>
      <c r="M613" s="45" t="str">
        <f t="shared" si="101"/>
        <v>Visita domiciliaria del asesor técnico0</v>
      </c>
      <c r="N613" t="str">
        <f t="shared" si="102"/>
        <v>1</v>
      </c>
      <c r="O613" t="s">
        <v>133</v>
      </c>
    </row>
    <row r="614" spans="1:15" ht="15.75" customHeight="1" x14ac:dyDescent="0.25">
      <c r="A614" s="60">
        <f>REGISTROS!$A612</f>
        <v>0</v>
      </c>
      <c r="B614" s="50">
        <f t="shared" si="96"/>
        <v>0</v>
      </c>
      <c r="C614" s="60">
        <f>REGISTROS!$E612</f>
        <v>0</v>
      </c>
      <c r="D614" s="60">
        <f>REGISTROS!$F612</f>
        <v>0</v>
      </c>
      <c r="E614" s="60">
        <f>REGISTROS!$G612</f>
        <v>0</v>
      </c>
      <c r="F614" s="60">
        <f>REGISTROS!$H612</f>
        <v>0</v>
      </c>
      <c r="G614" s="60">
        <f>REGISTROS!$I612</f>
        <v>0</v>
      </c>
      <c r="I614" s="45" t="str">
        <f t="shared" si="97"/>
        <v>Desarrollo de los Temas0</v>
      </c>
      <c r="J614" s="45" t="str">
        <f t="shared" si="98"/>
        <v>Recepción de documentos0</v>
      </c>
      <c r="K614" s="45" t="str">
        <f t="shared" si="99"/>
        <v>Atención recibida0</v>
      </c>
      <c r="L614" s="45" t="str">
        <f t="shared" si="100"/>
        <v>Visita domiciliaria del personal INVI0</v>
      </c>
      <c r="M614" s="45" t="str">
        <f t="shared" si="101"/>
        <v>Visita domiciliaria del asesor técnico0</v>
      </c>
      <c r="N614" t="str">
        <f t="shared" si="102"/>
        <v>1</v>
      </c>
      <c r="O614" t="s">
        <v>133</v>
      </c>
    </row>
    <row r="615" spans="1:15" ht="15.75" customHeight="1" x14ac:dyDescent="0.25">
      <c r="A615" s="60">
        <f>REGISTROS!$A613</f>
        <v>0</v>
      </c>
      <c r="B615" s="50">
        <f t="shared" si="96"/>
        <v>0</v>
      </c>
      <c r="C615" s="60">
        <f>REGISTROS!$E613</f>
        <v>0</v>
      </c>
      <c r="D615" s="60">
        <f>REGISTROS!$F613</f>
        <v>0</v>
      </c>
      <c r="E615" s="60">
        <f>REGISTROS!$G613</f>
        <v>0</v>
      </c>
      <c r="F615" s="60">
        <f>REGISTROS!$H613</f>
        <v>0</v>
      </c>
      <c r="G615" s="60">
        <f>REGISTROS!$I613</f>
        <v>0</v>
      </c>
      <c r="I615" s="45" t="str">
        <f t="shared" si="97"/>
        <v>Desarrollo de los Temas0</v>
      </c>
      <c r="J615" s="45" t="str">
        <f t="shared" si="98"/>
        <v>Recepción de documentos0</v>
      </c>
      <c r="K615" s="45" t="str">
        <f t="shared" si="99"/>
        <v>Atención recibida0</v>
      </c>
      <c r="L615" s="45" t="str">
        <f t="shared" si="100"/>
        <v>Visita domiciliaria del personal INVI0</v>
      </c>
      <c r="M615" s="45" t="str">
        <f t="shared" si="101"/>
        <v>Visita domiciliaria del asesor técnico0</v>
      </c>
      <c r="N615" t="str">
        <f t="shared" si="102"/>
        <v>1</v>
      </c>
      <c r="O615" t="s">
        <v>133</v>
      </c>
    </row>
    <row r="616" spans="1:15" ht="15.75" customHeight="1" x14ac:dyDescent="0.25">
      <c r="A616" s="60">
        <f>REGISTROS!$A614</f>
        <v>0</v>
      </c>
      <c r="B616" s="50">
        <f t="shared" si="96"/>
        <v>0</v>
      </c>
      <c r="C616" s="60">
        <f>REGISTROS!$E614</f>
        <v>0</v>
      </c>
      <c r="D616" s="60">
        <f>REGISTROS!$F614</f>
        <v>0</v>
      </c>
      <c r="E616" s="60">
        <f>REGISTROS!$G614</f>
        <v>0</v>
      </c>
      <c r="F616" s="60">
        <f>REGISTROS!$H614</f>
        <v>0</v>
      </c>
      <c r="G616" s="60">
        <f>REGISTROS!$I614</f>
        <v>0</v>
      </c>
      <c r="I616" s="45" t="str">
        <f t="shared" si="97"/>
        <v>Desarrollo de los Temas0</v>
      </c>
      <c r="J616" s="45" t="str">
        <f t="shared" si="98"/>
        <v>Recepción de documentos0</v>
      </c>
      <c r="K616" s="45" t="str">
        <f t="shared" si="99"/>
        <v>Atención recibida0</v>
      </c>
      <c r="L616" s="45" t="str">
        <f t="shared" si="100"/>
        <v>Visita domiciliaria del personal INVI0</v>
      </c>
      <c r="M616" s="45" t="str">
        <f t="shared" si="101"/>
        <v>Visita domiciliaria del asesor técnico0</v>
      </c>
      <c r="N616" t="str">
        <f t="shared" si="102"/>
        <v>1</v>
      </c>
      <c r="O616" t="s">
        <v>133</v>
      </c>
    </row>
    <row r="617" spans="1:15" ht="15.75" customHeight="1" x14ac:dyDescent="0.25">
      <c r="A617" s="60">
        <f>REGISTROS!$A615</f>
        <v>0</v>
      </c>
      <c r="B617" s="50">
        <f t="shared" si="96"/>
        <v>0</v>
      </c>
      <c r="C617" s="60">
        <f>REGISTROS!$E615</f>
        <v>0</v>
      </c>
      <c r="D617" s="60">
        <f>REGISTROS!$F615</f>
        <v>0</v>
      </c>
      <c r="E617" s="60">
        <f>REGISTROS!$G615</f>
        <v>0</v>
      </c>
      <c r="F617" s="60">
        <f>REGISTROS!$H615</f>
        <v>0</v>
      </c>
      <c r="G617" s="60">
        <f>REGISTROS!$I615</f>
        <v>0</v>
      </c>
      <c r="I617" s="45" t="str">
        <f t="shared" si="97"/>
        <v>Desarrollo de los Temas0</v>
      </c>
      <c r="J617" s="45" t="str">
        <f t="shared" si="98"/>
        <v>Recepción de documentos0</v>
      </c>
      <c r="K617" s="45" t="str">
        <f t="shared" si="99"/>
        <v>Atención recibida0</v>
      </c>
      <c r="L617" s="45" t="str">
        <f t="shared" si="100"/>
        <v>Visita domiciliaria del personal INVI0</v>
      </c>
      <c r="M617" s="45" t="str">
        <f t="shared" si="101"/>
        <v>Visita domiciliaria del asesor técnico0</v>
      </c>
      <c r="N617" t="str">
        <f t="shared" si="102"/>
        <v>1</v>
      </c>
      <c r="O617" t="s">
        <v>133</v>
      </c>
    </row>
    <row r="618" spans="1:15" ht="15.75" customHeight="1" x14ac:dyDescent="0.25">
      <c r="A618" s="60">
        <f>REGISTROS!$A616</f>
        <v>0</v>
      </c>
      <c r="B618" s="50">
        <f t="shared" si="96"/>
        <v>0</v>
      </c>
      <c r="C618" s="60">
        <f>REGISTROS!$E616</f>
        <v>0</v>
      </c>
      <c r="D618" s="60">
        <f>REGISTROS!$F616</f>
        <v>0</v>
      </c>
      <c r="E618" s="60">
        <f>REGISTROS!$G616</f>
        <v>0</v>
      </c>
      <c r="F618" s="60">
        <f>REGISTROS!$H616</f>
        <v>0</v>
      </c>
      <c r="G618" s="60">
        <f>REGISTROS!$I616</f>
        <v>0</v>
      </c>
      <c r="I618" s="45" t="str">
        <f t="shared" si="97"/>
        <v>Desarrollo de los Temas0</v>
      </c>
      <c r="J618" s="45" t="str">
        <f t="shared" si="98"/>
        <v>Recepción de documentos0</v>
      </c>
      <c r="K618" s="45" t="str">
        <f t="shared" si="99"/>
        <v>Atención recibida0</v>
      </c>
      <c r="L618" s="45" t="str">
        <f t="shared" si="100"/>
        <v>Visita domiciliaria del personal INVI0</v>
      </c>
      <c r="M618" s="45" t="str">
        <f t="shared" si="101"/>
        <v>Visita domiciliaria del asesor técnico0</v>
      </c>
      <c r="N618" t="str">
        <f t="shared" si="102"/>
        <v>1</v>
      </c>
      <c r="O618" t="s">
        <v>133</v>
      </c>
    </row>
    <row r="619" spans="1:15" ht="15.75" customHeight="1" x14ac:dyDescent="0.25">
      <c r="A619" s="60">
        <f>REGISTROS!$A617</f>
        <v>0</v>
      </c>
      <c r="B619" s="50">
        <f t="shared" si="96"/>
        <v>0</v>
      </c>
      <c r="C619" s="60">
        <f>REGISTROS!$E617</f>
        <v>0</v>
      </c>
      <c r="D619" s="60">
        <f>REGISTROS!$F617</f>
        <v>0</v>
      </c>
      <c r="E619" s="60">
        <f>REGISTROS!$G617</f>
        <v>0</v>
      </c>
      <c r="F619" s="60">
        <f>REGISTROS!$H617</f>
        <v>0</v>
      </c>
      <c r="G619" s="60">
        <f>REGISTROS!$I617</f>
        <v>0</v>
      </c>
      <c r="I619" s="45" t="str">
        <f t="shared" si="97"/>
        <v>Desarrollo de los Temas0</v>
      </c>
      <c r="J619" s="45" t="str">
        <f t="shared" si="98"/>
        <v>Recepción de documentos0</v>
      </c>
      <c r="K619" s="45" t="str">
        <f t="shared" si="99"/>
        <v>Atención recibida0</v>
      </c>
      <c r="L619" s="45" t="str">
        <f t="shared" si="100"/>
        <v>Visita domiciliaria del personal INVI0</v>
      </c>
      <c r="M619" s="45" t="str">
        <f t="shared" si="101"/>
        <v>Visita domiciliaria del asesor técnico0</v>
      </c>
      <c r="N619" t="str">
        <f t="shared" si="102"/>
        <v>1</v>
      </c>
      <c r="O619" t="s">
        <v>133</v>
      </c>
    </row>
    <row r="620" spans="1:15" ht="15.75" customHeight="1" x14ac:dyDescent="0.25">
      <c r="A620" s="60">
        <f>REGISTROS!$A618</f>
        <v>0</v>
      </c>
      <c r="B620" s="50">
        <f t="shared" si="96"/>
        <v>0</v>
      </c>
      <c r="C620" s="60">
        <f>REGISTROS!$E618</f>
        <v>0</v>
      </c>
      <c r="D620" s="60">
        <f>REGISTROS!$F618</f>
        <v>0</v>
      </c>
      <c r="E620" s="60">
        <f>REGISTROS!$G618</f>
        <v>0</v>
      </c>
      <c r="F620" s="60">
        <f>REGISTROS!$H618</f>
        <v>0</v>
      </c>
      <c r="G620" s="60">
        <f>REGISTROS!$I618</f>
        <v>0</v>
      </c>
      <c r="I620" s="45" t="str">
        <f t="shared" si="97"/>
        <v>Desarrollo de los Temas0</v>
      </c>
      <c r="J620" s="45" t="str">
        <f t="shared" si="98"/>
        <v>Recepción de documentos0</v>
      </c>
      <c r="K620" s="45" t="str">
        <f t="shared" si="99"/>
        <v>Atención recibida0</v>
      </c>
      <c r="L620" s="45" t="str">
        <f t="shared" si="100"/>
        <v>Visita domiciliaria del personal INVI0</v>
      </c>
      <c r="M620" s="45" t="str">
        <f t="shared" si="101"/>
        <v>Visita domiciliaria del asesor técnico0</v>
      </c>
      <c r="N620" t="str">
        <f t="shared" si="102"/>
        <v>1</v>
      </c>
      <c r="O620" t="s">
        <v>133</v>
      </c>
    </row>
    <row r="621" spans="1:15" ht="15.75" customHeight="1" x14ac:dyDescent="0.25">
      <c r="A621" s="60">
        <f>REGISTROS!$A619</f>
        <v>0</v>
      </c>
      <c r="B621" s="50">
        <f t="shared" si="96"/>
        <v>0</v>
      </c>
      <c r="C621" s="60">
        <f>REGISTROS!$E619</f>
        <v>0</v>
      </c>
      <c r="D621" s="60">
        <f>REGISTROS!$F619</f>
        <v>0</v>
      </c>
      <c r="E621" s="60">
        <f>REGISTROS!$G619</f>
        <v>0</v>
      </c>
      <c r="F621" s="60">
        <f>REGISTROS!$H619</f>
        <v>0</v>
      </c>
      <c r="G621" s="60">
        <f>REGISTROS!$I619</f>
        <v>0</v>
      </c>
      <c r="I621" s="45" t="str">
        <f t="shared" si="97"/>
        <v>Desarrollo de los Temas0</v>
      </c>
      <c r="J621" s="45" t="str">
        <f t="shared" si="98"/>
        <v>Recepción de documentos0</v>
      </c>
      <c r="K621" s="45" t="str">
        <f t="shared" si="99"/>
        <v>Atención recibida0</v>
      </c>
      <c r="L621" s="45" t="str">
        <f t="shared" si="100"/>
        <v>Visita domiciliaria del personal INVI0</v>
      </c>
      <c r="M621" s="45" t="str">
        <f t="shared" si="101"/>
        <v>Visita domiciliaria del asesor técnico0</v>
      </c>
      <c r="N621" t="str">
        <f t="shared" si="102"/>
        <v>1</v>
      </c>
      <c r="O621" t="s">
        <v>133</v>
      </c>
    </row>
    <row r="622" spans="1:15" ht="15.75" customHeight="1" x14ac:dyDescent="0.25">
      <c r="A622" s="60">
        <f>REGISTROS!$A620</f>
        <v>0</v>
      </c>
      <c r="B622" s="50">
        <f t="shared" si="96"/>
        <v>0</v>
      </c>
      <c r="C622" s="60">
        <f>REGISTROS!$E620</f>
        <v>0</v>
      </c>
      <c r="D622" s="60">
        <f>REGISTROS!$F620</f>
        <v>0</v>
      </c>
      <c r="E622" s="60">
        <f>REGISTROS!$G620</f>
        <v>0</v>
      </c>
      <c r="F622" s="60">
        <f>REGISTROS!$H620</f>
        <v>0</v>
      </c>
      <c r="G622" s="60">
        <f>REGISTROS!$I620</f>
        <v>0</v>
      </c>
      <c r="I622" s="45" t="str">
        <f t="shared" si="97"/>
        <v>Desarrollo de los Temas0</v>
      </c>
      <c r="J622" s="45" t="str">
        <f t="shared" si="98"/>
        <v>Recepción de documentos0</v>
      </c>
      <c r="K622" s="45" t="str">
        <f t="shared" si="99"/>
        <v>Atención recibida0</v>
      </c>
      <c r="L622" s="45" t="str">
        <f t="shared" si="100"/>
        <v>Visita domiciliaria del personal INVI0</v>
      </c>
      <c r="M622" s="45" t="str">
        <f t="shared" si="101"/>
        <v>Visita domiciliaria del asesor técnico0</v>
      </c>
      <c r="N622" t="str">
        <f t="shared" si="102"/>
        <v>1</v>
      </c>
      <c r="O622" t="s">
        <v>133</v>
      </c>
    </row>
    <row r="623" spans="1:15" ht="15.75" customHeight="1" x14ac:dyDescent="0.25">
      <c r="A623" s="60">
        <f>REGISTROS!$A621</f>
        <v>0</v>
      </c>
      <c r="B623" s="50">
        <f t="shared" si="96"/>
        <v>0</v>
      </c>
      <c r="C623" s="60">
        <f>REGISTROS!$E621</f>
        <v>0</v>
      </c>
      <c r="D623" s="60">
        <f>REGISTROS!$F621</f>
        <v>0</v>
      </c>
      <c r="E623" s="60">
        <f>REGISTROS!$G621</f>
        <v>0</v>
      </c>
      <c r="F623" s="60">
        <f>REGISTROS!$H621</f>
        <v>0</v>
      </c>
      <c r="G623" s="60">
        <f>REGISTROS!$I621</f>
        <v>0</v>
      </c>
      <c r="I623" s="45" t="str">
        <f t="shared" si="97"/>
        <v>Desarrollo de los Temas0</v>
      </c>
      <c r="J623" s="45" t="str">
        <f t="shared" si="98"/>
        <v>Recepción de documentos0</v>
      </c>
      <c r="K623" s="45" t="str">
        <f t="shared" si="99"/>
        <v>Atención recibida0</v>
      </c>
      <c r="L623" s="45" t="str">
        <f t="shared" si="100"/>
        <v>Visita domiciliaria del personal INVI0</v>
      </c>
      <c r="M623" s="45" t="str">
        <f t="shared" si="101"/>
        <v>Visita domiciliaria del asesor técnico0</v>
      </c>
      <c r="N623" t="str">
        <f t="shared" si="102"/>
        <v>1</v>
      </c>
      <c r="O623" t="s">
        <v>133</v>
      </c>
    </row>
    <row r="624" spans="1:15" ht="15.75" customHeight="1" x14ac:dyDescent="0.25">
      <c r="A624" s="60">
        <f>REGISTROS!$A622</f>
        <v>0</v>
      </c>
      <c r="B624" s="50">
        <f t="shared" si="96"/>
        <v>0</v>
      </c>
      <c r="C624" s="60">
        <f>REGISTROS!$E622</f>
        <v>0</v>
      </c>
      <c r="D624" s="60">
        <f>REGISTROS!$F622</f>
        <v>0</v>
      </c>
      <c r="E624" s="60">
        <f>REGISTROS!$G622</f>
        <v>0</v>
      </c>
      <c r="F624" s="60">
        <f>REGISTROS!$H622</f>
        <v>0</v>
      </c>
      <c r="G624" s="60">
        <f>REGISTROS!$I622</f>
        <v>0</v>
      </c>
      <c r="I624" s="45" t="str">
        <f t="shared" si="97"/>
        <v>Desarrollo de los Temas0</v>
      </c>
      <c r="J624" s="45" t="str">
        <f t="shared" si="98"/>
        <v>Recepción de documentos0</v>
      </c>
      <c r="K624" s="45" t="str">
        <f t="shared" si="99"/>
        <v>Atención recibida0</v>
      </c>
      <c r="L624" s="45" t="str">
        <f t="shared" si="100"/>
        <v>Visita domiciliaria del personal INVI0</v>
      </c>
      <c r="M624" s="45" t="str">
        <f t="shared" si="101"/>
        <v>Visita domiciliaria del asesor técnico0</v>
      </c>
      <c r="N624" t="str">
        <f t="shared" si="102"/>
        <v>1</v>
      </c>
      <c r="O624" t="s">
        <v>133</v>
      </c>
    </row>
    <row r="625" spans="1:15" ht="15.75" customHeight="1" x14ac:dyDescent="0.25">
      <c r="A625" s="60">
        <f>REGISTROS!$A623</f>
        <v>0</v>
      </c>
      <c r="B625" s="50">
        <f t="shared" si="96"/>
        <v>0</v>
      </c>
      <c r="C625" s="60">
        <f>REGISTROS!$E623</f>
        <v>0</v>
      </c>
      <c r="D625" s="60">
        <f>REGISTROS!$F623</f>
        <v>0</v>
      </c>
      <c r="E625" s="60">
        <f>REGISTROS!$G623</f>
        <v>0</v>
      </c>
      <c r="F625" s="60">
        <f>REGISTROS!$H623</f>
        <v>0</v>
      </c>
      <c r="G625" s="60">
        <f>REGISTROS!$I623</f>
        <v>0</v>
      </c>
      <c r="I625" s="45" t="str">
        <f t="shared" si="97"/>
        <v>Desarrollo de los Temas0</v>
      </c>
      <c r="J625" s="45" t="str">
        <f t="shared" si="98"/>
        <v>Recepción de documentos0</v>
      </c>
      <c r="K625" s="45" t="str">
        <f t="shared" si="99"/>
        <v>Atención recibida0</v>
      </c>
      <c r="L625" s="45" t="str">
        <f t="shared" si="100"/>
        <v>Visita domiciliaria del personal INVI0</v>
      </c>
      <c r="M625" s="45" t="str">
        <f t="shared" si="101"/>
        <v>Visita domiciliaria del asesor técnico0</v>
      </c>
      <c r="N625" t="str">
        <f t="shared" si="102"/>
        <v>1</v>
      </c>
      <c r="O625" t="s">
        <v>133</v>
      </c>
    </row>
    <row r="626" spans="1:15" ht="15.75" customHeight="1" x14ac:dyDescent="0.25">
      <c r="A626" s="60">
        <f>REGISTROS!$A624</f>
        <v>0</v>
      </c>
      <c r="B626" s="50">
        <f t="shared" si="96"/>
        <v>0</v>
      </c>
      <c r="C626" s="60">
        <f>REGISTROS!$E624</f>
        <v>0</v>
      </c>
      <c r="D626" s="60">
        <f>REGISTROS!$F624</f>
        <v>0</v>
      </c>
      <c r="E626" s="60">
        <f>REGISTROS!$G624</f>
        <v>0</v>
      </c>
      <c r="F626" s="60">
        <f>REGISTROS!$H624</f>
        <v>0</v>
      </c>
      <c r="G626" s="60">
        <f>REGISTROS!$I624</f>
        <v>0</v>
      </c>
      <c r="I626" s="45" t="str">
        <f t="shared" si="97"/>
        <v>Desarrollo de los Temas0</v>
      </c>
      <c r="J626" s="45" t="str">
        <f t="shared" si="98"/>
        <v>Recepción de documentos0</v>
      </c>
      <c r="K626" s="45" t="str">
        <f t="shared" si="99"/>
        <v>Atención recibida0</v>
      </c>
      <c r="L626" s="45" t="str">
        <f t="shared" si="100"/>
        <v>Visita domiciliaria del personal INVI0</v>
      </c>
      <c r="M626" s="45" t="str">
        <f t="shared" si="101"/>
        <v>Visita domiciliaria del asesor técnico0</v>
      </c>
      <c r="N626" t="str">
        <f t="shared" si="102"/>
        <v>1</v>
      </c>
      <c r="O626" t="s">
        <v>133</v>
      </c>
    </row>
    <row r="627" spans="1:15" ht="15.75" customHeight="1" x14ac:dyDescent="0.25">
      <c r="A627" s="60">
        <f>REGISTROS!$A625</f>
        <v>0</v>
      </c>
      <c r="B627" s="50">
        <f t="shared" si="96"/>
        <v>0</v>
      </c>
      <c r="C627" s="60">
        <f>REGISTROS!$E625</f>
        <v>0</v>
      </c>
      <c r="D627" s="60">
        <f>REGISTROS!$F625</f>
        <v>0</v>
      </c>
      <c r="E627" s="60">
        <f>REGISTROS!$G625</f>
        <v>0</v>
      </c>
      <c r="F627" s="60">
        <f>REGISTROS!$H625</f>
        <v>0</v>
      </c>
      <c r="G627" s="60">
        <f>REGISTROS!$I625</f>
        <v>0</v>
      </c>
      <c r="I627" s="45" t="str">
        <f t="shared" si="97"/>
        <v>Desarrollo de los Temas0</v>
      </c>
      <c r="J627" s="45" t="str">
        <f t="shared" si="98"/>
        <v>Recepción de documentos0</v>
      </c>
      <c r="K627" s="45" t="str">
        <f t="shared" si="99"/>
        <v>Atención recibida0</v>
      </c>
      <c r="L627" s="45" t="str">
        <f t="shared" si="100"/>
        <v>Visita domiciliaria del personal INVI0</v>
      </c>
      <c r="M627" s="45" t="str">
        <f t="shared" si="101"/>
        <v>Visita domiciliaria del asesor técnico0</v>
      </c>
      <c r="N627" t="str">
        <f t="shared" si="102"/>
        <v>1</v>
      </c>
      <c r="O627" t="s">
        <v>133</v>
      </c>
    </row>
    <row r="628" spans="1:15" ht="15.75" customHeight="1" x14ac:dyDescent="0.25">
      <c r="A628" s="60">
        <f>REGISTROS!$A626</f>
        <v>0</v>
      </c>
      <c r="B628" s="50">
        <f t="shared" si="96"/>
        <v>0</v>
      </c>
      <c r="C628" s="60">
        <f>REGISTROS!$E626</f>
        <v>0</v>
      </c>
      <c r="D628" s="60">
        <f>REGISTROS!$F626</f>
        <v>0</v>
      </c>
      <c r="E628" s="60">
        <f>REGISTROS!$G626</f>
        <v>0</v>
      </c>
      <c r="F628" s="60">
        <f>REGISTROS!$H626</f>
        <v>0</v>
      </c>
      <c r="G628" s="60">
        <f>REGISTROS!$I626</f>
        <v>0</v>
      </c>
      <c r="I628" s="45" t="str">
        <f t="shared" si="97"/>
        <v>Desarrollo de los Temas0</v>
      </c>
      <c r="J628" s="45" t="str">
        <f t="shared" si="98"/>
        <v>Recepción de documentos0</v>
      </c>
      <c r="K628" s="45" t="str">
        <f t="shared" si="99"/>
        <v>Atención recibida0</v>
      </c>
      <c r="L628" s="45" t="str">
        <f t="shared" si="100"/>
        <v>Visita domiciliaria del personal INVI0</v>
      </c>
      <c r="M628" s="45" t="str">
        <f t="shared" si="101"/>
        <v>Visita domiciliaria del asesor técnico0</v>
      </c>
      <c r="N628" t="str">
        <f t="shared" si="102"/>
        <v>1</v>
      </c>
      <c r="O628" t="s">
        <v>133</v>
      </c>
    </row>
    <row r="629" spans="1:15" ht="15.75" customHeight="1" x14ac:dyDescent="0.25">
      <c r="A629" s="60">
        <f>REGISTROS!$A627</f>
        <v>0</v>
      </c>
      <c r="B629" s="50">
        <f t="shared" si="96"/>
        <v>0</v>
      </c>
      <c r="C629" s="60">
        <f>REGISTROS!$E627</f>
        <v>0</v>
      </c>
      <c r="D629" s="60">
        <f>REGISTROS!$F627</f>
        <v>0</v>
      </c>
      <c r="E629" s="60">
        <f>REGISTROS!$G627</f>
        <v>0</v>
      </c>
      <c r="F629" s="60">
        <f>REGISTROS!$H627</f>
        <v>0</v>
      </c>
      <c r="G629" s="60">
        <f>REGISTROS!$I627</f>
        <v>0</v>
      </c>
      <c r="I629" s="45" t="str">
        <f t="shared" si="97"/>
        <v>Desarrollo de los Temas0</v>
      </c>
      <c r="J629" s="45" t="str">
        <f t="shared" si="98"/>
        <v>Recepción de documentos0</v>
      </c>
      <c r="K629" s="45" t="str">
        <f t="shared" si="99"/>
        <v>Atención recibida0</v>
      </c>
      <c r="L629" s="45" t="str">
        <f t="shared" si="100"/>
        <v>Visita domiciliaria del personal INVI0</v>
      </c>
      <c r="M629" s="45" t="str">
        <f t="shared" si="101"/>
        <v>Visita domiciliaria del asesor técnico0</v>
      </c>
      <c r="N629" t="str">
        <f t="shared" si="102"/>
        <v>1</v>
      </c>
      <c r="O629" t="s">
        <v>133</v>
      </c>
    </row>
    <row r="630" spans="1:15" ht="15.75" customHeight="1" x14ac:dyDescent="0.25">
      <c r="A630" s="60">
        <f>REGISTROS!$A628</f>
        <v>0</v>
      </c>
      <c r="B630" s="50">
        <f t="shared" si="96"/>
        <v>0</v>
      </c>
      <c r="C630" s="60">
        <f>REGISTROS!$E628</f>
        <v>0</v>
      </c>
      <c r="D630" s="60">
        <f>REGISTROS!$F628</f>
        <v>0</v>
      </c>
      <c r="E630" s="60">
        <f>REGISTROS!$G628</f>
        <v>0</v>
      </c>
      <c r="F630" s="60">
        <f>REGISTROS!$H628</f>
        <v>0</v>
      </c>
      <c r="G630" s="60">
        <f>REGISTROS!$I628</f>
        <v>0</v>
      </c>
      <c r="I630" s="45" t="str">
        <f t="shared" si="97"/>
        <v>Desarrollo de los Temas0</v>
      </c>
      <c r="J630" s="45" t="str">
        <f t="shared" si="98"/>
        <v>Recepción de documentos0</v>
      </c>
      <c r="K630" s="45" t="str">
        <f t="shared" si="99"/>
        <v>Atención recibida0</v>
      </c>
      <c r="L630" s="45" t="str">
        <f t="shared" si="100"/>
        <v>Visita domiciliaria del personal INVI0</v>
      </c>
      <c r="M630" s="45" t="str">
        <f t="shared" si="101"/>
        <v>Visita domiciliaria del asesor técnico0</v>
      </c>
      <c r="N630" t="str">
        <f t="shared" si="102"/>
        <v>1</v>
      </c>
      <c r="O630" t="s">
        <v>133</v>
      </c>
    </row>
    <row r="631" spans="1:15" ht="15.75" customHeight="1" x14ac:dyDescent="0.25">
      <c r="A631" s="60">
        <f>REGISTROS!$A629</f>
        <v>0</v>
      </c>
      <c r="B631" s="50">
        <f t="shared" si="96"/>
        <v>0</v>
      </c>
      <c r="C631" s="60">
        <f>REGISTROS!$E629</f>
        <v>0</v>
      </c>
      <c r="D631" s="60">
        <f>REGISTROS!$F629</f>
        <v>0</v>
      </c>
      <c r="E631" s="60">
        <f>REGISTROS!$G629</f>
        <v>0</v>
      </c>
      <c r="F631" s="60">
        <f>REGISTROS!$H629</f>
        <v>0</v>
      </c>
      <c r="G631" s="60">
        <f>REGISTROS!$I629</f>
        <v>0</v>
      </c>
      <c r="I631" s="45" t="str">
        <f t="shared" si="97"/>
        <v>Desarrollo de los Temas0</v>
      </c>
      <c r="J631" s="45" t="str">
        <f t="shared" si="98"/>
        <v>Recepción de documentos0</v>
      </c>
      <c r="K631" s="45" t="str">
        <f t="shared" si="99"/>
        <v>Atención recibida0</v>
      </c>
      <c r="L631" s="45" t="str">
        <f t="shared" si="100"/>
        <v>Visita domiciliaria del personal INVI0</v>
      </c>
      <c r="M631" s="45" t="str">
        <f t="shared" si="101"/>
        <v>Visita domiciliaria del asesor técnico0</v>
      </c>
      <c r="N631" t="str">
        <f t="shared" si="102"/>
        <v>1</v>
      </c>
      <c r="O631" t="s">
        <v>133</v>
      </c>
    </row>
    <row r="632" spans="1:15" ht="15.75" customHeight="1" x14ac:dyDescent="0.25">
      <c r="A632" s="60">
        <f>REGISTROS!$A630</f>
        <v>0</v>
      </c>
      <c r="B632" s="50">
        <f t="shared" si="96"/>
        <v>0</v>
      </c>
      <c r="C632" s="60">
        <f>REGISTROS!$E630</f>
        <v>0</v>
      </c>
      <c r="D632" s="60">
        <f>REGISTROS!$F630</f>
        <v>0</v>
      </c>
      <c r="E632" s="60">
        <f>REGISTROS!$G630</f>
        <v>0</v>
      </c>
      <c r="F632" s="60">
        <f>REGISTROS!$H630</f>
        <v>0</v>
      </c>
      <c r="G632" s="60">
        <f>REGISTROS!$I630</f>
        <v>0</v>
      </c>
      <c r="I632" s="45" t="str">
        <f t="shared" si="97"/>
        <v>Desarrollo de los Temas0</v>
      </c>
      <c r="J632" s="45" t="str">
        <f t="shared" si="98"/>
        <v>Recepción de documentos0</v>
      </c>
      <c r="K632" s="45" t="str">
        <f t="shared" si="99"/>
        <v>Atención recibida0</v>
      </c>
      <c r="L632" s="45" t="str">
        <f t="shared" si="100"/>
        <v>Visita domiciliaria del personal INVI0</v>
      </c>
      <c r="M632" s="45" t="str">
        <f t="shared" si="101"/>
        <v>Visita domiciliaria del asesor técnico0</v>
      </c>
      <c r="N632" t="str">
        <f t="shared" si="102"/>
        <v>1</v>
      </c>
      <c r="O632" t="s">
        <v>133</v>
      </c>
    </row>
    <row r="633" spans="1:15" ht="15.75" customHeight="1" x14ac:dyDescent="0.25">
      <c r="A633" s="60">
        <f>REGISTROS!$A631</f>
        <v>0</v>
      </c>
      <c r="B633" s="50">
        <f t="shared" si="96"/>
        <v>0</v>
      </c>
      <c r="C633" s="60">
        <f>REGISTROS!$E631</f>
        <v>0</v>
      </c>
      <c r="D633" s="60">
        <f>REGISTROS!$F631</f>
        <v>0</v>
      </c>
      <c r="E633" s="60">
        <f>REGISTROS!$G631</f>
        <v>0</v>
      </c>
      <c r="F633" s="60">
        <f>REGISTROS!$H631</f>
        <v>0</v>
      </c>
      <c r="G633" s="60">
        <f>REGISTROS!$I631</f>
        <v>0</v>
      </c>
      <c r="I633" s="45" t="str">
        <f t="shared" si="97"/>
        <v>Desarrollo de los Temas0</v>
      </c>
      <c r="J633" s="45" t="str">
        <f t="shared" si="98"/>
        <v>Recepción de documentos0</v>
      </c>
      <c r="K633" s="45" t="str">
        <f t="shared" si="99"/>
        <v>Atención recibida0</v>
      </c>
      <c r="L633" s="45" t="str">
        <f t="shared" si="100"/>
        <v>Visita domiciliaria del personal INVI0</v>
      </c>
      <c r="M633" s="45" t="str">
        <f t="shared" si="101"/>
        <v>Visita domiciliaria del asesor técnico0</v>
      </c>
      <c r="N633" t="str">
        <f t="shared" si="102"/>
        <v>1</v>
      </c>
      <c r="O633" t="s">
        <v>133</v>
      </c>
    </row>
    <row r="634" spans="1:15" ht="15.75" customHeight="1" x14ac:dyDescent="0.25">
      <c r="A634" s="60">
        <f>REGISTROS!$A632</f>
        <v>0</v>
      </c>
      <c r="B634" s="50">
        <f t="shared" si="96"/>
        <v>0</v>
      </c>
      <c r="C634" s="60">
        <f>REGISTROS!$E632</f>
        <v>0</v>
      </c>
      <c r="D634" s="60">
        <f>REGISTROS!$F632</f>
        <v>0</v>
      </c>
      <c r="E634" s="60">
        <f>REGISTROS!$G632</f>
        <v>0</v>
      </c>
      <c r="F634" s="60">
        <f>REGISTROS!$H632</f>
        <v>0</v>
      </c>
      <c r="G634" s="60">
        <f>REGISTROS!$I632</f>
        <v>0</v>
      </c>
      <c r="I634" s="45" t="str">
        <f t="shared" si="97"/>
        <v>Desarrollo de los Temas0</v>
      </c>
      <c r="J634" s="45" t="str">
        <f t="shared" si="98"/>
        <v>Recepción de documentos0</v>
      </c>
      <c r="K634" s="45" t="str">
        <f t="shared" si="99"/>
        <v>Atención recibida0</v>
      </c>
      <c r="L634" s="45" t="str">
        <f t="shared" si="100"/>
        <v>Visita domiciliaria del personal INVI0</v>
      </c>
      <c r="M634" s="45" t="str">
        <f t="shared" si="101"/>
        <v>Visita domiciliaria del asesor técnico0</v>
      </c>
      <c r="N634" t="str">
        <f t="shared" si="102"/>
        <v>1</v>
      </c>
      <c r="O634" t="s">
        <v>133</v>
      </c>
    </row>
    <row r="635" spans="1:15" ht="15.75" customHeight="1" x14ac:dyDescent="0.25">
      <c r="A635" s="60">
        <f>REGISTROS!$A633</f>
        <v>0</v>
      </c>
      <c r="B635" s="50">
        <f t="shared" si="96"/>
        <v>0</v>
      </c>
      <c r="C635" s="60">
        <f>REGISTROS!$E633</f>
        <v>0</v>
      </c>
      <c r="D635" s="60">
        <f>REGISTROS!$F633</f>
        <v>0</v>
      </c>
      <c r="E635" s="60">
        <f>REGISTROS!$G633</f>
        <v>0</v>
      </c>
      <c r="F635" s="60">
        <f>REGISTROS!$H633</f>
        <v>0</v>
      </c>
      <c r="G635" s="60">
        <f>REGISTROS!$I633</f>
        <v>0</v>
      </c>
      <c r="I635" s="45" t="str">
        <f t="shared" si="97"/>
        <v>Desarrollo de los Temas0</v>
      </c>
      <c r="J635" s="45" t="str">
        <f t="shared" si="98"/>
        <v>Recepción de documentos0</v>
      </c>
      <c r="K635" s="45" t="str">
        <f t="shared" si="99"/>
        <v>Atención recibida0</v>
      </c>
      <c r="L635" s="45" t="str">
        <f t="shared" si="100"/>
        <v>Visita domiciliaria del personal INVI0</v>
      </c>
      <c r="M635" s="45" t="str">
        <f t="shared" si="101"/>
        <v>Visita domiciliaria del asesor técnico0</v>
      </c>
      <c r="N635" t="str">
        <f t="shared" si="102"/>
        <v>1</v>
      </c>
      <c r="O635" t="s">
        <v>133</v>
      </c>
    </row>
    <row r="636" spans="1:15" ht="15.75" customHeight="1" x14ac:dyDescent="0.25">
      <c r="A636" s="60">
        <f>REGISTROS!$A634</f>
        <v>0</v>
      </c>
      <c r="B636" s="50">
        <f t="shared" si="96"/>
        <v>0</v>
      </c>
      <c r="C636" s="60">
        <f>REGISTROS!$E634</f>
        <v>0</v>
      </c>
      <c r="D636" s="60">
        <f>REGISTROS!$F634</f>
        <v>0</v>
      </c>
      <c r="E636" s="60">
        <f>REGISTROS!$G634</f>
        <v>0</v>
      </c>
      <c r="F636" s="60">
        <f>REGISTROS!$H634</f>
        <v>0</v>
      </c>
      <c r="G636" s="60">
        <f>REGISTROS!$I634</f>
        <v>0</v>
      </c>
      <c r="I636" s="45" t="str">
        <f t="shared" si="97"/>
        <v>Desarrollo de los Temas0</v>
      </c>
      <c r="J636" s="45" t="str">
        <f t="shared" si="98"/>
        <v>Recepción de documentos0</v>
      </c>
      <c r="K636" s="45" t="str">
        <f t="shared" si="99"/>
        <v>Atención recibida0</v>
      </c>
      <c r="L636" s="45" t="str">
        <f t="shared" si="100"/>
        <v>Visita domiciliaria del personal INVI0</v>
      </c>
      <c r="M636" s="45" t="str">
        <f t="shared" si="101"/>
        <v>Visita domiciliaria del asesor técnico0</v>
      </c>
      <c r="N636" t="str">
        <f t="shared" si="102"/>
        <v>1</v>
      </c>
      <c r="O636" t="s">
        <v>133</v>
      </c>
    </row>
    <row r="637" spans="1:15" ht="15.75" customHeight="1" x14ac:dyDescent="0.25">
      <c r="A637" s="60">
        <f>REGISTROS!$A635</f>
        <v>0</v>
      </c>
      <c r="B637" s="50">
        <f t="shared" si="96"/>
        <v>0</v>
      </c>
      <c r="C637" s="60">
        <f>REGISTROS!$E635</f>
        <v>0</v>
      </c>
      <c r="D637" s="60">
        <f>REGISTROS!$F635</f>
        <v>0</v>
      </c>
      <c r="E637" s="60">
        <f>REGISTROS!$G635</f>
        <v>0</v>
      </c>
      <c r="F637" s="60">
        <f>REGISTROS!$H635</f>
        <v>0</v>
      </c>
      <c r="G637" s="60">
        <f>REGISTROS!$I635</f>
        <v>0</v>
      </c>
      <c r="I637" s="45" t="str">
        <f t="shared" si="97"/>
        <v>Desarrollo de los Temas0</v>
      </c>
      <c r="J637" s="45" t="str">
        <f t="shared" si="98"/>
        <v>Recepción de documentos0</v>
      </c>
      <c r="K637" s="45" t="str">
        <f t="shared" si="99"/>
        <v>Atención recibida0</v>
      </c>
      <c r="L637" s="45" t="str">
        <f t="shared" si="100"/>
        <v>Visita domiciliaria del personal INVI0</v>
      </c>
      <c r="M637" s="45" t="str">
        <f t="shared" si="101"/>
        <v>Visita domiciliaria del asesor técnico0</v>
      </c>
      <c r="N637" t="str">
        <f t="shared" si="102"/>
        <v>1</v>
      </c>
      <c r="O637" t="s">
        <v>133</v>
      </c>
    </row>
    <row r="638" spans="1:15" ht="15.75" customHeight="1" x14ac:dyDescent="0.25">
      <c r="A638" s="60">
        <f>REGISTROS!$A636</f>
        <v>0</v>
      </c>
      <c r="B638" s="50">
        <f t="shared" si="96"/>
        <v>0</v>
      </c>
      <c r="C638" s="60">
        <f>REGISTROS!$E636</f>
        <v>0</v>
      </c>
      <c r="D638" s="60">
        <f>REGISTROS!$F636</f>
        <v>0</v>
      </c>
      <c r="E638" s="60">
        <f>REGISTROS!$G636</f>
        <v>0</v>
      </c>
      <c r="F638" s="60">
        <f>REGISTROS!$H636</f>
        <v>0</v>
      </c>
      <c r="G638" s="60">
        <f>REGISTROS!$I636</f>
        <v>0</v>
      </c>
      <c r="I638" s="45" t="str">
        <f t="shared" si="97"/>
        <v>Desarrollo de los Temas0</v>
      </c>
      <c r="J638" s="45" t="str">
        <f t="shared" si="98"/>
        <v>Recepción de documentos0</v>
      </c>
      <c r="K638" s="45" t="str">
        <f t="shared" si="99"/>
        <v>Atención recibida0</v>
      </c>
      <c r="L638" s="45" t="str">
        <f t="shared" si="100"/>
        <v>Visita domiciliaria del personal INVI0</v>
      </c>
      <c r="M638" s="45" t="str">
        <f t="shared" si="101"/>
        <v>Visita domiciliaria del asesor técnico0</v>
      </c>
      <c r="N638" t="str">
        <f t="shared" si="102"/>
        <v>1</v>
      </c>
      <c r="O638" t="s">
        <v>133</v>
      </c>
    </row>
    <row r="639" spans="1:15" ht="15.75" customHeight="1" x14ac:dyDescent="0.25">
      <c r="A639" s="60">
        <f>REGISTROS!$A637</f>
        <v>0</v>
      </c>
      <c r="B639" s="50">
        <f t="shared" si="96"/>
        <v>0</v>
      </c>
      <c r="C639" s="60">
        <f>REGISTROS!$E637</f>
        <v>0</v>
      </c>
      <c r="D639" s="60">
        <f>REGISTROS!$F637</f>
        <v>0</v>
      </c>
      <c r="E639" s="60">
        <f>REGISTROS!$G637</f>
        <v>0</v>
      </c>
      <c r="F639" s="60">
        <f>REGISTROS!$H637</f>
        <v>0</v>
      </c>
      <c r="G639" s="60">
        <f>REGISTROS!$I637</f>
        <v>0</v>
      </c>
      <c r="I639" s="45" t="str">
        <f t="shared" si="97"/>
        <v>Desarrollo de los Temas0</v>
      </c>
      <c r="J639" s="45" t="str">
        <f t="shared" si="98"/>
        <v>Recepción de documentos0</v>
      </c>
      <c r="K639" s="45" t="str">
        <f t="shared" si="99"/>
        <v>Atención recibida0</v>
      </c>
      <c r="L639" s="45" t="str">
        <f t="shared" si="100"/>
        <v>Visita domiciliaria del personal INVI0</v>
      </c>
      <c r="M639" s="45" t="str">
        <f t="shared" si="101"/>
        <v>Visita domiciliaria del asesor técnico0</v>
      </c>
      <c r="N639" t="str">
        <f t="shared" si="102"/>
        <v>1</v>
      </c>
      <c r="O639" t="s">
        <v>133</v>
      </c>
    </row>
    <row r="640" spans="1:15" ht="15.75" customHeight="1" x14ac:dyDescent="0.25">
      <c r="A640" s="60">
        <f>REGISTROS!$A638</f>
        <v>0</v>
      </c>
      <c r="B640" s="50">
        <f t="shared" si="96"/>
        <v>0</v>
      </c>
      <c r="C640" s="60">
        <f>REGISTROS!$E638</f>
        <v>0</v>
      </c>
      <c r="D640" s="60">
        <f>REGISTROS!$F638</f>
        <v>0</v>
      </c>
      <c r="E640" s="60">
        <f>REGISTROS!$G638</f>
        <v>0</v>
      </c>
      <c r="F640" s="60">
        <f>REGISTROS!$H638</f>
        <v>0</v>
      </c>
      <c r="G640" s="60">
        <f>REGISTROS!$I638</f>
        <v>0</v>
      </c>
      <c r="I640" s="45" t="str">
        <f t="shared" si="97"/>
        <v>Desarrollo de los Temas0</v>
      </c>
      <c r="J640" s="45" t="str">
        <f t="shared" si="98"/>
        <v>Recepción de documentos0</v>
      </c>
      <c r="K640" s="45" t="str">
        <f t="shared" si="99"/>
        <v>Atención recibida0</v>
      </c>
      <c r="L640" s="45" t="str">
        <f t="shared" si="100"/>
        <v>Visita domiciliaria del personal INVI0</v>
      </c>
      <c r="M640" s="45" t="str">
        <f t="shared" si="101"/>
        <v>Visita domiciliaria del asesor técnico0</v>
      </c>
      <c r="N640" t="str">
        <f t="shared" si="102"/>
        <v>1</v>
      </c>
      <c r="O640" t="s">
        <v>133</v>
      </c>
    </row>
    <row r="641" spans="1:15" ht="15.75" customHeight="1" x14ac:dyDescent="0.25">
      <c r="A641" s="60">
        <f>REGISTROS!$A639</f>
        <v>0</v>
      </c>
      <c r="B641" s="50">
        <f t="shared" si="96"/>
        <v>0</v>
      </c>
      <c r="C641" s="60">
        <f>REGISTROS!$E639</f>
        <v>0</v>
      </c>
      <c r="D641" s="60">
        <f>REGISTROS!$F639</f>
        <v>0</v>
      </c>
      <c r="E641" s="60">
        <f>REGISTROS!$G639</f>
        <v>0</v>
      </c>
      <c r="F641" s="60">
        <f>REGISTROS!$H639</f>
        <v>0</v>
      </c>
      <c r="G641" s="60">
        <f>REGISTROS!$I639</f>
        <v>0</v>
      </c>
      <c r="I641" s="45" t="str">
        <f t="shared" si="97"/>
        <v>Desarrollo de los Temas0</v>
      </c>
      <c r="J641" s="45" t="str">
        <f t="shared" si="98"/>
        <v>Recepción de documentos0</v>
      </c>
      <c r="K641" s="45" t="str">
        <f t="shared" si="99"/>
        <v>Atención recibida0</v>
      </c>
      <c r="L641" s="45" t="str">
        <f t="shared" si="100"/>
        <v>Visita domiciliaria del personal INVI0</v>
      </c>
      <c r="M641" s="45" t="str">
        <f t="shared" si="101"/>
        <v>Visita domiciliaria del asesor técnico0</v>
      </c>
      <c r="N641" t="str">
        <f t="shared" si="102"/>
        <v>1</v>
      </c>
      <c r="O641" t="s">
        <v>133</v>
      </c>
    </row>
    <row r="642" spans="1:15" ht="15.75" customHeight="1" x14ac:dyDescent="0.25">
      <c r="A642" s="60">
        <f>REGISTROS!$A640</f>
        <v>0</v>
      </c>
      <c r="B642" s="50">
        <f t="shared" si="96"/>
        <v>0</v>
      </c>
      <c r="C642" s="60">
        <f>REGISTROS!$E640</f>
        <v>0</v>
      </c>
      <c r="D642" s="60">
        <f>REGISTROS!$F640</f>
        <v>0</v>
      </c>
      <c r="E642" s="60">
        <f>REGISTROS!$G640</f>
        <v>0</v>
      </c>
      <c r="F642" s="60">
        <f>REGISTROS!$H640</f>
        <v>0</v>
      </c>
      <c r="G642" s="60">
        <f>REGISTROS!$I640</f>
        <v>0</v>
      </c>
      <c r="I642" s="45" t="str">
        <f t="shared" si="97"/>
        <v>Desarrollo de los Temas0</v>
      </c>
      <c r="J642" s="45" t="str">
        <f t="shared" si="98"/>
        <v>Recepción de documentos0</v>
      </c>
      <c r="K642" s="45" t="str">
        <f t="shared" si="99"/>
        <v>Atención recibida0</v>
      </c>
      <c r="L642" s="45" t="str">
        <f t="shared" si="100"/>
        <v>Visita domiciliaria del personal INVI0</v>
      </c>
      <c r="M642" s="45" t="str">
        <f t="shared" si="101"/>
        <v>Visita domiciliaria del asesor técnico0</v>
      </c>
      <c r="N642" t="str">
        <f t="shared" si="102"/>
        <v>1</v>
      </c>
      <c r="O642" t="s">
        <v>133</v>
      </c>
    </row>
    <row r="643" spans="1:15" ht="15.75" customHeight="1" x14ac:dyDescent="0.25">
      <c r="A643" s="60">
        <f>REGISTROS!$A641</f>
        <v>0</v>
      </c>
      <c r="B643" s="50">
        <f t="shared" si="96"/>
        <v>0</v>
      </c>
      <c r="C643" s="60">
        <f>REGISTROS!$E641</f>
        <v>0</v>
      </c>
      <c r="D643" s="60">
        <f>REGISTROS!$F641</f>
        <v>0</v>
      </c>
      <c r="E643" s="60">
        <f>REGISTROS!$G641</f>
        <v>0</v>
      </c>
      <c r="F643" s="60">
        <f>REGISTROS!$H641</f>
        <v>0</v>
      </c>
      <c r="G643" s="60">
        <f>REGISTROS!$I641</f>
        <v>0</v>
      </c>
      <c r="I643" s="45" t="str">
        <f t="shared" si="97"/>
        <v>Desarrollo de los Temas0</v>
      </c>
      <c r="J643" s="45" t="str">
        <f t="shared" si="98"/>
        <v>Recepción de documentos0</v>
      </c>
      <c r="K643" s="45" t="str">
        <f t="shared" si="99"/>
        <v>Atención recibida0</v>
      </c>
      <c r="L643" s="45" t="str">
        <f t="shared" si="100"/>
        <v>Visita domiciliaria del personal INVI0</v>
      </c>
      <c r="M643" s="45" t="str">
        <f t="shared" si="101"/>
        <v>Visita domiciliaria del asesor técnico0</v>
      </c>
      <c r="N643" t="str">
        <f t="shared" si="102"/>
        <v>1</v>
      </c>
      <c r="O643" t="s">
        <v>133</v>
      </c>
    </row>
    <row r="644" spans="1:15" ht="15.75" customHeight="1" x14ac:dyDescent="0.25">
      <c r="A644" s="60">
        <f>REGISTROS!$A642</f>
        <v>0</v>
      </c>
      <c r="B644" s="50">
        <f t="shared" si="96"/>
        <v>0</v>
      </c>
      <c r="C644" s="60">
        <f>REGISTROS!$E642</f>
        <v>0</v>
      </c>
      <c r="D644" s="60">
        <f>REGISTROS!$F642</f>
        <v>0</v>
      </c>
      <c r="E644" s="60">
        <f>REGISTROS!$G642</f>
        <v>0</v>
      </c>
      <c r="F644" s="60">
        <f>REGISTROS!$H642</f>
        <v>0</v>
      </c>
      <c r="G644" s="60">
        <f>REGISTROS!$I642</f>
        <v>0</v>
      </c>
      <c r="I644" s="45" t="str">
        <f t="shared" si="97"/>
        <v>Desarrollo de los Temas0</v>
      </c>
      <c r="J644" s="45" t="str">
        <f t="shared" si="98"/>
        <v>Recepción de documentos0</v>
      </c>
      <c r="K644" s="45" t="str">
        <f t="shared" si="99"/>
        <v>Atención recibida0</v>
      </c>
      <c r="L644" s="45" t="str">
        <f t="shared" si="100"/>
        <v>Visita domiciliaria del personal INVI0</v>
      </c>
      <c r="M644" s="45" t="str">
        <f t="shared" si="101"/>
        <v>Visita domiciliaria del asesor técnico0</v>
      </c>
      <c r="N644" t="str">
        <f t="shared" si="102"/>
        <v>1</v>
      </c>
      <c r="O644" t="s">
        <v>133</v>
      </c>
    </row>
    <row r="645" spans="1:15" ht="15.75" customHeight="1" x14ac:dyDescent="0.25">
      <c r="A645" s="60">
        <f>REGISTROS!$A643</f>
        <v>0</v>
      </c>
      <c r="B645" s="50">
        <f t="shared" ref="B645:B708" si="103">SUM(C645:G645)/5</f>
        <v>0</v>
      </c>
      <c r="C645" s="60">
        <f>REGISTROS!$E643</f>
        <v>0</v>
      </c>
      <c r="D645" s="60">
        <f>REGISTROS!$F643</f>
        <v>0</v>
      </c>
      <c r="E645" s="60">
        <f>REGISTROS!$G643</f>
        <v>0</v>
      </c>
      <c r="F645" s="60">
        <f>REGISTROS!$H643</f>
        <v>0</v>
      </c>
      <c r="G645" s="60">
        <f>REGISTROS!$I643</f>
        <v>0</v>
      </c>
      <c r="I645" s="45" t="str">
        <f t="shared" ref="I645:I708" si="104">CONCATENATE(VLOOKUP($A645,SM,2,FALSE),$C$2,C645)</f>
        <v>Desarrollo de los Temas0</v>
      </c>
      <c r="J645" s="45" t="str">
        <f t="shared" ref="J645:J708" si="105">CONCATENATE(VLOOKUP($A645,SM,2,FALSE),$D$2,D645)</f>
        <v>Recepción de documentos0</v>
      </c>
      <c r="K645" s="45" t="str">
        <f t="shared" ref="K645:K708" si="106">CONCATENATE(VLOOKUP($A645,SM,2,FALSE),$E$2,E645)</f>
        <v>Atención recibida0</v>
      </c>
      <c r="L645" s="45" t="str">
        <f t="shared" ref="L645:L708" si="107">CONCATENATE(VLOOKUP($A645,SM,2,FALSE),$F$2,F645)</f>
        <v>Visita domiciliaria del personal INVI0</v>
      </c>
      <c r="M645" s="45" t="str">
        <f t="shared" ref="M645:M708" si="108">CONCATENATE(VLOOKUP($A645,SM,2,FALSE),$G$2,G645)</f>
        <v>Visita domiciliaria del asesor técnico0</v>
      </c>
      <c r="N645" t="str">
        <f t="shared" ref="N645:N708" si="109">CONCATENATE(VLOOKUP($A645,SM,2,FALSE),IF(B645&lt;4,1,0))</f>
        <v>1</v>
      </c>
      <c r="O645" t="s">
        <v>133</v>
      </c>
    </row>
    <row r="646" spans="1:15" ht="15.75" customHeight="1" x14ac:dyDescent="0.25">
      <c r="A646" s="60">
        <f>REGISTROS!$A644</f>
        <v>0</v>
      </c>
      <c r="B646" s="50">
        <f t="shared" si="103"/>
        <v>0</v>
      </c>
      <c r="C646" s="60">
        <f>REGISTROS!$E644</f>
        <v>0</v>
      </c>
      <c r="D646" s="60">
        <f>REGISTROS!$F644</f>
        <v>0</v>
      </c>
      <c r="E646" s="60">
        <f>REGISTROS!$G644</f>
        <v>0</v>
      </c>
      <c r="F646" s="60">
        <f>REGISTROS!$H644</f>
        <v>0</v>
      </c>
      <c r="G646" s="60">
        <f>REGISTROS!$I644</f>
        <v>0</v>
      </c>
      <c r="I646" s="45" t="str">
        <f t="shared" si="104"/>
        <v>Desarrollo de los Temas0</v>
      </c>
      <c r="J646" s="45" t="str">
        <f t="shared" si="105"/>
        <v>Recepción de documentos0</v>
      </c>
      <c r="K646" s="45" t="str">
        <f t="shared" si="106"/>
        <v>Atención recibida0</v>
      </c>
      <c r="L646" s="45" t="str">
        <f t="shared" si="107"/>
        <v>Visita domiciliaria del personal INVI0</v>
      </c>
      <c r="M646" s="45" t="str">
        <f t="shared" si="108"/>
        <v>Visita domiciliaria del asesor técnico0</v>
      </c>
      <c r="N646" t="str">
        <f t="shared" si="109"/>
        <v>1</v>
      </c>
      <c r="O646" t="s">
        <v>133</v>
      </c>
    </row>
    <row r="647" spans="1:15" ht="15.75" customHeight="1" x14ac:dyDescent="0.25">
      <c r="A647" s="60">
        <f>REGISTROS!$A645</f>
        <v>0</v>
      </c>
      <c r="B647" s="50">
        <f t="shared" si="103"/>
        <v>0</v>
      </c>
      <c r="C647" s="60">
        <f>REGISTROS!$E645</f>
        <v>0</v>
      </c>
      <c r="D647" s="60">
        <f>REGISTROS!$F645</f>
        <v>0</v>
      </c>
      <c r="E647" s="60">
        <f>REGISTROS!$G645</f>
        <v>0</v>
      </c>
      <c r="F647" s="60">
        <f>REGISTROS!$H645</f>
        <v>0</v>
      </c>
      <c r="G647" s="60">
        <f>REGISTROS!$I645</f>
        <v>0</v>
      </c>
      <c r="I647" s="45" t="str">
        <f t="shared" si="104"/>
        <v>Desarrollo de los Temas0</v>
      </c>
      <c r="J647" s="45" t="str">
        <f t="shared" si="105"/>
        <v>Recepción de documentos0</v>
      </c>
      <c r="K647" s="45" t="str">
        <f t="shared" si="106"/>
        <v>Atención recibida0</v>
      </c>
      <c r="L647" s="45" t="str">
        <f t="shared" si="107"/>
        <v>Visita domiciliaria del personal INVI0</v>
      </c>
      <c r="M647" s="45" t="str">
        <f t="shared" si="108"/>
        <v>Visita domiciliaria del asesor técnico0</v>
      </c>
      <c r="N647" t="str">
        <f t="shared" si="109"/>
        <v>1</v>
      </c>
      <c r="O647" t="s">
        <v>133</v>
      </c>
    </row>
    <row r="648" spans="1:15" ht="15.75" customHeight="1" x14ac:dyDescent="0.25">
      <c r="A648" s="60">
        <f>REGISTROS!$A646</f>
        <v>0</v>
      </c>
      <c r="B648" s="50">
        <f t="shared" si="103"/>
        <v>0</v>
      </c>
      <c r="C648" s="60">
        <f>REGISTROS!$E646</f>
        <v>0</v>
      </c>
      <c r="D648" s="60">
        <f>REGISTROS!$F646</f>
        <v>0</v>
      </c>
      <c r="E648" s="60">
        <f>REGISTROS!$G646</f>
        <v>0</v>
      </c>
      <c r="F648" s="60">
        <f>REGISTROS!$H646</f>
        <v>0</v>
      </c>
      <c r="G648" s="60">
        <f>REGISTROS!$I646</f>
        <v>0</v>
      </c>
      <c r="I648" s="45" t="str">
        <f t="shared" si="104"/>
        <v>Desarrollo de los Temas0</v>
      </c>
      <c r="J648" s="45" t="str">
        <f t="shared" si="105"/>
        <v>Recepción de documentos0</v>
      </c>
      <c r="K648" s="45" t="str">
        <f t="shared" si="106"/>
        <v>Atención recibida0</v>
      </c>
      <c r="L648" s="45" t="str">
        <f t="shared" si="107"/>
        <v>Visita domiciliaria del personal INVI0</v>
      </c>
      <c r="M648" s="45" t="str">
        <f t="shared" si="108"/>
        <v>Visita domiciliaria del asesor técnico0</v>
      </c>
      <c r="N648" t="str">
        <f t="shared" si="109"/>
        <v>1</v>
      </c>
      <c r="O648" t="s">
        <v>133</v>
      </c>
    </row>
    <row r="649" spans="1:15" ht="15.75" customHeight="1" x14ac:dyDescent="0.25">
      <c r="A649" s="60">
        <f>REGISTROS!$A647</f>
        <v>0</v>
      </c>
      <c r="B649" s="50">
        <f t="shared" si="103"/>
        <v>0</v>
      </c>
      <c r="C649" s="60">
        <f>REGISTROS!$E647</f>
        <v>0</v>
      </c>
      <c r="D649" s="60">
        <f>REGISTROS!$F647</f>
        <v>0</v>
      </c>
      <c r="E649" s="60">
        <f>REGISTROS!$G647</f>
        <v>0</v>
      </c>
      <c r="F649" s="60">
        <f>REGISTROS!$H647</f>
        <v>0</v>
      </c>
      <c r="G649" s="60">
        <f>REGISTROS!$I647</f>
        <v>0</v>
      </c>
      <c r="I649" s="45" t="str">
        <f t="shared" si="104"/>
        <v>Desarrollo de los Temas0</v>
      </c>
      <c r="J649" s="45" t="str">
        <f t="shared" si="105"/>
        <v>Recepción de documentos0</v>
      </c>
      <c r="K649" s="45" t="str">
        <f t="shared" si="106"/>
        <v>Atención recibida0</v>
      </c>
      <c r="L649" s="45" t="str">
        <f t="shared" si="107"/>
        <v>Visita domiciliaria del personal INVI0</v>
      </c>
      <c r="M649" s="45" t="str">
        <f t="shared" si="108"/>
        <v>Visita domiciliaria del asesor técnico0</v>
      </c>
      <c r="N649" t="str">
        <f t="shared" si="109"/>
        <v>1</v>
      </c>
      <c r="O649" t="s">
        <v>133</v>
      </c>
    </row>
    <row r="650" spans="1:15" ht="15.75" customHeight="1" x14ac:dyDescent="0.25">
      <c r="A650" s="60">
        <f>REGISTROS!$A648</f>
        <v>0</v>
      </c>
      <c r="B650" s="50">
        <f t="shared" si="103"/>
        <v>0</v>
      </c>
      <c r="C650" s="60">
        <f>REGISTROS!$E648</f>
        <v>0</v>
      </c>
      <c r="D650" s="60">
        <f>REGISTROS!$F648</f>
        <v>0</v>
      </c>
      <c r="E650" s="60">
        <f>REGISTROS!$G648</f>
        <v>0</v>
      </c>
      <c r="F650" s="60">
        <f>REGISTROS!$H648</f>
        <v>0</v>
      </c>
      <c r="G650" s="60">
        <f>REGISTROS!$I648</f>
        <v>0</v>
      </c>
      <c r="I650" s="45" t="str">
        <f t="shared" si="104"/>
        <v>Desarrollo de los Temas0</v>
      </c>
      <c r="J650" s="45" t="str">
        <f t="shared" si="105"/>
        <v>Recepción de documentos0</v>
      </c>
      <c r="K650" s="45" t="str">
        <f t="shared" si="106"/>
        <v>Atención recibida0</v>
      </c>
      <c r="L650" s="45" t="str">
        <f t="shared" si="107"/>
        <v>Visita domiciliaria del personal INVI0</v>
      </c>
      <c r="M650" s="45" t="str">
        <f t="shared" si="108"/>
        <v>Visita domiciliaria del asesor técnico0</v>
      </c>
      <c r="N650" t="str">
        <f t="shared" si="109"/>
        <v>1</v>
      </c>
      <c r="O650" t="s">
        <v>133</v>
      </c>
    </row>
    <row r="651" spans="1:15" ht="15.75" customHeight="1" x14ac:dyDescent="0.25">
      <c r="A651" s="60">
        <f>REGISTROS!$A649</f>
        <v>0</v>
      </c>
      <c r="B651" s="50">
        <f t="shared" si="103"/>
        <v>0</v>
      </c>
      <c r="C651" s="60">
        <f>REGISTROS!$E649</f>
        <v>0</v>
      </c>
      <c r="D651" s="60">
        <f>REGISTROS!$F649</f>
        <v>0</v>
      </c>
      <c r="E651" s="60">
        <f>REGISTROS!$G649</f>
        <v>0</v>
      </c>
      <c r="F651" s="60">
        <f>REGISTROS!$H649</f>
        <v>0</v>
      </c>
      <c r="G651" s="60">
        <f>REGISTROS!$I649</f>
        <v>0</v>
      </c>
      <c r="I651" s="45" t="str">
        <f t="shared" si="104"/>
        <v>Desarrollo de los Temas0</v>
      </c>
      <c r="J651" s="45" t="str">
        <f t="shared" si="105"/>
        <v>Recepción de documentos0</v>
      </c>
      <c r="K651" s="45" t="str">
        <f t="shared" si="106"/>
        <v>Atención recibida0</v>
      </c>
      <c r="L651" s="45" t="str">
        <f t="shared" si="107"/>
        <v>Visita domiciliaria del personal INVI0</v>
      </c>
      <c r="M651" s="45" t="str">
        <f t="shared" si="108"/>
        <v>Visita domiciliaria del asesor técnico0</v>
      </c>
      <c r="N651" t="str">
        <f t="shared" si="109"/>
        <v>1</v>
      </c>
      <c r="O651" t="s">
        <v>133</v>
      </c>
    </row>
    <row r="652" spans="1:15" ht="15.75" customHeight="1" x14ac:dyDescent="0.25">
      <c r="A652" s="60">
        <f>REGISTROS!$A650</f>
        <v>0</v>
      </c>
      <c r="B652" s="50">
        <f t="shared" si="103"/>
        <v>0</v>
      </c>
      <c r="C652" s="60">
        <f>REGISTROS!$E650</f>
        <v>0</v>
      </c>
      <c r="D652" s="60">
        <f>REGISTROS!$F650</f>
        <v>0</v>
      </c>
      <c r="E652" s="60">
        <f>REGISTROS!$G650</f>
        <v>0</v>
      </c>
      <c r="F652" s="60">
        <f>REGISTROS!$H650</f>
        <v>0</v>
      </c>
      <c r="G652" s="60">
        <f>REGISTROS!$I650</f>
        <v>0</v>
      </c>
      <c r="I652" s="45" t="str">
        <f t="shared" si="104"/>
        <v>Desarrollo de los Temas0</v>
      </c>
      <c r="J652" s="45" t="str">
        <f t="shared" si="105"/>
        <v>Recepción de documentos0</v>
      </c>
      <c r="K652" s="45" t="str">
        <f t="shared" si="106"/>
        <v>Atención recibida0</v>
      </c>
      <c r="L652" s="45" t="str">
        <f t="shared" si="107"/>
        <v>Visita domiciliaria del personal INVI0</v>
      </c>
      <c r="M652" s="45" t="str">
        <f t="shared" si="108"/>
        <v>Visita domiciliaria del asesor técnico0</v>
      </c>
      <c r="N652" t="str">
        <f t="shared" si="109"/>
        <v>1</v>
      </c>
      <c r="O652" t="s">
        <v>133</v>
      </c>
    </row>
    <row r="653" spans="1:15" ht="15.75" customHeight="1" x14ac:dyDescent="0.25">
      <c r="A653" s="60">
        <f>REGISTROS!$A651</f>
        <v>0</v>
      </c>
      <c r="B653" s="50">
        <f t="shared" si="103"/>
        <v>0</v>
      </c>
      <c r="C653" s="60">
        <f>REGISTROS!$E651</f>
        <v>0</v>
      </c>
      <c r="D653" s="60">
        <f>REGISTROS!$F651</f>
        <v>0</v>
      </c>
      <c r="E653" s="60">
        <f>REGISTROS!$G651</f>
        <v>0</v>
      </c>
      <c r="F653" s="60">
        <f>REGISTROS!$H651</f>
        <v>0</v>
      </c>
      <c r="G653" s="60">
        <f>REGISTROS!$I651</f>
        <v>0</v>
      </c>
      <c r="I653" s="45" t="str">
        <f t="shared" si="104"/>
        <v>Desarrollo de los Temas0</v>
      </c>
      <c r="J653" s="45" t="str">
        <f t="shared" si="105"/>
        <v>Recepción de documentos0</v>
      </c>
      <c r="K653" s="45" t="str">
        <f t="shared" si="106"/>
        <v>Atención recibida0</v>
      </c>
      <c r="L653" s="45" t="str">
        <f t="shared" si="107"/>
        <v>Visita domiciliaria del personal INVI0</v>
      </c>
      <c r="M653" s="45" t="str">
        <f t="shared" si="108"/>
        <v>Visita domiciliaria del asesor técnico0</v>
      </c>
      <c r="N653" t="str">
        <f t="shared" si="109"/>
        <v>1</v>
      </c>
      <c r="O653" t="s">
        <v>133</v>
      </c>
    </row>
    <row r="654" spans="1:15" ht="15.75" customHeight="1" x14ac:dyDescent="0.25">
      <c r="A654" s="60">
        <f>REGISTROS!$A652</f>
        <v>0</v>
      </c>
      <c r="B654" s="50">
        <f t="shared" si="103"/>
        <v>0</v>
      </c>
      <c r="C654" s="60">
        <f>REGISTROS!$E652</f>
        <v>0</v>
      </c>
      <c r="D654" s="60">
        <f>REGISTROS!$F652</f>
        <v>0</v>
      </c>
      <c r="E654" s="60">
        <f>REGISTROS!$G652</f>
        <v>0</v>
      </c>
      <c r="F654" s="60">
        <f>REGISTROS!$H652</f>
        <v>0</v>
      </c>
      <c r="G654" s="60">
        <f>REGISTROS!$I652</f>
        <v>0</v>
      </c>
      <c r="I654" s="45" t="str">
        <f t="shared" si="104"/>
        <v>Desarrollo de los Temas0</v>
      </c>
      <c r="J654" s="45" t="str">
        <f t="shared" si="105"/>
        <v>Recepción de documentos0</v>
      </c>
      <c r="K654" s="45" t="str">
        <f t="shared" si="106"/>
        <v>Atención recibida0</v>
      </c>
      <c r="L654" s="45" t="str">
        <f t="shared" si="107"/>
        <v>Visita domiciliaria del personal INVI0</v>
      </c>
      <c r="M654" s="45" t="str">
        <f t="shared" si="108"/>
        <v>Visita domiciliaria del asesor técnico0</v>
      </c>
      <c r="N654" t="str">
        <f t="shared" si="109"/>
        <v>1</v>
      </c>
      <c r="O654" t="s">
        <v>133</v>
      </c>
    </row>
    <row r="655" spans="1:15" ht="15.75" customHeight="1" x14ac:dyDescent="0.25">
      <c r="A655" s="60">
        <f>REGISTROS!$A653</f>
        <v>0</v>
      </c>
      <c r="B655" s="50">
        <f t="shared" si="103"/>
        <v>0</v>
      </c>
      <c r="C655" s="60">
        <f>REGISTROS!$E653</f>
        <v>0</v>
      </c>
      <c r="D655" s="60">
        <f>REGISTROS!$F653</f>
        <v>0</v>
      </c>
      <c r="E655" s="60">
        <f>REGISTROS!$G653</f>
        <v>0</v>
      </c>
      <c r="F655" s="60">
        <f>REGISTROS!$H653</f>
        <v>0</v>
      </c>
      <c r="G655" s="60">
        <f>REGISTROS!$I653</f>
        <v>0</v>
      </c>
      <c r="I655" s="45" t="str">
        <f t="shared" si="104"/>
        <v>Desarrollo de los Temas0</v>
      </c>
      <c r="J655" s="45" t="str">
        <f t="shared" si="105"/>
        <v>Recepción de documentos0</v>
      </c>
      <c r="K655" s="45" t="str">
        <f t="shared" si="106"/>
        <v>Atención recibida0</v>
      </c>
      <c r="L655" s="45" t="str">
        <f t="shared" si="107"/>
        <v>Visita domiciliaria del personal INVI0</v>
      </c>
      <c r="M655" s="45" t="str">
        <f t="shared" si="108"/>
        <v>Visita domiciliaria del asesor técnico0</v>
      </c>
      <c r="N655" t="str">
        <f t="shared" si="109"/>
        <v>1</v>
      </c>
      <c r="O655" t="s">
        <v>133</v>
      </c>
    </row>
    <row r="656" spans="1:15" ht="15.75" customHeight="1" x14ac:dyDescent="0.25">
      <c r="A656" s="60">
        <f>REGISTROS!$A654</f>
        <v>0</v>
      </c>
      <c r="B656" s="50">
        <f t="shared" si="103"/>
        <v>0</v>
      </c>
      <c r="C656" s="60">
        <f>REGISTROS!$E654</f>
        <v>0</v>
      </c>
      <c r="D656" s="60">
        <f>REGISTROS!$F654</f>
        <v>0</v>
      </c>
      <c r="E656" s="60">
        <f>REGISTROS!$G654</f>
        <v>0</v>
      </c>
      <c r="F656" s="60">
        <f>REGISTROS!$H654</f>
        <v>0</v>
      </c>
      <c r="G656" s="60">
        <f>REGISTROS!$I654</f>
        <v>0</v>
      </c>
      <c r="I656" s="45" t="str">
        <f t="shared" si="104"/>
        <v>Desarrollo de los Temas0</v>
      </c>
      <c r="J656" s="45" t="str">
        <f t="shared" si="105"/>
        <v>Recepción de documentos0</v>
      </c>
      <c r="K656" s="45" t="str">
        <f t="shared" si="106"/>
        <v>Atención recibida0</v>
      </c>
      <c r="L656" s="45" t="str">
        <f t="shared" si="107"/>
        <v>Visita domiciliaria del personal INVI0</v>
      </c>
      <c r="M656" s="45" t="str">
        <f t="shared" si="108"/>
        <v>Visita domiciliaria del asesor técnico0</v>
      </c>
      <c r="N656" t="str">
        <f t="shared" si="109"/>
        <v>1</v>
      </c>
      <c r="O656" t="s">
        <v>133</v>
      </c>
    </row>
    <row r="657" spans="1:15" ht="15.75" customHeight="1" x14ac:dyDescent="0.25">
      <c r="A657" s="60">
        <f>REGISTROS!$A655</f>
        <v>0</v>
      </c>
      <c r="B657" s="50">
        <f t="shared" si="103"/>
        <v>0</v>
      </c>
      <c r="C657" s="60">
        <f>REGISTROS!$E655</f>
        <v>0</v>
      </c>
      <c r="D657" s="60">
        <f>REGISTROS!$F655</f>
        <v>0</v>
      </c>
      <c r="E657" s="60">
        <f>REGISTROS!$G655</f>
        <v>0</v>
      </c>
      <c r="F657" s="60">
        <f>REGISTROS!$H655</f>
        <v>0</v>
      </c>
      <c r="G657" s="60">
        <f>REGISTROS!$I655</f>
        <v>0</v>
      </c>
      <c r="I657" s="45" t="str">
        <f t="shared" si="104"/>
        <v>Desarrollo de los Temas0</v>
      </c>
      <c r="J657" s="45" t="str">
        <f t="shared" si="105"/>
        <v>Recepción de documentos0</v>
      </c>
      <c r="K657" s="45" t="str">
        <f t="shared" si="106"/>
        <v>Atención recibida0</v>
      </c>
      <c r="L657" s="45" t="str">
        <f t="shared" si="107"/>
        <v>Visita domiciliaria del personal INVI0</v>
      </c>
      <c r="M657" s="45" t="str">
        <f t="shared" si="108"/>
        <v>Visita domiciliaria del asesor técnico0</v>
      </c>
      <c r="N657" t="str">
        <f t="shared" si="109"/>
        <v>1</v>
      </c>
      <c r="O657" t="s">
        <v>133</v>
      </c>
    </row>
    <row r="658" spans="1:15" ht="15.75" customHeight="1" x14ac:dyDescent="0.25">
      <c r="A658" s="60">
        <f>REGISTROS!$A656</f>
        <v>0</v>
      </c>
      <c r="B658" s="50">
        <f t="shared" si="103"/>
        <v>0</v>
      </c>
      <c r="C658" s="60">
        <f>REGISTROS!$E656</f>
        <v>0</v>
      </c>
      <c r="D658" s="60">
        <f>REGISTROS!$F656</f>
        <v>0</v>
      </c>
      <c r="E658" s="60">
        <f>REGISTROS!$G656</f>
        <v>0</v>
      </c>
      <c r="F658" s="60">
        <f>REGISTROS!$H656</f>
        <v>0</v>
      </c>
      <c r="G658" s="60">
        <f>REGISTROS!$I656</f>
        <v>0</v>
      </c>
      <c r="I658" s="45" t="str">
        <f t="shared" si="104"/>
        <v>Desarrollo de los Temas0</v>
      </c>
      <c r="J658" s="45" t="str">
        <f t="shared" si="105"/>
        <v>Recepción de documentos0</v>
      </c>
      <c r="K658" s="45" t="str">
        <f t="shared" si="106"/>
        <v>Atención recibida0</v>
      </c>
      <c r="L658" s="45" t="str">
        <f t="shared" si="107"/>
        <v>Visita domiciliaria del personal INVI0</v>
      </c>
      <c r="M658" s="45" t="str">
        <f t="shared" si="108"/>
        <v>Visita domiciliaria del asesor técnico0</v>
      </c>
      <c r="N658" t="str">
        <f t="shared" si="109"/>
        <v>1</v>
      </c>
      <c r="O658" t="s">
        <v>133</v>
      </c>
    </row>
    <row r="659" spans="1:15" ht="15.75" customHeight="1" x14ac:dyDescent="0.25">
      <c r="A659" s="60">
        <f>REGISTROS!$A657</f>
        <v>0</v>
      </c>
      <c r="B659" s="50">
        <f t="shared" si="103"/>
        <v>0</v>
      </c>
      <c r="C659" s="60">
        <f>REGISTROS!$E657</f>
        <v>0</v>
      </c>
      <c r="D659" s="60">
        <f>REGISTROS!$F657</f>
        <v>0</v>
      </c>
      <c r="E659" s="60">
        <f>REGISTROS!$G657</f>
        <v>0</v>
      </c>
      <c r="F659" s="60">
        <f>REGISTROS!$H657</f>
        <v>0</v>
      </c>
      <c r="G659" s="60">
        <f>REGISTROS!$I657</f>
        <v>0</v>
      </c>
      <c r="I659" s="45" t="str">
        <f t="shared" si="104"/>
        <v>Desarrollo de los Temas0</v>
      </c>
      <c r="J659" s="45" t="str">
        <f t="shared" si="105"/>
        <v>Recepción de documentos0</v>
      </c>
      <c r="K659" s="45" t="str">
        <f t="shared" si="106"/>
        <v>Atención recibida0</v>
      </c>
      <c r="L659" s="45" t="str">
        <f t="shared" si="107"/>
        <v>Visita domiciliaria del personal INVI0</v>
      </c>
      <c r="M659" s="45" t="str">
        <f t="shared" si="108"/>
        <v>Visita domiciliaria del asesor técnico0</v>
      </c>
      <c r="N659" t="str">
        <f t="shared" si="109"/>
        <v>1</v>
      </c>
      <c r="O659" t="s">
        <v>133</v>
      </c>
    </row>
    <row r="660" spans="1:15" ht="15.75" customHeight="1" x14ac:dyDescent="0.25">
      <c r="A660" s="60">
        <f>REGISTROS!$A658</f>
        <v>0</v>
      </c>
      <c r="B660" s="50">
        <f t="shared" si="103"/>
        <v>0</v>
      </c>
      <c r="C660" s="60">
        <f>REGISTROS!$E658</f>
        <v>0</v>
      </c>
      <c r="D660" s="60">
        <f>REGISTROS!$F658</f>
        <v>0</v>
      </c>
      <c r="E660" s="60">
        <f>REGISTROS!$G658</f>
        <v>0</v>
      </c>
      <c r="F660" s="60">
        <f>REGISTROS!$H658</f>
        <v>0</v>
      </c>
      <c r="G660" s="60">
        <f>REGISTROS!$I658</f>
        <v>0</v>
      </c>
      <c r="I660" s="45" t="str">
        <f t="shared" si="104"/>
        <v>Desarrollo de los Temas0</v>
      </c>
      <c r="J660" s="45" t="str">
        <f t="shared" si="105"/>
        <v>Recepción de documentos0</v>
      </c>
      <c r="K660" s="45" t="str">
        <f t="shared" si="106"/>
        <v>Atención recibida0</v>
      </c>
      <c r="L660" s="45" t="str">
        <f t="shared" si="107"/>
        <v>Visita domiciliaria del personal INVI0</v>
      </c>
      <c r="M660" s="45" t="str">
        <f t="shared" si="108"/>
        <v>Visita domiciliaria del asesor técnico0</v>
      </c>
      <c r="N660" t="str">
        <f t="shared" si="109"/>
        <v>1</v>
      </c>
      <c r="O660" t="s">
        <v>133</v>
      </c>
    </row>
    <row r="661" spans="1:15" ht="15.75" customHeight="1" x14ac:dyDescent="0.25">
      <c r="A661" s="60">
        <f>REGISTROS!$A659</f>
        <v>0</v>
      </c>
      <c r="B661" s="50">
        <f t="shared" si="103"/>
        <v>0</v>
      </c>
      <c r="C661" s="60">
        <f>REGISTROS!$E659</f>
        <v>0</v>
      </c>
      <c r="D661" s="60">
        <f>REGISTROS!$F659</f>
        <v>0</v>
      </c>
      <c r="E661" s="60">
        <f>REGISTROS!$G659</f>
        <v>0</v>
      </c>
      <c r="F661" s="60">
        <f>REGISTROS!$H659</f>
        <v>0</v>
      </c>
      <c r="G661" s="60">
        <f>REGISTROS!$I659</f>
        <v>0</v>
      </c>
      <c r="I661" s="45" t="str">
        <f t="shared" si="104"/>
        <v>Desarrollo de los Temas0</v>
      </c>
      <c r="J661" s="45" t="str">
        <f t="shared" si="105"/>
        <v>Recepción de documentos0</v>
      </c>
      <c r="K661" s="45" t="str">
        <f t="shared" si="106"/>
        <v>Atención recibida0</v>
      </c>
      <c r="L661" s="45" t="str">
        <f t="shared" si="107"/>
        <v>Visita domiciliaria del personal INVI0</v>
      </c>
      <c r="M661" s="45" t="str">
        <f t="shared" si="108"/>
        <v>Visita domiciliaria del asesor técnico0</v>
      </c>
      <c r="N661" t="str">
        <f t="shared" si="109"/>
        <v>1</v>
      </c>
      <c r="O661" t="s">
        <v>133</v>
      </c>
    </row>
    <row r="662" spans="1:15" ht="15.75" customHeight="1" x14ac:dyDescent="0.25">
      <c r="A662" s="60">
        <f>REGISTROS!$A660</f>
        <v>0</v>
      </c>
      <c r="B662" s="50">
        <f t="shared" si="103"/>
        <v>0</v>
      </c>
      <c r="C662" s="60">
        <f>REGISTROS!$E660</f>
        <v>0</v>
      </c>
      <c r="D662" s="60">
        <f>REGISTROS!$F660</f>
        <v>0</v>
      </c>
      <c r="E662" s="60">
        <f>REGISTROS!$G660</f>
        <v>0</v>
      </c>
      <c r="F662" s="60">
        <f>REGISTROS!$H660</f>
        <v>0</v>
      </c>
      <c r="G662" s="60">
        <f>REGISTROS!$I660</f>
        <v>0</v>
      </c>
      <c r="I662" s="45" t="str">
        <f t="shared" si="104"/>
        <v>Desarrollo de los Temas0</v>
      </c>
      <c r="J662" s="45" t="str">
        <f t="shared" si="105"/>
        <v>Recepción de documentos0</v>
      </c>
      <c r="K662" s="45" t="str">
        <f t="shared" si="106"/>
        <v>Atención recibida0</v>
      </c>
      <c r="L662" s="45" t="str">
        <f t="shared" si="107"/>
        <v>Visita domiciliaria del personal INVI0</v>
      </c>
      <c r="M662" s="45" t="str">
        <f t="shared" si="108"/>
        <v>Visita domiciliaria del asesor técnico0</v>
      </c>
      <c r="N662" t="str">
        <f t="shared" si="109"/>
        <v>1</v>
      </c>
      <c r="O662" t="s">
        <v>133</v>
      </c>
    </row>
    <row r="663" spans="1:15" ht="15.75" customHeight="1" x14ac:dyDescent="0.25">
      <c r="A663" s="60">
        <f>REGISTROS!$A661</f>
        <v>0</v>
      </c>
      <c r="B663" s="50">
        <f t="shared" si="103"/>
        <v>0</v>
      </c>
      <c r="C663" s="60">
        <f>REGISTROS!$E661</f>
        <v>0</v>
      </c>
      <c r="D663" s="60">
        <f>REGISTROS!$F661</f>
        <v>0</v>
      </c>
      <c r="E663" s="60">
        <f>REGISTROS!$G661</f>
        <v>0</v>
      </c>
      <c r="F663" s="60">
        <f>REGISTROS!$H661</f>
        <v>0</v>
      </c>
      <c r="G663" s="60">
        <f>REGISTROS!$I661</f>
        <v>0</v>
      </c>
      <c r="I663" s="45" t="str">
        <f t="shared" si="104"/>
        <v>Desarrollo de los Temas0</v>
      </c>
      <c r="J663" s="45" t="str">
        <f t="shared" si="105"/>
        <v>Recepción de documentos0</v>
      </c>
      <c r="K663" s="45" t="str">
        <f t="shared" si="106"/>
        <v>Atención recibida0</v>
      </c>
      <c r="L663" s="45" t="str">
        <f t="shared" si="107"/>
        <v>Visita domiciliaria del personal INVI0</v>
      </c>
      <c r="M663" s="45" t="str">
        <f t="shared" si="108"/>
        <v>Visita domiciliaria del asesor técnico0</v>
      </c>
      <c r="N663" t="str">
        <f t="shared" si="109"/>
        <v>1</v>
      </c>
      <c r="O663" t="s">
        <v>133</v>
      </c>
    </row>
    <row r="664" spans="1:15" ht="15.75" customHeight="1" x14ac:dyDescent="0.25">
      <c r="A664" s="60">
        <f>REGISTROS!$A662</f>
        <v>0</v>
      </c>
      <c r="B664" s="50">
        <f t="shared" si="103"/>
        <v>0</v>
      </c>
      <c r="C664" s="60">
        <f>REGISTROS!$E662</f>
        <v>0</v>
      </c>
      <c r="D664" s="60">
        <f>REGISTROS!$F662</f>
        <v>0</v>
      </c>
      <c r="E664" s="60">
        <f>REGISTROS!$G662</f>
        <v>0</v>
      </c>
      <c r="F664" s="60">
        <f>REGISTROS!$H662</f>
        <v>0</v>
      </c>
      <c r="G664" s="60">
        <f>REGISTROS!$I662</f>
        <v>0</v>
      </c>
      <c r="I664" s="45" t="str">
        <f t="shared" si="104"/>
        <v>Desarrollo de los Temas0</v>
      </c>
      <c r="J664" s="45" t="str">
        <f t="shared" si="105"/>
        <v>Recepción de documentos0</v>
      </c>
      <c r="K664" s="45" t="str">
        <f t="shared" si="106"/>
        <v>Atención recibida0</v>
      </c>
      <c r="L664" s="45" t="str">
        <f t="shared" si="107"/>
        <v>Visita domiciliaria del personal INVI0</v>
      </c>
      <c r="M664" s="45" t="str">
        <f t="shared" si="108"/>
        <v>Visita domiciliaria del asesor técnico0</v>
      </c>
      <c r="N664" t="str">
        <f t="shared" si="109"/>
        <v>1</v>
      </c>
      <c r="O664" t="s">
        <v>133</v>
      </c>
    </row>
    <row r="665" spans="1:15" ht="15.75" customHeight="1" x14ac:dyDescent="0.25">
      <c r="A665" s="60">
        <f>REGISTROS!$A663</f>
        <v>0</v>
      </c>
      <c r="B665" s="50">
        <f t="shared" si="103"/>
        <v>0</v>
      </c>
      <c r="C665" s="60">
        <f>REGISTROS!$E663</f>
        <v>0</v>
      </c>
      <c r="D665" s="60">
        <f>REGISTROS!$F663</f>
        <v>0</v>
      </c>
      <c r="E665" s="60">
        <f>REGISTROS!$G663</f>
        <v>0</v>
      </c>
      <c r="F665" s="60">
        <f>REGISTROS!$H663</f>
        <v>0</v>
      </c>
      <c r="G665" s="60">
        <f>REGISTROS!$I663</f>
        <v>0</v>
      </c>
      <c r="I665" s="45" t="str">
        <f t="shared" si="104"/>
        <v>Desarrollo de los Temas0</v>
      </c>
      <c r="J665" s="45" t="str">
        <f t="shared" si="105"/>
        <v>Recepción de documentos0</v>
      </c>
      <c r="K665" s="45" t="str">
        <f t="shared" si="106"/>
        <v>Atención recibida0</v>
      </c>
      <c r="L665" s="45" t="str">
        <f t="shared" si="107"/>
        <v>Visita domiciliaria del personal INVI0</v>
      </c>
      <c r="M665" s="45" t="str">
        <f t="shared" si="108"/>
        <v>Visita domiciliaria del asesor técnico0</v>
      </c>
      <c r="N665" t="str">
        <f t="shared" si="109"/>
        <v>1</v>
      </c>
      <c r="O665" t="s">
        <v>133</v>
      </c>
    </row>
    <row r="666" spans="1:15" ht="15.75" customHeight="1" x14ac:dyDescent="0.25">
      <c r="A666" s="60">
        <f>REGISTROS!$A664</f>
        <v>0</v>
      </c>
      <c r="B666" s="50">
        <f t="shared" si="103"/>
        <v>0</v>
      </c>
      <c r="C666" s="60">
        <f>REGISTROS!$E664</f>
        <v>0</v>
      </c>
      <c r="D666" s="60">
        <f>REGISTROS!$F664</f>
        <v>0</v>
      </c>
      <c r="E666" s="60">
        <f>REGISTROS!$G664</f>
        <v>0</v>
      </c>
      <c r="F666" s="60">
        <f>REGISTROS!$H664</f>
        <v>0</v>
      </c>
      <c r="G666" s="60">
        <f>REGISTROS!$I664</f>
        <v>0</v>
      </c>
      <c r="I666" s="45" t="str">
        <f t="shared" si="104"/>
        <v>Desarrollo de los Temas0</v>
      </c>
      <c r="J666" s="45" t="str">
        <f t="shared" si="105"/>
        <v>Recepción de documentos0</v>
      </c>
      <c r="K666" s="45" t="str">
        <f t="shared" si="106"/>
        <v>Atención recibida0</v>
      </c>
      <c r="L666" s="45" t="str">
        <f t="shared" si="107"/>
        <v>Visita domiciliaria del personal INVI0</v>
      </c>
      <c r="M666" s="45" t="str">
        <f t="shared" si="108"/>
        <v>Visita domiciliaria del asesor técnico0</v>
      </c>
      <c r="N666" t="str">
        <f t="shared" si="109"/>
        <v>1</v>
      </c>
      <c r="O666" t="s">
        <v>133</v>
      </c>
    </row>
    <row r="667" spans="1:15" ht="15.75" customHeight="1" x14ac:dyDescent="0.25">
      <c r="A667" s="60">
        <f>REGISTROS!$A665</f>
        <v>0</v>
      </c>
      <c r="B667" s="50">
        <f t="shared" si="103"/>
        <v>0</v>
      </c>
      <c r="C667" s="60">
        <f>REGISTROS!$E665</f>
        <v>0</v>
      </c>
      <c r="D667" s="60">
        <f>REGISTROS!$F665</f>
        <v>0</v>
      </c>
      <c r="E667" s="60">
        <f>REGISTROS!$G665</f>
        <v>0</v>
      </c>
      <c r="F667" s="60">
        <f>REGISTROS!$H665</f>
        <v>0</v>
      </c>
      <c r="G667" s="60">
        <f>REGISTROS!$I665</f>
        <v>0</v>
      </c>
      <c r="I667" s="45" t="str">
        <f t="shared" si="104"/>
        <v>Desarrollo de los Temas0</v>
      </c>
      <c r="J667" s="45" t="str">
        <f t="shared" si="105"/>
        <v>Recepción de documentos0</v>
      </c>
      <c r="K667" s="45" t="str">
        <f t="shared" si="106"/>
        <v>Atención recibida0</v>
      </c>
      <c r="L667" s="45" t="str">
        <f t="shared" si="107"/>
        <v>Visita domiciliaria del personal INVI0</v>
      </c>
      <c r="M667" s="45" t="str">
        <f t="shared" si="108"/>
        <v>Visita domiciliaria del asesor técnico0</v>
      </c>
      <c r="N667" t="str">
        <f t="shared" si="109"/>
        <v>1</v>
      </c>
      <c r="O667" t="s">
        <v>133</v>
      </c>
    </row>
    <row r="668" spans="1:15" ht="15.75" customHeight="1" x14ac:dyDescent="0.25">
      <c r="A668" s="60">
        <f>REGISTROS!$A666</f>
        <v>0</v>
      </c>
      <c r="B668" s="50">
        <f t="shared" si="103"/>
        <v>0</v>
      </c>
      <c r="C668" s="60">
        <f>REGISTROS!$E666</f>
        <v>0</v>
      </c>
      <c r="D668" s="60">
        <f>REGISTROS!$F666</f>
        <v>0</v>
      </c>
      <c r="E668" s="60">
        <f>REGISTROS!$G666</f>
        <v>0</v>
      </c>
      <c r="F668" s="60">
        <f>REGISTROS!$H666</f>
        <v>0</v>
      </c>
      <c r="G668" s="60">
        <f>REGISTROS!$I666</f>
        <v>0</v>
      </c>
      <c r="I668" s="45" t="str">
        <f t="shared" si="104"/>
        <v>Desarrollo de los Temas0</v>
      </c>
      <c r="J668" s="45" t="str">
        <f t="shared" si="105"/>
        <v>Recepción de documentos0</v>
      </c>
      <c r="K668" s="45" t="str">
        <f t="shared" si="106"/>
        <v>Atención recibida0</v>
      </c>
      <c r="L668" s="45" t="str">
        <f t="shared" si="107"/>
        <v>Visita domiciliaria del personal INVI0</v>
      </c>
      <c r="M668" s="45" t="str">
        <f t="shared" si="108"/>
        <v>Visita domiciliaria del asesor técnico0</v>
      </c>
      <c r="N668" t="str">
        <f t="shared" si="109"/>
        <v>1</v>
      </c>
      <c r="O668" t="s">
        <v>133</v>
      </c>
    </row>
    <row r="669" spans="1:15" ht="15.75" customHeight="1" x14ac:dyDescent="0.25">
      <c r="A669" s="60">
        <f>REGISTROS!$A667</f>
        <v>0</v>
      </c>
      <c r="B669" s="50">
        <f t="shared" si="103"/>
        <v>0</v>
      </c>
      <c r="C669" s="60">
        <f>REGISTROS!$E667</f>
        <v>0</v>
      </c>
      <c r="D669" s="60">
        <f>REGISTROS!$F667</f>
        <v>0</v>
      </c>
      <c r="E669" s="60">
        <f>REGISTROS!$G667</f>
        <v>0</v>
      </c>
      <c r="F669" s="60">
        <f>REGISTROS!$H667</f>
        <v>0</v>
      </c>
      <c r="G669" s="60">
        <f>REGISTROS!$I667</f>
        <v>0</v>
      </c>
      <c r="I669" s="45" t="str">
        <f t="shared" si="104"/>
        <v>Desarrollo de los Temas0</v>
      </c>
      <c r="J669" s="45" t="str">
        <f t="shared" si="105"/>
        <v>Recepción de documentos0</v>
      </c>
      <c r="K669" s="45" t="str">
        <f t="shared" si="106"/>
        <v>Atención recibida0</v>
      </c>
      <c r="L669" s="45" t="str">
        <f t="shared" si="107"/>
        <v>Visita domiciliaria del personal INVI0</v>
      </c>
      <c r="M669" s="45" t="str">
        <f t="shared" si="108"/>
        <v>Visita domiciliaria del asesor técnico0</v>
      </c>
      <c r="N669" t="str">
        <f t="shared" si="109"/>
        <v>1</v>
      </c>
      <c r="O669" t="s">
        <v>133</v>
      </c>
    </row>
    <row r="670" spans="1:15" ht="15.75" customHeight="1" x14ac:dyDescent="0.25">
      <c r="A670" s="60">
        <f>REGISTROS!$A668</f>
        <v>0</v>
      </c>
      <c r="B670" s="50">
        <f t="shared" si="103"/>
        <v>0</v>
      </c>
      <c r="C670" s="60">
        <f>REGISTROS!$E668</f>
        <v>0</v>
      </c>
      <c r="D670" s="60">
        <f>REGISTROS!$F668</f>
        <v>0</v>
      </c>
      <c r="E670" s="60">
        <f>REGISTROS!$G668</f>
        <v>0</v>
      </c>
      <c r="F670" s="60">
        <f>REGISTROS!$H668</f>
        <v>0</v>
      </c>
      <c r="G670" s="60">
        <f>REGISTROS!$I668</f>
        <v>0</v>
      </c>
      <c r="I670" s="45" t="str">
        <f t="shared" si="104"/>
        <v>Desarrollo de los Temas0</v>
      </c>
      <c r="J670" s="45" t="str">
        <f t="shared" si="105"/>
        <v>Recepción de documentos0</v>
      </c>
      <c r="K670" s="45" t="str">
        <f t="shared" si="106"/>
        <v>Atención recibida0</v>
      </c>
      <c r="L670" s="45" t="str">
        <f t="shared" si="107"/>
        <v>Visita domiciliaria del personal INVI0</v>
      </c>
      <c r="M670" s="45" t="str">
        <f t="shared" si="108"/>
        <v>Visita domiciliaria del asesor técnico0</v>
      </c>
      <c r="N670" t="str">
        <f t="shared" si="109"/>
        <v>1</v>
      </c>
      <c r="O670" t="s">
        <v>133</v>
      </c>
    </row>
    <row r="671" spans="1:15" ht="15.75" customHeight="1" x14ac:dyDescent="0.25">
      <c r="A671" s="60">
        <f>REGISTROS!$A669</f>
        <v>0</v>
      </c>
      <c r="B671" s="50">
        <f t="shared" si="103"/>
        <v>0</v>
      </c>
      <c r="C671" s="60">
        <f>REGISTROS!$E669</f>
        <v>0</v>
      </c>
      <c r="D671" s="60">
        <f>REGISTROS!$F669</f>
        <v>0</v>
      </c>
      <c r="E671" s="60">
        <f>REGISTROS!$G669</f>
        <v>0</v>
      </c>
      <c r="F671" s="60">
        <f>REGISTROS!$H669</f>
        <v>0</v>
      </c>
      <c r="G671" s="60">
        <f>REGISTROS!$I669</f>
        <v>0</v>
      </c>
      <c r="I671" s="45" t="str">
        <f t="shared" si="104"/>
        <v>Desarrollo de los Temas0</v>
      </c>
      <c r="J671" s="45" t="str">
        <f t="shared" si="105"/>
        <v>Recepción de documentos0</v>
      </c>
      <c r="K671" s="45" t="str">
        <f t="shared" si="106"/>
        <v>Atención recibida0</v>
      </c>
      <c r="L671" s="45" t="str">
        <f t="shared" si="107"/>
        <v>Visita domiciliaria del personal INVI0</v>
      </c>
      <c r="M671" s="45" t="str">
        <f t="shared" si="108"/>
        <v>Visita domiciliaria del asesor técnico0</v>
      </c>
      <c r="N671" t="str">
        <f t="shared" si="109"/>
        <v>1</v>
      </c>
      <c r="O671" t="s">
        <v>133</v>
      </c>
    </row>
    <row r="672" spans="1:15" ht="15.75" customHeight="1" x14ac:dyDescent="0.25">
      <c r="A672" s="60">
        <f>REGISTROS!$A670</f>
        <v>0</v>
      </c>
      <c r="B672" s="50">
        <f t="shared" si="103"/>
        <v>0</v>
      </c>
      <c r="C672" s="60">
        <f>REGISTROS!$E670</f>
        <v>0</v>
      </c>
      <c r="D672" s="60">
        <f>REGISTROS!$F670</f>
        <v>0</v>
      </c>
      <c r="E672" s="60">
        <f>REGISTROS!$G670</f>
        <v>0</v>
      </c>
      <c r="F672" s="60">
        <f>REGISTROS!$H670</f>
        <v>0</v>
      </c>
      <c r="G672" s="60">
        <f>REGISTROS!$I670</f>
        <v>0</v>
      </c>
      <c r="I672" s="45" t="str">
        <f t="shared" si="104"/>
        <v>Desarrollo de los Temas0</v>
      </c>
      <c r="J672" s="45" t="str">
        <f t="shared" si="105"/>
        <v>Recepción de documentos0</v>
      </c>
      <c r="K672" s="45" t="str">
        <f t="shared" si="106"/>
        <v>Atención recibida0</v>
      </c>
      <c r="L672" s="45" t="str">
        <f t="shared" si="107"/>
        <v>Visita domiciliaria del personal INVI0</v>
      </c>
      <c r="M672" s="45" t="str">
        <f t="shared" si="108"/>
        <v>Visita domiciliaria del asesor técnico0</v>
      </c>
      <c r="N672" t="str">
        <f t="shared" si="109"/>
        <v>1</v>
      </c>
      <c r="O672" t="s">
        <v>133</v>
      </c>
    </row>
    <row r="673" spans="1:15" ht="15.75" customHeight="1" x14ac:dyDescent="0.25">
      <c r="A673" s="60">
        <f>REGISTROS!$A671</f>
        <v>0</v>
      </c>
      <c r="B673" s="50">
        <f t="shared" si="103"/>
        <v>0</v>
      </c>
      <c r="C673" s="60">
        <f>REGISTROS!$E671</f>
        <v>0</v>
      </c>
      <c r="D673" s="60">
        <f>REGISTROS!$F671</f>
        <v>0</v>
      </c>
      <c r="E673" s="60">
        <f>REGISTROS!$G671</f>
        <v>0</v>
      </c>
      <c r="F673" s="60">
        <f>REGISTROS!$H671</f>
        <v>0</v>
      </c>
      <c r="G673" s="60">
        <f>REGISTROS!$I671</f>
        <v>0</v>
      </c>
      <c r="I673" s="45" t="str">
        <f t="shared" si="104"/>
        <v>Desarrollo de los Temas0</v>
      </c>
      <c r="J673" s="45" t="str">
        <f t="shared" si="105"/>
        <v>Recepción de documentos0</v>
      </c>
      <c r="K673" s="45" t="str">
        <f t="shared" si="106"/>
        <v>Atención recibida0</v>
      </c>
      <c r="L673" s="45" t="str">
        <f t="shared" si="107"/>
        <v>Visita domiciliaria del personal INVI0</v>
      </c>
      <c r="M673" s="45" t="str">
        <f t="shared" si="108"/>
        <v>Visita domiciliaria del asesor técnico0</v>
      </c>
      <c r="N673" t="str">
        <f t="shared" si="109"/>
        <v>1</v>
      </c>
      <c r="O673" t="s">
        <v>133</v>
      </c>
    </row>
    <row r="674" spans="1:15" ht="15.75" customHeight="1" x14ac:dyDescent="0.25">
      <c r="A674" s="60">
        <f>REGISTROS!$A672</f>
        <v>0</v>
      </c>
      <c r="B674" s="50">
        <f t="shared" si="103"/>
        <v>0</v>
      </c>
      <c r="C674" s="60">
        <f>REGISTROS!$E672</f>
        <v>0</v>
      </c>
      <c r="D674" s="60">
        <f>REGISTROS!$F672</f>
        <v>0</v>
      </c>
      <c r="E674" s="60">
        <f>REGISTROS!$G672</f>
        <v>0</v>
      </c>
      <c r="F674" s="60">
        <f>REGISTROS!$H672</f>
        <v>0</v>
      </c>
      <c r="G674" s="60">
        <f>REGISTROS!$I672</f>
        <v>0</v>
      </c>
      <c r="I674" s="45" t="str">
        <f t="shared" si="104"/>
        <v>Desarrollo de los Temas0</v>
      </c>
      <c r="J674" s="45" t="str">
        <f t="shared" si="105"/>
        <v>Recepción de documentos0</v>
      </c>
      <c r="K674" s="45" t="str">
        <f t="shared" si="106"/>
        <v>Atención recibida0</v>
      </c>
      <c r="L674" s="45" t="str">
        <f t="shared" si="107"/>
        <v>Visita domiciliaria del personal INVI0</v>
      </c>
      <c r="M674" s="45" t="str">
        <f t="shared" si="108"/>
        <v>Visita domiciliaria del asesor técnico0</v>
      </c>
      <c r="N674" t="str">
        <f t="shared" si="109"/>
        <v>1</v>
      </c>
      <c r="O674" t="s">
        <v>133</v>
      </c>
    </row>
    <row r="675" spans="1:15" ht="15.75" customHeight="1" x14ac:dyDescent="0.25">
      <c r="A675" s="60">
        <f>REGISTROS!$A673</f>
        <v>0</v>
      </c>
      <c r="B675" s="50">
        <f t="shared" si="103"/>
        <v>0</v>
      </c>
      <c r="C675" s="60">
        <f>REGISTROS!$E673</f>
        <v>0</v>
      </c>
      <c r="D675" s="60">
        <f>REGISTROS!$F673</f>
        <v>0</v>
      </c>
      <c r="E675" s="60">
        <f>REGISTROS!$G673</f>
        <v>0</v>
      </c>
      <c r="F675" s="60">
        <f>REGISTROS!$H673</f>
        <v>0</v>
      </c>
      <c r="G675" s="60">
        <f>REGISTROS!$I673</f>
        <v>0</v>
      </c>
      <c r="I675" s="45" t="str">
        <f t="shared" si="104"/>
        <v>Desarrollo de los Temas0</v>
      </c>
      <c r="J675" s="45" t="str">
        <f t="shared" si="105"/>
        <v>Recepción de documentos0</v>
      </c>
      <c r="K675" s="45" t="str">
        <f t="shared" si="106"/>
        <v>Atención recibida0</v>
      </c>
      <c r="L675" s="45" t="str">
        <f t="shared" si="107"/>
        <v>Visita domiciliaria del personal INVI0</v>
      </c>
      <c r="M675" s="45" t="str">
        <f t="shared" si="108"/>
        <v>Visita domiciliaria del asesor técnico0</v>
      </c>
      <c r="N675" t="str">
        <f t="shared" si="109"/>
        <v>1</v>
      </c>
      <c r="O675" t="s">
        <v>133</v>
      </c>
    </row>
    <row r="676" spans="1:15" ht="15.75" customHeight="1" x14ac:dyDescent="0.25">
      <c r="A676" s="60">
        <f>REGISTROS!$A674</f>
        <v>0</v>
      </c>
      <c r="B676" s="50">
        <f t="shared" si="103"/>
        <v>0</v>
      </c>
      <c r="C676" s="60">
        <f>REGISTROS!$E674</f>
        <v>0</v>
      </c>
      <c r="D676" s="60">
        <f>REGISTROS!$F674</f>
        <v>0</v>
      </c>
      <c r="E676" s="60">
        <f>REGISTROS!$G674</f>
        <v>0</v>
      </c>
      <c r="F676" s="60">
        <f>REGISTROS!$H674</f>
        <v>0</v>
      </c>
      <c r="G676" s="60">
        <f>REGISTROS!$I674</f>
        <v>0</v>
      </c>
      <c r="I676" s="45" t="str">
        <f t="shared" si="104"/>
        <v>Desarrollo de los Temas0</v>
      </c>
      <c r="J676" s="45" t="str">
        <f t="shared" si="105"/>
        <v>Recepción de documentos0</v>
      </c>
      <c r="K676" s="45" t="str">
        <f t="shared" si="106"/>
        <v>Atención recibida0</v>
      </c>
      <c r="L676" s="45" t="str">
        <f t="shared" si="107"/>
        <v>Visita domiciliaria del personal INVI0</v>
      </c>
      <c r="M676" s="45" t="str">
        <f t="shared" si="108"/>
        <v>Visita domiciliaria del asesor técnico0</v>
      </c>
      <c r="N676" t="str">
        <f t="shared" si="109"/>
        <v>1</v>
      </c>
      <c r="O676" t="s">
        <v>133</v>
      </c>
    </row>
    <row r="677" spans="1:15" ht="15.75" customHeight="1" x14ac:dyDescent="0.25">
      <c r="A677" s="60">
        <f>REGISTROS!$A675</f>
        <v>0</v>
      </c>
      <c r="B677" s="50">
        <f t="shared" si="103"/>
        <v>0</v>
      </c>
      <c r="C677" s="60">
        <f>REGISTROS!$E675</f>
        <v>0</v>
      </c>
      <c r="D677" s="60">
        <f>REGISTROS!$F675</f>
        <v>0</v>
      </c>
      <c r="E677" s="60">
        <f>REGISTROS!$G675</f>
        <v>0</v>
      </c>
      <c r="F677" s="60">
        <f>REGISTROS!$H675</f>
        <v>0</v>
      </c>
      <c r="G677" s="60">
        <f>REGISTROS!$I675</f>
        <v>0</v>
      </c>
      <c r="I677" s="45" t="str">
        <f t="shared" si="104"/>
        <v>Desarrollo de los Temas0</v>
      </c>
      <c r="J677" s="45" t="str">
        <f t="shared" si="105"/>
        <v>Recepción de documentos0</v>
      </c>
      <c r="K677" s="45" t="str">
        <f t="shared" si="106"/>
        <v>Atención recibida0</v>
      </c>
      <c r="L677" s="45" t="str">
        <f t="shared" si="107"/>
        <v>Visita domiciliaria del personal INVI0</v>
      </c>
      <c r="M677" s="45" t="str">
        <f t="shared" si="108"/>
        <v>Visita domiciliaria del asesor técnico0</v>
      </c>
      <c r="N677" t="str">
        <f t="shared" si="109"/>
        <v>1</v>
      </c>
      <c r="O677" t="s">
        <v>133</v>
      </c>
    </row>
    <row r="678" spans="1:15" ht="15.75" customHeight="1" x14ac:dyDescent="0.25">
      <c r="A678" s="60">
        <f>REGISTROS!$A676</f>
        <v>0</v>
      </c>
      <c r="B678" s="50">
        <f t="shared" si="103"/>
        <v>0</v>
      </c>
      <c r="C678" s="60">
        <f>REGISTROS!$E676</f>
        <v>0</v>
      </c>
      <c r="D678" s="60">
        <f>REGISTROS!$F676</f>
        <v>0</v>
      </c>
      <c r="E678" s="60">
        <f>REGISTROS!$G676</f>
        <v>0</v>
      </c>
      <c r="F678" s="60">
        <f>REGISTROS!$H676</f>
        <v>0</v>
      </c>
      <c r="G678" s="60">
        <f>REGISTROS!$I676</f>
        <v>0</v>
      </c>
      <c r="I678" s="45" t="str">
        <f t="shared" si="104"/>
        <v>Desarrollo de los Temas0</v>
      </c>
      <c r="J678" s="45" t="str">
        <f t="shared" si="105"/>
        <v>Recepción de documentos0</v>
      </c>
      <c r="K678" s="45" t="str">
        <f t="shared" si="106"/>
        <v>Atención recibida0</v>
      </c>
      <c r="L678" s="45" t="str">
        <f t="shared" si="107"/>
        <v>Visita domiciliaria del personal INVI0</v>
      </c>
      <c r="M678" s="45" t="str">
        <f t="shared" si="108"/>
        <v>Visita domiciliaria del asesor técnico0</v>
      </c>
      <c r="N678" t="str">
        <f t="shared" si="109"/>
        <v>1</v>
      </c>
      <c r="O678" t="s">
        <v>133</v>
      </c>
    </row>
    <row r="679" spans="1:15" ht="15.75" customHeight="1" x14ac:dyDescent="0.25">
      <c r="A679" s="60">
        <f>REGISTROS!$A677</f>
        <v>0</v>
      </c>
      <c r="B679" s="50">
        <f t="shared" si="103"/>
        <v>0</v>
      </c>
      <c r="C679" s="60">
        <f>REGISTROS!$E677</f>
        <v>0</v>
      </c>
      <c r="D679" s="60">
        <f>REGISTROS!$F677</f>
        <v>0</v>
      </c>
      <c r="E679" s="60">
        <f>REGISTROS!$G677</f>
        <v>0</v>
      </c>
      <c r="F679" s="60">
        <f>REGISTROS!$H677</f>
        <v>0</v>
      </c>
      <c r="G679" s="60">
        <f>REGISTROS!$I677</f>
        <v>0</v>
      </c>
      <c r="I679" s="45" t="str">
        <f t="shared" si="104"/>
        <v>Desarrollo de los Temas0</v>
      </c>
      <c r="J679" s="45" t="str">
        <f t="shared" si="105"/>
        <v>Recepción de documentos0</v>
      </c>
      <c r="K679" s="45" t="str">
        <f t="shared" si="106"/>
        <v>Atención recibida0</v>
      </c>
      <c r="L679" s="45" t="str">
        <f t="shared" si="107"/>
        <v>Visita domiciliaria del personal INVI0</v>
      </c>
      <c r="M679" s="45" t="str">
        <f t="shared" si="108"/>
        <v>Visita domiciliaria del asesor técnico0</v>
      </c>
      <c r="N679" t="str">
        <f t="shared" si="109"/>
        <v>1</v>
      </c>
      <c r="O679" t="s">
        <v>133</v>
      </c>
    </row>
    <row r="680" spans="1:15" ht="15.75" customHeight="1" x14ac:dyDescent="0.25">
      <c r="A680" s="60">
        <f>REGISTROS!$A678</f>
        <v>0</v>
      </c>
      <c r="B680" s="50">
        <f t="shared" si="103"/>
        <v>0</v>
      </c>
      <c r="C680" s="60">
        <f>REGISTROS!$E678</f>
        <v>0</v>
      </c>
      <c r="D680" s="60">
        <f>REGISTROS!$F678</f>
        <v>0</v>
      </c>
      <c r="E680" s="60">
        <f>REGISTROS!$G678</f>
        <v>0</v>
      </c>
      <c r="F680" s="60">
        <f>REGISTROS!$H678</f>
        <v>0</v>
      </c>
      <c r="G680" s="60">
        <f>REGISTROS!$I678</f>
        <v>0</v>
      </c>
      <c r="I680" s="45" t="str">
        <f t="shared" si="104"/>
        <v>Desarrollo de los Temas0</v>
      </c>
      <c r="J680" s="45" t="str">
        <f t="shared" si="105"/>
        <v>Recepción de documentos0</v>
      </c>
      <c r="K680" s="45" t="str">
        <f t="shared" si="106"/>
        <v>Atención recibida0</v>
      </c>
      <c r="L680" s="45" t="str">
        <f t="shared" si="107"/>
        <v>Visita domiciliaria del personal INVI0</v>
      </c>
      <c r="M680" s="45" t="str">
        <f t="shared" si="108"/>
        <v>Visita domiciliaria del asesor técnico0</v>
      </c>
      <c r="N680" t="str">
        <f t="shared" si="109"/>
        <v>1</v>
      </c>
      <c r="O680" t="s">
        <v>133</v>
      </c>
    </row>
    <row r="681" spans="1:15" ht="15.75" customHeight="1" x14ac:dyDescent="0.25">
      <c r="A681" s="60">
        <f>REGISTROS!$A679</f>
        <v>0</v>
      </c>
      <c r="B681" s="50">
        <f t="shared" si="103"/>
        <v>0</v>
      </c>
      <c r="C681" s="60">
        <f>REGISTROS!$E679</f>
        <v>0</v>
      </c>
      <c r="D681" s="60">
        <f>REGISTROS!$F679</f>
        <v>0</v>
      </c>
      <c r="E681" s="60">
        <f>REGISTROS!$G679</f>
        <v>0</v>
      </c>
      <c r="F681" s="60">
        <f>REGISTROS!$H679</f>
        <v>0</v>
      </c>
      <c r="G681" s="60">
        <f>REGISTROS!$I679</f>
        <v>0</v>
      </c>
      <c r="I681" s="45" t="str">
        <f t="shared" si="104"/>
        <v>Desarrollo de los Temas0</v>
      </c>
      <c r="J681" s="45" t="str">
        <f t="shared" si="105"/>
        <v>Recepción de documentos0</v>
      </c>
      <c r="K681" s="45" t="str">
        <f t="shared" si="106"/>
        <v>Atención recibida0</v>
      </c>
      <c r="L681" s="45" t="str">
        <f t="shared" si="107"/>
        <v>Visita domiciliaria del personal INVI0</v>
      </c>
      <c r="M681" s="45" t="str">
        <f t="shared" si="108"/>
        <v>Visita domiciliaria del asesor técnico0</v>
      </c>
      <c r="N681" t="str">
        <f t="shared" si="109"/>
        <v>1</v>
      </c>
      <c r="O681" t="s">
        <v>133</v>
      </c>
    </row>
    <row r="682" spans="1:15" ht="15.75" customHeight="1" x14ac:dyDescent="0.25">
      <c r="A682" s="60">
        <f>REGISTROS!$A680</f>
        <v>0</v>
      </c>
      <c r="B682" s="50">
        <f t="shared" si="103"/>
        <v>0</v>
      </c>
      <c r="C682" s="60">
        <f>REGISTROS!$E680</f>
        <v>0</v>
      </c>
      <c r="D682" s="60">
        <f>REGISTROS!$F680</f>
        <v>0</v>
      </c>
      <c r="E682" s="60">
        <f>REGISTROS!$G680</f>
        <v>0</v>
      </c>
      <c r="F682" s="60">
        <f>REGISTROS!$H680</f>
        <v>0</v>
      </c>
      <c r="G682" s="60">
        <f>REGISTROS!$I680</f>
        <v>0</v>
      </c>
      <c r="I682" s="45" t="str">
        <f t="shared" si="104"/>
        <v>Desarrollo de los Temas0</v>
      </c>
      <c r="J682" s="45" t="str">
        <f t="shared" si="105"/>
        <v>Recepción de documentos0</v>
      </c>
      <c r="K682" s="45" t="str">
        <f t="shared" si="106"/>
        <v>Atención recibida0</v>
      </c>
      <c r="L682" s="45" t="str">
        <f t="shared" si="107"/>
        <v>Visita domiciliaria del personal INVI0</v>
      </c>
      <c r="M682" s="45" t="str">
        <f t="shared" si="108"/>
        <v>Visita domiciliaria del asesor técnico0</v>
      </c>
      <c r="N682" t="str">
        <f t="shared" si="109"/>
        <v>1</v>
      </c>
      <c r="O682" t="s">
        <v>133</v>
      </c>
    </row>
    <row r="683" spans="1:15" ht="15.75" customHeight="1" x14ac:dyDescent="0.25">
      <c r="A683" s="60">
        <f>REGISTROS!$A681</f>
        <v>0</v>
      </c>
      <c r="B683" s="50">
        <f t="shared" si="103"/>
        <v>0</v>
      </c>
      <c r="C683" s="60">
        <f>REGISTROS!$E681</f>
        <v>0</v>
      </c>
      <c r="D683" s="60">
        <f>REGISTROS!$F681</f>
        <v>0</v>
      </c>
      <c r="E683" s="60">
        <f>REGISTROS!$G681</f>
        <v>0</v>
      </c>
      <c r="F683" s="60">
        <f>REGISTROS!$H681</f>
        <v>0</v>
      </c>
      <c r="G683" s="60">
        <f>REGISTROS!$I681</f>
        <v>0</v>
      </c>
      <c r="I683" s="45" t="str">
        <f t="shared" si="104"/>
        <v>Desarrollo de los Temas0</v>
      </c>
      <c r="J683" s="45" t="str">
        <f t="shared" si="105"/>
        <v>Recepción de documentos0</v>
      </c>
      <c r="K683" s="45" t="str">
        <f t="shared" si="106"/>
        <v>Atención recibida0</v>
      </c>
      <c r="L683" s="45" t="str">
        <f t="shared" si="107"/>
        <v>Visita domiciliaria del personal INVI0</v>
      </c>
      <c r="M683" s="45" t="str">
        <f t="shared" si="108"/>
        <v>Visita domiciliaria del asesor técnico0</v>
      </c>
      <c r="N683" t="str">
        <f t="shared" si="109"/>
        <v>1</v>
      </c>
      <c r="O683" t="s">
        <v>133</v>
      </c>
    </row>
    <row r="684" spans="1:15" ht="15.75" customHeight="1" x14ac:dyDescent="0.25">
      <c r="A684" s="60">
        <f>REGISTROS!$A682</f>
        <v>0</v>
      </c>
      <c r="B684" s="50">
        <f t="shared" si="103"/>
        <v>0</v>
      </c>
      <c r="C684" s="60">
        <f>REGISTROS!$E682</f>
        <v>0</v>
      </c>
      <c r="D684" s="60">
        <f>REGISTROS!$F682</f>
        <v>0</v>
      </c>
      <c r="E684" s="60">
        <f>REGISTROS!$G682</f>
        <v>0</v>
      </c>
      <c r="F684" s="60">
        <f>REGISTROS!$H682</f>
        <v>0</v>
      </c>
      <c r="G684" s="60">
        <f>REGISTROS!$I682</f>
        <v>0</v>
      </c>
      <c r="I684" s="45" t="str">
        <f t="shared" si="104"/>
        <v>Desarrollo de los Temas0</v>
      </c>
      <c r="J684" s="45" t="str">
        <f t="shared" si="105"/>
        <v>Recepción de documentos0</v>
      </c>
      <c r="K684" s="45" t="str">
        <f t="shared" si="106"/>
        <v>Atención recibida0</v>
      </c>
      <c r="L684" s="45" t="str">
        <f t="shared" si="107"/>
        <v>Visita domiciliaria del personal INVI0</v>
      </c>
      <c r="M684" s="45" t="str">
        <f t="shared" si="108"/>
        <v>Visita domiciliaria del asesor técnico0</v>
      </c>
      <c r="N684" t="str">
        <f t="shared" si="109"/>
        <v>1</v>
      </c>
      <c r="O684" t="s">
        <v>133</v>
      </c>
    </row>
    <row r="685" spans="1:15" ht="15.75" customHeight="1" x14ac:dyDescent="0.25">
      <c r="A685" s="60">
        <f>REGISTROS!$A683</f>
        <v>0</v>
      </c>
      <c r="B685" s="50">
        <f t="shared" si="103"/>
        <v>0</v>
      </c>
      <c r="C685" s="60">
        <f>REGISTROS!$E683</f>
        <v>0</v>
      </c>
      <c r="D685" s="60">
        <f>REGISTROS!$F683</f>
        <v>0</v>
      </c>
      <c r="E685" s="60">
        <f>REGISTROS!$G683</f>
        <v>0</v>
      </c>
      <c r="F685" s="60">
        <f>REGISTROS!$H683</f>
        <v>0</v>
      </c>
      <c r="G685" s="60">
        <f>REGISTROS!$I683</f>
        <v>0</v>
      </c>
      <c r="I685" s="45" t="str">
        <f t="shared" si="104"/>
        <v>Desarrollo de los Temas0</v>
      </c>
      <c r="J685" s="45" t="str">
        <f t="shared" si="105"/>
        <v>Recepción de documentos0</v>
      </c>
      <c r="K685" s="45" t="str">
        <f t="shared" si="106"/>
        <v>Atención recibida0</v>
      </c>
      <c r="L685" s="45" t="str">
        <f t="shared" si="107"/>
        <v>Visita domiciliaria del personal INVI0</v>
      </c>
      <c r="M685" s="45" t="str">
        <f t="shared" si="108"/>
        <v>Visita domiciliaria del asesor técnico0</v>
      </c>
      <c r="N685" t="str">
        <f t="shared" si="109"/>
        <v>1</v>
      </c>
      <c r="O685" t="s">
        <v>133</v>
      </c>
    </row>
    <row r="686" spans="1:15" ht="15.75" customHeight="1" x14ac:dyDescent="0.25">
      <c r="A686" s="60">
        <f>REGISTROS!$A684</f>
        <v>0</v>
      </c>
      <c r="B686" s="50">
        <f t="shared" si="103"/>
        <v>0</v>
      </c>
      <c r="C686" s="60">
        <f>REGISTROS!$E684</f>
        <v>0</v>
      </c>
      <c r="D686" s="60">
        <f>REGISTROS!$F684</f>
        <v>0</v>
      </c>
      <c r="E686" s="60">
        <f>REGISTROS!$G684</f>
        <v>0</v>
      </c>
      <c r="F686" s="60">
        <f>REGISTROS!$H684</f>
        <v>0</v>
      </c>
      <c r="G686" s="60">
        <f>REGISTROS!$I684</f>
        <v>0</v>
      </c>
      <c r="I686" s="45" t="str">
        <f t="shared" si="104"/>
        <v>Desarrollo de los Temas0</v>
      </c>
      <c r="J686" s="45" t="str">
        <f t="shared" si="105"/>
        <v>Recepción de documentos0</v>
      </c>
      <c r="K686" s="45" t="str">
        <f t="shared" si="106"/>
        <v>Atención recibida0</v>
      </c>
      <c r="L686" s="45" t="str">
        <f t="shared" si="107"/>
        <v>Visita domiciliaria del personal INVI0</v>
      </c>
      <c r="M686" s="45" t="str">
        <f t="shared" si="108"/>
        <v>Visita domiciliaria del asesor técnico0</v>
      </c>
      <c r="N686" t="str">
        <f t="shared" si="109"/>
        <v>1</v>
      </c>
      <c r="O686" t="s">
        <v>133</v>
      </c>
    </row>
    <row r="687" spans="1:15" ht="15.75" customHeight="1" x14ac:dyDescent="0.25">
      <c r="A687" s="60">
        <f>REGISTROS!$A685</f>
        <v>0</v>
      </c>
      <c r="B687" s="50">
        <f t="shared" si="103"/>
        <v>0</v>
      </c>
      <c r="C687" s="60">
        <f>REGISTROS!$E685</f>
        <v>0</v>
      </c>
      <c r="D687" s="60">
        <f>REGISTROS!$F685</f>
        <v>0</v>
      </c>
      <c r="E687" s="60">
        <f>REGISTROS!$G685</f>
        <v>0</v>
      </c>
      <c r="F687" s="60">
        <f>REGISTROS!$H685</f>
        <v>0</v>
      </c>
      <c r="G687" s="60">
        <f>REGISTROS!$I685</f>
        <v>0</v>
      </c>
      <c r="I687" s="45" t="str">
        <f t="shared" si="104"/>
        <v>Desarrollo de los Temas0</v>
      </c>
      <c r="J687" s="45" t="str">
        <f t="shared" si="105"/>
        <v>Recepción de documentos0</v>
      </c>
      <c r="K687" s="45" t="str">
        <f t="shared" si="106"/>
        <v>Atención recibida0</v>
      </c>
      <c r="L687" s="45" t="str">
        <f t="shared" si="107"/>
        <v>Visita domiciliaria del personal INVI0</v>
      </c>
      <c r="M687" s="45" t="str">
        <f t="shared" si="108"/>
        <v>Visita domiciliaria del asesor técnico0</v>
      </c>
      <c r="N687" t="str">
        <f t="shared" si="109"/>
        <v>1</v>
      </c>
      <c r="O687" t="s">
        <v>133</v>
      </c>
    </row>
    <row r="688" spans="1:15" ht="15.75" customHeight="1" x14ac:dyDescent="0.25">
      <c r="A688" s="60">
        <f>REGISTROS!$A686</f>
        <v>0</v>
      </c>
      <c r="B688" s="50">
        <f t="shared" si="103"/>
        <v>0</v>
      </c>
      <c r="C688" s="60">
        <f>REGISTROS!$E686</f>
        <v>0</v>
      </c>
      <c r="D688" s="60">
        <f>REGISTROS!$F686</f>
        <v>0</v>
      </c>
      <c r="E688" s="60">
        <f>REGISTROS!$G686</f>
        <v>0</v>
      </c>
      <c r="F688" s="60">
        <f>REGISTROS!$H686</f>
        <v>0</v>
      </c>
      <c r="G688" s="60">
        <f>REGISTROS!$I686</f>
        <v>0</v>
      </c>
      <c r="I688" s="45" t="str">
        <f t="shared" si="104"/>
        <v>Desarrollo de los Temas0</v>
      </c>
      <c r="J688" s="45" t="str">
        <f t="shared" si="105"/>
        <v>Recepción de documentos0</v>
      </c>
      <c r="K688" s="45" t="str">
        <f t="shared" si="106"/>
        <v>Atención recibida0</v>
      </c>
      <c r="L688" s="45" t="str">
        <f t="shared" si="107"/>
        <v>Visita domiciliaria del personal INVI0</v>
      </c>
      <c r="M688" s="45" t="str">
        <f t="shared" si="108"/>
        <v>Visita domiciliaria del asesor técnico0</v>
      </c>
      <c r="N688" t="str">
        <f t="shared" si="109"/>
        <v>1</v>
      </c>
      <c r="O688" t="s">
        <v>133</v>
      </c>
    </row>
    <row r="689" spans="1:15" ht="15.75" customHeight="1" x14ac:dyDescent="0.25">
      <c r="A689" s="60">
        <f>REGISTROS!$A687</f>
        <v>0</v>
      </c>
      <c r="B689" s="50">
        <f t="shared" si="103"/>
        <v>0</v>
      </c>
      <c r="C689" s="60">
        <f>REGISTROS!$E687</f>
        <v>0</v>
      </c>
      <c r="D689" s="60">
        <f>REGISTROS!$F687</f>
        <v>0</v>
      </c>
      <c r="E689" s="60">
        <f>REGISTROS!$G687</f>
        <v>0</v>
      </c>
      <c r="F689" s="60">
        <f>REGISTROS!$H687</f>
        <v>0</v>
      </c>
      <c r="G689" s="60">
        <f>REGISTROS!$I687</f>
        <v>0</v>
      </c>
      <c r="I689" s="45" t="str">
        <f t="shared" si="104"/>
        <v>Desarrollo de los Temas0</v>
      </c>
      <c r="J689" s="45" t="str">
        <f t="shared" si="105"/>
        <v>Recepción de documentos0</v>
      </c>
      <c r="K689" s="45" t="str">
        <f t="shared" si="106"/>
        <v>Atención recibida0</v>
      </c>
      <c r="L689" s="45" t="str">
        <f t="shared" si="107"/>
        <v>Visita domiciliaria del personal INVI0</v>
      </c>
      <c r="M689" s="45" t="str">
        <f t="shared" si="108"/>
        <v>Visita domiciliaria del asesor técnico0</v>
      </c>
      <c r="N689" t="str">
        <f t="shared" si="109"/>
        <v>1</v>
      </c>
      <c r="O689" t="s">
        <v>133</v>
      </c>
    </row>
    <row r="690" spans="1:15" ht="15.75" customHeight="1" x14ac:dyDescent="0.25">
      <c r="A690" s="60">
        <f>REGISTROS!$A688</f>
        <v>0</v>
      </c>
      <c r="B690" s="50">
        <f t="shared" si="103"/>
        <v>0</v>
      </c>
      <c r="C690" s="60">
        <f>REGISTROS!$E688</f>
        <v>0</v>
      </c>
      <c r="D690" s="60">
        <f>REGISTROS!$F688</f>
        <v>0</v>
      </c>
      <c r="E690" s="60">
        <f>REGISTROS!$G688</f>
        <v>0</v>
      </c>
      <c r="F690" s="60">
        <f>REGISTROS!$H688</f>
        <v>0</v>
      </c>
      <c r="G690" s="60">
        <f>REGISTROS!$I688</f>
        <v>0</v>
      </c>
      <c r="I690" s="45" t="str">
        <f t="shared" si="104"/>
        <v>Desarrollo de los Temas0</v>
      </c>
      <c r="J690" s="45" t="str">
        <f t="shared" si="105"/>
        <v>Recepción de documentos0</v>
      </c>
      <c r="K690" s="45" t="str">
        <f t="shared" si="106"/>
        <v>Atención recibida0</v>
      </c>
      <c r="L690" s="45" t="str">
        <f t="shared" si="107"/>
        <v>Visita domiciliaria del personal INVI0</v>
      </c>
      <c r="M690" s="45" t="str">
        <f t="shared" si="108"/>
        <v>Visita domiciliaria del asesor técnico0</v>
      </c>
      <c r="N690" t="str">
        <f t="shared" si="109"/>
        <v>1</v>
      </c>
      <c r="O690" t="s">
        <v>133</v>
      </c>
    </row>
    <row r="691" spans="1:15" ht="15.75" customHeight="1" x14ac:dyDescent="0.25">
      <c r="A691" s="60">
        <f>REGISTROS!$A689</f>
        <v>0</v>
      </c>
      <c r="B691" s="50">
        <f t="shared" si="103"/>
        <v>0</v>
      </c>
      <c r="C691" s="60">
        <f>REGISTROS!$E689</f>
        <v>0</v>
      </c>
      <c r="D691" s="60">
        <f>REGISTROS!$F689</f>
        <v>0</v>
      </c>
      <c r="E691" s="60">
        <f>REGISTROS!$G689</f>
        <v>0</v>
      </c>
      <c r="F691" s="60">
        <f>REGISTROS!$H689</f>
        <v>0</v>
      </c>
      <c r="G691" s="60">
        <f>REGISTROS!$I689</f>
        <v>0</v>
      </c>
      <c r="I691" s="45" t="str">
        <f t="shared" si="104"/>
        <v>Desarrollo de los Temas0</v>
      </c>
      <c r="J691" s="45" t="str">
        <f t="shared" si="105"/>
        <v>Recepción de documentos0</v>
      </c>
      <c r="K691" s="45" t="str">
        <f t="shared" si="106"/>
        <v>Atención recibida0</v>
      </c>
      <c r="L691" s="45" t="str">
        <f t="shared" si="107"/>
        <v>Visita domiciliaria del personal INVI0</v>
      </c>
      <c r="M691" s="45" t="str">
        <f t="shared" si="108"/>
        <v>Visita domiciliaria del asesor técnico0</v>
      </c>
      <c r="N691" t="str">
        <f t="shared" si="109"/>
        <v>1</v>
      </c>
      <c r="O691" t="s">
        <v>133</v>
      </c>
    </row>
    <row r="692" spans="1:15" ht="15.75" customHeight="1" x14ac:dyDescent="0.25">
      <c r="A692" s="60">
        <f>REGISTROS!$A690</f>
        <v>0</v>
      </c>
      <c r="B692" s="50">
        <f t="shared" si="103"/>
        <v>0</v>
      </c>
      <c r="C692" s="60">
        <f>REGISTROS!$E690</f>
        <v>0</v>
      </c>
      <c r="D692" s="60">
        <f>REGISTROS!$F690</f>
        <v>0</v>
      </c>
      <c r="E692" s="60">
        <f>REGISTROS!$G690</f>
        <v>0</v>
      </c>
      <c r="F692" s="60">
        <f>REGISTROS!$H690</f>
        <v>0</v>
      </c>
      <c r="G692" s="60">
        <f>REGISTROS!$I690</f>
        <v>0</v>
      </c>
      <c r="I692" s="45" t="str">
        <f t="shared" si="104"/>
        <v>Desarrollo de los Temas0</v>
      </c>
      <c r="J692" s="45" t="str">
        <f t="shared" si="105"/>
        <v>Recepción de documentos0</v>
      </c>
      <c r="K692" s="45" t="str">
        <f t="shared" si="106"/>
        <v>Atención recibida0</v>
      </c>
      <c r="L692" s="45" t="str">
        <f t="shared" si="107"/>
        <v>Visita domiciliaria del personal INVI0</v>
      </c>
      <c r="M692" s="45" t="str">
        <f t="shared" si="108"/>
        <v>Visita domiciliaria del asesor técnico0</v>
      </c>
      <c r="N692" t="str">
        <f t="shared" si="109"/>
        <v>1</v>
      </c>
      <c r="O692" t="s">
        <v>133</v>
      </c>
    </row>
    <row r="693" spans="1:15" ht="15.75" customHeight="1" x14ac:dyDescent="0.25">
      <c r="A693" s="60">
        <f>REGISTROS!$A691</f>
        <v>0</v>
      </c>
      <c r="B693" s="50">
        <f t="shared" si="103"/>
        <v>0</v>
      </c>
      <c r="C693" s="60">
        <f>REGISTROS!$E691</f>
        <v>0</v>
      </c>
      <c r="D693" s="60">
        <f>REGISTROS!$F691</f>
        <v>0</v>
      </c>
      <c r="E693" s="60">
        <f>REGISTROS!$G691</f>
        <v>0</v>
      </c>
      <c r="F693" s="60">
        <f>REGISTROS!$H691</f>
        <v>0</v>
      </c>
      <c r="G693" s="60">
        <f>REGISTROS!$I691</f>
        <v>0</v>
      </c>
      <c r="I693" s="45" t="str">
        <f t="shared" si="104"/>
        <v>Desarrollo de los Temas0</v>
      </c>
      <c r="J693" s="45" t="str">
        <f t="shared" si="105"/>
        <v>Recepción de documentos0</v>
      </c>
      <c r="K693" s="45" t="str">
        <f t="shared" si="106"/>
        <v>Atención recibida0</v>
      </c>
      <c r="L693" s="45" t="str">
        <f t="shared" si="107"/>
        <v>Visita domiciliaria del personal INVI0</v>
      </c>
      <c r="M693" s="45" t="str">
        <f t="shared" si="108"/>
        <v>Visita domiciliaria del asesor técnico0</v>
      </c>
      <c r="N693" t="str">
        <f t="shared" si="109"/>
        <v>1</v>
      </c>
      <c r="O693" t="s">
        <v>133</v>
      </c>
    </row>
    <row r="694" spans="1:15" ht="15.75" customHeight="1" x14ac:dyDescent="0.25">
      <c r="A694" s="60">
        <f>REGISTROS!$A692</f>
        <v>0</v>
      </c>
      <c r="B694" s="50">
        <f t="shared" si="103"/>
        <v>0</v>
      </c>
      <c r="C694" s="60">
        <f>REGISTROS!$E692</f>
        <v>0</v>
      </c>
      <c r="D694" s="60">
        <f>REGISTROS!$F692</f>
        <v>0</v>
      </c>
      <c r="E694" s="60">
        <f>REGISTROS!$G692</f>
        <v>0</v>
      </c>
      <c r="F694" s="60">
        <f>REGISTROS!$H692</f>
        <v>0</v>
      </c>
      <c r="G694" s="60">
        <f>REGISTROS!$I692</f>
        <v>0</v>
      </c>
      <c r="I694" s="45" t="str">
        <f t="shared" si="104"/>
        <v>Desarrollo de los Temas0</v>
      </c>
      <c r="J694" s="45" t="str">
        <f t="shared" si="105"/>
        <v>Recepción de documentos0</v>
      </c>
      <c r="K694" s="45" t="str">
        <f t="shared" si="106"/>
        <v>Atención recibida0</v>
      </c>
      <c r="L694" s="45" t="str">
        <f t="shared" si="107"/>
        <v>Visita domiciliaria del personal INVI0</v>
      </c>
      <c r="M694" s="45" t="str">
        <f t="shared" si="108"/>
        <v>Visita domiciliaria del asesor técnico0</v>
      </c>
      <c r="N694" t="str">
        <f t="shared" si="109"/>
        <v>1</v>
      </c>
      <c r="O694" t="s">
        <v>133</v>
      </c>
    </row>
    <row r="695" spans="1:15" ht="15.75" customHeight="1" x14ac:dyDescent="0.25">
      <c r="A695" s="60">
        <f>REGISTROS!$A693</f>
        <v>0</v>
      </c>
      <c r="B695" s="50">
        <f t="shared" si="103"/>
        <v>0</v>
      </c>
      <c r="C695" s="60">
        <f>REGISTROS!$E693</f>
        <v>0</v>
      </c>
      <c r="D695" s="60">
        <f>REGISTROS!$F693</f>
        <v>0</v>
      </c>
      <c r="E695" s="60">
        <f>REGISTROS!$G693</f>
        <v>0</v>
      </c>
      <c r="F695" s="60">
        <f>REGISTROS!$H693</f>
        <v>0</v>
      </c>
      <c r="G695" s="60">
        <f>REGISTROS!$I693</f>
        <v>0</v>
      </c>
      <c r="I695" s="45" t="str">
        <f t="shared" si="104"/>
        <v>Desarrollo de los Temas0</v>
      </c>
      <c r="J695" s="45" t="str">
        <f t="shared" si="105"/>
        <v>Recepción de documentos0</v>
      </c>
      <c r="K695" s="45" t="str">
        <f t="shared" si="106"/>
        <v>Atención recibida0</v>
      </c>
      <c r="L695" s="45" t="str">
        <f t="shared" si="107"/>
        <v>Visita domiciliaria del personal INVI0</v>
      </c>
      <c r="M695" s="45" t="str">
        <f t="shared" si="108"/>
        <v>Visita domiciliaria del asesor técnico0</v>
      </c>
      <c r="N695" t="str">
        <f t="shared" si="109"/>
        <v>1</v>
      </c>
      <c r="O695" t="s">
        <v>133</v>
      </c>
    </row>
    <row r="696" spans="1:15" ht="15.75" customHeight="1" x14ac:dyDescent="0.25">
      <c r="A696" s="60">
        <f>REGISTROS!$A694</f>
        <v>0</v>
      </c>
      <c r="B696" s="50">
        <f t="shared" si="103"/>
        <v>0</v>
      </c>
      <c r="C696" s="60">
        <f>REGISTROS!$E694</f>
        <v>0</v>
      </c>
      <c r="D696" s="60">
        <f>REGISTROS!$F694</f>
        <v>0</v>
      </c>
      <c r="E696" s="60">
        <f>REGISTROS!$G694</f>
        <v>0</v>
      </c>
      <c r="F696" s="60">
        <f>REGISTROS!$H694</f>
        <v>0</v>
      </c>
      <c r="G696" s="60">
        <f>REGISTROS!$I694</f>
        <v>0</v>
      </c>
      <c r="I696" s="45" t="str">
        <f t="shared" si="104"/>
        <v>Desarrollo de los Temas0</v>
      </c>
      <c r="J696" s="45" t="str">
        <f t="shared" si="105"/>
        <v>Recepción de documentos0</v>
      </c>
      <c r="K696" s="45" t="str">
        <f t="shared" si="106"/>
        <v>Atención recibida0</v>
      </c>
      <c r="L696" s="45" t="str">
        <f t="shared" si="107"/>
        <v>Visita domiciliaria del personal INVI0</v>
      </c>
      <c r="M696" s="45" t="str">
        <f t="shared" si="108"/>
        <v>Visita domiciliaria del asesor técnico0</v>
      </c>
      <c r="N696" t="str">
        <f t="shared" si="109"/>
        <v>1</v>
      </c>
      <c r="O696" t="s">
        <v>133</v>
      </c>
    </row>
    <row r="697" spans="1:15" ht="15.75" customHeight="1" x14ac:dyDescent="0.25">
      <c r="A697" s="60">
        <f>REGISTROS!$A695</f>
        <v>0</v>
      </c>
      <c r="B697" s="50">
        <f t="shared" si="103"/>
        <v>0</v>
      </c>
      <c r="C697" s="60">
        <f>REGISTROS!$E695</f>
        <v>0</v>
      </c>
      <c r="D697" s="60">
        <f>REGISTROS!$F695</f>
        <v>0</v>
      </c>
      <c r="E697" s="60">
        <f>REGISTROS!$G695</f>
        <v>0</v>
      </c>
      <c r="F697" s="60">
        <f>REGISTROS!$H695</f>
        <v>0</v>
      </c>
      <c r="G697" s="60">
        <f>REGISTROS!$I695</f>
        <v>0</v>
      </c>
      <c r="I697" s="45" t="str">
        <f t="shared" si="104"/>
        <v>Desarrollo de los Temas0</v>
      </c>
      <c r="J697" s="45" t="str">
        <f t="shared" si="105"/>
        <v>Recepción de documentos0</v>
      </c>
      <c r="K697" s="45" t="str">
        <f t="shared" si="106"/>
        <v>Atención recibida0</v>
      </c>
      <c r="L697" s="45" t="str">
        <f t="shared" si="107"/>
        <v>Visita domiciliaria del personal INVI0</v>
      </c>
      <c r="M697" s="45" t="str">
        <f t="shared" si="108"/>
        <v>Visita domiciliaria del asesor técnico0</v>
      </c>
      <c r="N697" t="str">
        <f t="shared" si="109"/>
        <v>1</v>
      </c>
      <c r="O697" t="s">
        <v>133</v>
      </c>
    </row>
    <row r="698" spans="1:15" ht="15.75" customHeight="1" x14ac:dyDescent="0.25">
      <c r="A698" s="60">
        <f>REGISTROS!$A696</f>
        <v>0</v>
      </c>
      <c r="B698" s="50">
        <f t="shared" si="103"/>
        <v>0</v>
      </c>
      <c r="C698" s="60">
        <f>REGISTROS!$E696</f>
        <v>0</v>
      </c>
      <c r="D698" s="60">
        <f>REGISTROS!$F696</f>
        <v>0</v>
      </c>
      <c r="E698" s="60">
        <f>REGISTROS!$G696</f>
        <v>0</v>
      </c>
      <c r="F698" s="60">
        <f>REGISTROS!$H696</f>
        <v>0</v>
      </c>
      <c r="G698" s="60">
        <f>REGISTROS!$I696</f>
        <v>0</v>
      </c>
      <c r="I698" s="45" t="str">
        <f t="shared" si="104"/>
        <v>Desarrollo de los Temas0</v>
      </c>
      <c r="J698" s="45" t="str">
        <f t="shared" si="105"/>
        <v>Recepción de documentos0</v>
      </c>
      <c r="K698" s="45" t="str">
        <f t="shared" si="106"/>
        <v>Atención recibida0</v>
      </c>
      <c r="L698" s="45" t="str">
        <f t="shared" si="107"/>
        <v>Visita domiciliaria del personal INVI0</v>
      </c>
      <c r="M698" s="45" t="str">
        <f t="shared" si="108"/>
        <v>Visita domiciliaria del asesor técnico0</v>
      </c>
      <c r="N698" t="str">
        <f t="shared" si="109"/>
        <v>1</v>
      </c>
      <c r="O698" t="s">
        <v>133</v>
      </c>
    </row>
    <row r="699" spans="1:15" ht="15.75" customHeight="1" x14ac:dyDescent="0.25">
      <c r="A699" s="60">
        <f>REGISTROS!$A697</f>
        <v>0</v>
      </c>
      <c r="B699" s="50">
        <f t="shared" si="103"/>
        <v>0</v>
      </c>
      <c r="C699" s="60">
        <f>REGISTROS!$E697</f>
        <v>0</v>
      </c>
      <c r="D699" s="60">
        <f>REGISTROS!$F697</f>
        <v>0</v>
      </c>
      <c r="E699" s="60">
        <f>REGISTROS!$G697</f>
        <v>0</v>
      </c>
      <c r="F699" s="60">
        <f>REGISTROS!$H697</f>
        <v>0</v>
      </c>
      <c r="G699" s="60">
        <f>REGISTROS!$I697</f>
        <v>0</v>
      </c>
      <c r="I699" s="45" t="str">
        <f t="shared" si="104"/>
        <v>Desarrollo de los Temas0</v>
      </c>
      <c r="J699" s="45" t="str">
        <f t="shared" si="105"/>
        <v>Recepción de documentos0</v>
      </c>
      <c r="K699" s="45" t="str">
        <f t="shared" si="106"/>
        <v>Atención recibida0</v>
      </c>
      <c r="L699" s="45" t="str">
        <f t="shared" si="107"/>
        <v>Visita domiciliaria del personal INVI0</v>
      </c>
      <c r="M699" s="45" t="str">
        <f t="shared" si="108"/>
        <v>Visita domiciliaria del asesor técnico0</v>
      </c>
      <c r="N699" t="str">
        <f t="shared" si="109"/>
        <v>1</v>
      </c>
      <c r="O699" t="s">
        <v>133</v>
      </c>
    </row>
    <row r="700" spans="1:15" ht="15.75" customHeight="1" x14ac:dyDescent="0.25">
      <c r="A700" s="60">
        <f>REGISTROS!$A698</f>
        <v>0</v>
      </c>
      <c r="B700" s="50">
        <f t="shared" si="103"/>
        <v>0</v>
      </c>
      <c r="C700" s="60">
        <f>REGISTROS!$E698</f>
        <v>0</v>
      </c>
      <c r="D700" s="60">
        <f>REGISTROS!$F698</f>
        <v>0</v>
      </c>
      <c r="E700" s="60">
        <f>REGISTROS!$G698</f>
        <v>0</v>
      </c>
      <c r="F700" s="60">
        <f>REGISTROS!$H698</f>
        <v>0</v>
      </c>
      <c r="G700" s="60">
        <f>REGISTROS!$I698</f>
        <v>0</v>
      </c>
      <c r="I700" s="45" t="str">
        <f t="shared" si="104"/>
        <v>Desarrollo de los Temas0</v>
      </c>
      <c r="J700" s="45" t="str">
        <f t="shared" si="105"/>
        <v>Recepción de documentos0</v>
      </c>
      <c r="K700" s="45" t="str">
        <f t="shared" si="106"/>
        <v>Atención recibida0</v>
      </c>
      <c r="L700" s="45" t="str">
        <f t="shared" si="107"/>
        <v>Visita domiciliaria del personal INVI0</v>
      </c>
      <c r="M700" s="45" t="str">
        <f t="shared" si="108"/>
        <v>Visita domiciliaria del asesor técnico0</v>
      </c>
      <c r="N700" t="str">
        <f t="shared" si="109"/>
        <v>1</v>
      </c>
      <c r="O700" t="s">
        <v>133</v>
      </c>
    </row>
    <row r="701" spans="1:15" ht="15.75" customHeight="1" x14ac:dyDescent="0.25">
      <c r="A701" s="60">
        <f>REGISTROS!$A699</f>
        <v>0</v>
      </c>
      <c r="B701" s="50">
        <f t="shared" si="103"/>
        <v>0</v>
      </c>
      <c r="C701" s="60">
        <f>REGISTROS!$E699</f>
        <v>0</v>
      </c>
      <c r="D701" s="60">
        <f>REGISTROS!$F699</f>
        <v>0</v>
      </c>
      <c r="E701" s="60">
        <f>REGISTROS!$G699</f>
        <v>0</v>
      </c>
      <c r="F701" s="60">
        <f>REGISTROS!$H699</f>
        <v>0</v>
      </c>
      <c r="G701" s="60">
        <f>REGISTROS!$I699</f>
        <v>0</v>
      </c>
      <c r="I701" s="45" t="str">
        <f t="shared" si="104"/>
        <v>Desarrollo de los Temas0</v>
      </c>
      <c r="J701" s="45" t="str">
        <f t="shared" si="105"/>
        <v>Recepción de documentos0</v>
      </c>
      <c r="K701" s="45" t="str">
        <f t="shared" si="106"/>
        <v>Atención recibida0</v>
      </c>
      <c r="L701" s="45" t="str">
        <f t="shared" si="107"/>
        <v>Visita domiciliaria del personal INVI0</v>
      </c>
      <c r="M701" s="45" t="str">
        <f t="shared" si="108"/>
        <v>Visita domiciliaria del asesor técnico0</v>
      </c>
      <c r="N701" t="str">
        <f t="shared" si="109"/>
        <v>1</v>
      </c>
      <c r="O701" t="s">
        <v>133</v>
      </c>
    </row>
    <row r="702" spans="1:15" ht="15.75" customHeight="1" x14ac:dyDescent="0.25">
      <c r="A702" s="60">
        <f>REGISTROS!$A700</f>
        <v>0</v>
      </c>
      <c r="B702" s="50">
        <f t="shared" si="103"/>
        <v>0</v>
      </c>
      <c r="C702" s="60">
        <f>REGISTROS!$E700</f>
        <v>0</v>
      </c>
      <c r="D702" s="60">
        <f>REGISTROS!$F700</f>
        <v>0</v>
      </c>
      <c r="E702" s="60">
        <f>REGISTROS!$G700</f>
        <v>0</v>
      </c>
      <c r="F702" s="60">
        <f>REGISTROS!$H700</f>
        <v>0</v>
      </c>
      <c r="G702" s="60">
        <f>REGISTROS!$I700</f>
        <v>0</v>
      </c>
      <c r="I702" s="45" t="str">
        <f t="shared" si="104"/>
        <v>Desarrollo de los Temas0</v>
      </c>
      <c r="J702" s="45" t="str">
        <f t="shared" si="105"/>
        <v>Recepción de documentos0</v>
      </c>
      <c r="K702" s="45" t="str">
        <f t="shared" si="106"/>
        <v>Atención recibida0</v>
      </c>
      <c r="L702" s="45" t="str">
        <f t="shared" si="107"/>
        <v>Visita domiciliaria del personal INVI0</v>
      </c>
      <c r="M702" s="45" t="str">
        <f t="shared" si="108"/>
        <v>Visita domiciliaria del asesor técnico0</v>
      </c>
      <c r="N702" t="str">
        <f t="shared" si="109"/>
        <v>1</v>
      </c>
      <c r="O702" t="s">
        <v>133</v>
      </c>
    </row>
    <row r="703" spans="1:15" ht="15.75" customHeight="1" x14ac:dyDescent="0.25">
      <c r="A703" s="60">
        <f>REGISTROS!$A701</f>
        <v>0</v>
      </c>
      <c r="B703" s="50">
        <f t="shared" si="103"/>
        <v>0</v>
      </c>
      <c r="C703" s="60">
        <f>REGISTROS!$E701</f>
        <v>0</v>
      </c>
      <c r="D703" s="60">
        <f>REGISTROS!$F701</f>
        <v>0</v>
      </c>
      <c r="E703" s="60">
        <f>REGISTROS!$G701</f>
        <v>0</v>
      </c>
      <c r="F703" s="60">
        <f>REGISTROS!$H701</f>
        <v>0</v>
      </c>
      <c r="G703" s="60">
        <f>REGISTROS!$I701</f>
        <v>0</v>
      </c>
      <c r="I703" s="45" t="str">
        <f t="shared" si="104"/>
        <v>Desarrollo de los Temas0</v>
      </c>
      <c r="J703" s="45" t="str">
        <f t="shared" si="105"/>
        <v>Recepción de documentos0</v>
      </c>
      <c r="K703" s="45" t="str">
        <f t="shared" si="106"/>
        <v>Atención recibida0</v>
      </c>
      <c r="L703" s="45" t="str">
        <f t="shared" si="107"/>
        <v>Visita domiciliaria del personal INVI0</v>
      </c>
      <c r="M703" s="45" t="str">
        <f t="shared" si="108"/>
        <v>Visita domiciliaria del asesor técnico0</v>
      </c>
      <c r="N703" t="str">
        <f t="shared" si="109"/>
        <v>1</v>
      </c>
      <c r="O703" t="s">
        <v>133</v>
      </c>
    </row>
    <row r="704" spans="1:15" ht="15.75" customHeight="1" x14ac:dyDescent="0.25">
      <c r="A704" s="60">
        <f>REGISTROS!$A702</f>
        <v>0</v>
      </c>
      <c r="B704" s="50">
        <f t="shared" si="103"/>
        <v>0</v>
      </c>
      <c r="C704" s="60">
        <f>REGISTROS!$E702</f>
        <v>0</v>
      </c>
      <c r="D704" s="60">
        <f>REGISTROS!$F702</f>
        <v>0</v>
      </c>
      <c r="E704" s="60">
        <f>REGISTROS!$G702</f>
        <v>0</v>
      </c>
      <c r="F704" s="60">
        <f>REGISTROS!$H702</f>
        <v>0</v>
      </c>
      <c r="G704" s="60">
        <f>REGISTROS!$I702</f>
        <v>0</v>
      </c>
      <c r="I704" s="45" t="str">
        <f t="shared" si="104"/>
        <v>Desarrollo de los Temas0</v>
      </c>
      <c r="J704" s="45" t="str">
        <f t="shared" si="105"/>
        <v>Recepción de documentos0</v>
      </c>
      <c r="K704" s="45" t="str">
        <f t="shared" si="106"/>
        <v>Atención recibida0</v>
      </c>
      <c r="L704" s="45" t="str">
        <f t="shared" si="107"/>
        <v>Visita domiciliaria del personal INVI0</v>
      </c>
      <c r="M704" s="45" t="str">
        <f t="shared" si="108"/>
        <v>Visita domiciliaria del asesor técnico0</v>
      </c>
      <c r="N704" t="str">
        <f t="shared" si="109"/>
        <v>1</v>
      </c>
      <c r="O704" t="s">
        <v>133</v>
      </c>
    </row>
    <row r="705" spans="1:15" ht="15.75" customHeight="1" x14ac:dyDescent="0.25">
      <c r="A705" s="60">
        <f>REGISTROS!$A703</f>
        <v>0</v>
      </c>
      <c r="B705" s="50">
        <f t="shared" si="103"/>
        <v>0</v>
      </c>
      <c r="C705" s="60">
        <f>REGISTROS!$E703</f>
        <v>0</v>
      </c>
      <c r="D705" s="60">
        <f>REGISTROS!$F703</f>
        <v>0</v>
      </c>
      <c r="E705" s="60">
        <f>REGISTROS!$G703</f>
        <v>0</v>
      </c>
      <c r="F705" s="60">
        <f>REGISTROS!$H703</f>
        <v>0</v>
      </c>
      <c r="G705" s="60">
        <f>REGISTROS!$I703</f>
        <v>0</v>
      </c>
      <c r="I705" s="45" t="str">
        <f t="shared" si="104"/>
        <v>Desarrollo de los Temas0</v>
      </c>
      <c r="J705" s="45" t="str">
        <f t="shared" si="105"/>
        <v>Recepción de documentos0</v>
      </c>
      <c r="K705" s="45" t="str">
        <f t="shared" si="106"/>
        <v>Atención recibida0</v>
      </c>
      <c r="L705" s="45" t="str">
        <f t="shared" si="107"/>
        <v>Visita domiciliaria del personal INVI0</v>
      </c>
      <c r="M705" s="45" t="str">
        <f t="shared" si="108"/>
        <v>Visita domiciliaria del asesor técnico0</v>
      </c>
      <c r="N705" t="str">
        <f t="shared" si="109"/>
        <v>1</v>
      </c>
      <c r="O705" t="s">
        <v>133</v>
      </c>
    </row>
    <row r="706" spans="1:15" ht="15.75" customHeight="1" x14ac:dyDescent="0.25">
      <c r="A706" s="60">
        <f>REGISTROS!$A704</f>
        <v>0</v>
      </c>
      <c r="B706" s="50">
        <f t="shared" si="103"/>
        <v>0</v>
      </c>
      <c r="C706" s="60">
        <f>REGISTROS!$E704</f>
        <v>0</v>
      </c>
      <c r="D706" s="60">
        <f>REGISTROS!$F704</f>
        <v>0</v>
      </c>
      <c r="E706" s="60">
        <f>REGISTROS!$G704</f>
        <v>0</v>
      </c>
      <c r="F706" s="60">
        <f>REGISTROS!$H704</f>
        <v>0</v>
      </c>
      <c r="G706" s="60">
        <f>REGISTROS!$I704</f>
        <v>0</v>
      </c>
      <c r="I706" s="45" t="str">
        <f t="shared" si="104"/>
        <v>Desarrollo de los Temas0</v>
      </c>
      <c r="J706" s="45" t="str">
        <f t="shared" si="105"/>
        <v>Recepción de documentos0</v>
      </c>
      <c r="K706" s="45" t="str">
        <f t="shared" si="106"/>
        <v>Atención recibida0</v>
      </c>
      <c r="L706" s="45" t="str">
        <f t="shared" si="107"/>
        <v>Visita domiciliaria del personal INVI0</v>
      </c>
      <c r="M706" s="45" t="str">
        <f t="shared" si="108"/>
        <v>Visita domiciliaria del asesor técnico0</v>
      </c>
      <c r="N706" t="str">
        <f t="shared" si="109"/>
        <v>1</v>
      </c>
      <c r="O706" t="s">
        <v>133</v>
      </c>
    </row>
    <row r="707" spans="1:15" ht="15.75" customHeight="1" x14ac:dyDescent="0.25">
      <c r="A707" s="60">
        <f>REGISTROS!$A705</f>
        <v>0</v>
      </c>
      <c r="B707" s="50">
        <f t="shared" si="103"/>
        <v>0</v>
      </c>
      <c r="C707" s="60">
        <f>REGISTROS!$E705</f>
        <v>0</v>
      </c>
      <c r="D707" s="60">
        <f>REGISTROS!$F705</f>
        <v>0</v>
      </c>
      <c r="E707" s="60">
        <f>REGISTROS!$G705</f>
        <v>0</v>
      </c>
      <c r="F707" s="60">
        <f>REGISTROS!$H705</f>
        <v>0</v>
      </c>
      <c r="G707" s="60">
        <f>REGISTROS!$I705</f>
        <v>0</v>
      </c>
      <c r="I707" s="45" t="str">
        <f t="shared" si="104"/>
        <v>Desarrollo de los Temas0</v>
      </c>
      <c r="J707" s="45" t="str">
        <f t="shared" si="105"/>
        <v>Recepción de documentos0</v>
      </c>
      <c r="K707" s="45" t="str">
        <f t="shared" si="106"/>
        <v>Atención recibida0</v>
      </c>
      <c r="L707" s="45" t="str">
        <f t="shared" si="107"/>
        <v>Visita domiciliaria del personal INVI0</v>
      </c>
      <c r="M707" s="45" t="str">
        <f t="shared" si="108"/>
        <v>Visita domiciliaria del asesor técnico0</v>
      </c>
      <c r="N707" t="str">
        <f t="shared" si="109"/>
        <v>1</v>
      </c>
      <c r="O707" t="s">
        <v>133</v>
      </c>
    </row>
    <row r="708" spans="1:15" ht="15.75" customHeight="1" x14ac:dyDescent="0.25">
      <c r="A708" s="60">
        <f>REGISTROS!$A706</f>
        <v>0</v>
      </c>
      <c r="B708" s="50">
        <f t="shared" si="103"/>
        <v>0</v>
      </c>
      <c r="C708" s="60">
        <f>REGISTROS!$E706</f>
        <v>0</v>
      </c>
      <c r="D708" s="60">
        <f>REGISTROS!$F706</f>
        <v>0</v>
      </c>
      <c r="E708" s="60">
        <f>REGISTROS!$G706</f>
        <v>0</v>
      </c>
      <c r="F708" s="60">
        <f>REGISTROS!$H706</f>
        <v>0</v>
      </c>
      <c r="G708" s="60">
        <f>REGISTROS!$I706</f>
        <v>0</v>
      </c>
      <c r="I708" s="45" t="str">
        <f t="shared" si="104"/>
        <v>Desarrollo de los Temas0</v>
      </c>
      <c r="J708" s="45" t="str">
        <f t="shared" si="105"/>
        <v>Recepción de documentos0</v>
      </c>
      <c r="K708" s="45" t="str">
        <f t="shared" si="106"/>
        <v>Atención recibida0</v>
      </c>
      <c r="L708" s="45" t="str">
        <f t="shared" si="107"/>
        <v>Visita domiciliaria del personal INVI0</v>
      </c>
      <c r="M708" s="45" t="str">
        <f t="shared" si="108"/>
        <v>Visita domiciliaria del asesor técnico0</v>
      </c>
      <c r="N708" t="str">
        <f t="shared" si="109"/>
        <v>1</v>
      </c>
      <c r="O708" t="s">
        <v>133</v>
      </c>
    </row>
    <row r="709" spans="1:15" ht="15.75" customHeight="1" x14ac:dyDescent="0.25">
      <c r="A709" s="60">
        <f>REGISTROS!$A707</f>
        <v>0</v>
      </c>
      <c r="B709" s="50">
        <f t="shared" ref="B709:B772" si="110">SUM(C709:G709)/5</f>
        <v>0</v>
      </c>
      <c r="C709" s="60">
        <f>REGISTROS!$E707</f>
        <v>0</v>
      </c>
      <c r="D709" s="60">
        <f>REGISTROS!$F707</f>
        <v>0</v>
      </c>
      <c r="E709" s="60">
        <f>REGISTROS!$G707</f>
        <v>0</v>
      </c>
      <c r="F709" s="60">
        <f>REGISTROS!$H707</f>
        <v>0</v>
      </c>
      <c r="G709" s="60">
        <f>REGISTROS!$I707</f>
        <v>0</v>
      </c>
      <c r="I709" s="45" t="str">
        <f t="shared" ref="I709:I772" si="111">CONCATENATE(VLOOKUP($A709,SM,2,FALSE),$C$2,C709)</f>
        <v>Desarrollo de los Temas0</v>
      </c>
      <c r="J709" s="45" t="str">
        <f t="shared" ref="J709:J772" si="112">CONCATENATE(VLOOKUP($A709,SM,2,FALSE),$D$2,D709)</f>
        <v>Recepción de documentos0</v>
      </c>
      <c r="K709" s="45" t="str">
        <f t="shared" ref="K709:K772" si="113">CONCATENATE(VLOOKUP($A709,SM,2,FALSE),$E$2,E709)</f>
        <v>Atención recibida0</v>
      </c>
      <c r="L709" s="45" t="str">
        <f t="shared" ref="L709:L772" si="114">CONCATENATE(VLOOKUP($A709,SM,2,FALSE),$F$2,F709)</f>
        <v>Visita domiciliaria del personal INVI0</v>
      </c>
      <c r="M709" s="45" t="str">
        <f t="shared" ref="M709:M772" si="115">CONCATENATE(VLOOKUP($A709,SM,2,FALSE),$G$2,G709)</f>
        <v>Visita domiciliaria del asesor técnico0</v>
      </c>
      <c r="N709" t="str">
        <f t="shared" ref="N709:N772" si="116">CONCATENATE(VLOOKUP($A709,SM,2,FALSE),IF(B709&lt;4,1,0))</f>
        <v>1</v>
      </c>
      <c r="O709" t="s">
        <v>133</v>
      </c>
    </row>
    <row r="710" spans="1:15" ht="15.75" customHeight="1" x14ac:dyDescent="0.25">
      <c r="A710" s="60">
        <f>REGISTROS!$A708</f>
        <v>0</v>
      </c>
      <c r="B710" s="50">
        <f t="shared" si="110"/>
        <v>0</v>
      </c>
      <c r="C710" s="60">
        <f>REGISTROS!$E708</f>
        <v>0</v>
      </c>
      <c r="D710" s="60">
        <f>REGISTROS!$F708</f>
        <v>0</v>
      </c>
      <c r="E710" s="60">
        <f>REGISTROS!$G708</f>
        <v>0</v>
      </c>
      <c r="F710" s="60">
        <f>REGISTROS!$H708</f>
        <v>0</v>
      </c>
      <c r="G710" s="60">
        <f>REGISTROS!$I708</f>
        <v>0</v>
      </c>
      <c r="I710" s="45" t="str">
        <f t="shared" si="111"/>
        <v>Desarrollo de los Temas0</v>
      </c>
      <c r="J710" s="45" t="str">
        <f t="shared" si="112"/>
        <v>Recepción de documentos0</v>
      </c>
      <c r="K710" s="45" t="str">
        <f t="shared" si="113"/>
        <v>Atención recibida0</v>
      </c>
      <c r="L710" s="45" t="str">
        <f t="shared" si="114"/>
        <v>Visita domiciliaria del personal INVI0</v>
      </c>
      <c r="M710" s="45" t="str">
        <f t="shared" si="115"/>
        <v>Visita domiciliaria del asesor técnico0</v>
      </c>
      <c r="N710" t="str">
        <f t="shared" si="116"/>
        <v>1</v>
      </c>
      <c r="O710" t="s">
        <v>133</v>
      </c>
    </row>
    <row r="711" spans="1:15" ht="15.75" customHeight="1" x14ac:dyDescent="0.25">
      <c r="A711" s="60">
        <f>REGISTROS!$A709</f>
        <v>0</v>
      </c>
      <c r="B711" s="50">
        <f t="shared" si="110"/>
        <v>0</v>
      </c>
      <c r="C711" s="60">
        <f>REGISTROS!$E709</f>
        <v>0</v>
      </c>
      <c r="D711" s="60">
        <f>REGISTROS!$F709</f>
        <v>0</v>
      </c>
      <c r="E711" s="60">
        <f>REGISTROS!$G709</f>
        <v>0</v>
      </c>
      <c r="F711" s="60">
        <f>REGISTROS!$H709</f>
        <v>0</v>
      </c>
      <c r="G711" s="60">
        <f>REGISTROS!$I709</f>
        <v>0</v>
      </c>
      <c r="I711" s="45" t="str">
        <f t="shared" si="111"/>
        <v>Desarrollo de los Temas0</v>
      </c>
      <c r="J711" s="45" t="str">
        <f t="shared" si="112"/>
        <v>Recepción de documentos0</v>
      </c>
      <c r="K711" s="45" t="str">
        <f t="shared" si="113"/>
        <v>Atención recibida0</v>
      </c>
      <c r="L711" s="45" t="str">
        <f t="shared" si="114"/>
        <v>Visita domiciliaria del personal INVI0</v>
      </c>
      <c r="M711" s="45" t="str">
        <f t="shared" si="115"/>
        <v>Visita domiciliaria del asesor técnico0</v>
      </c>
      <c r="N711" t="str">
        <f t="shared" si="116"/>
        <v>1</v>
      </c>
      <c r="O711" t="s">
        <v>133</v>
      </c>
    </row>
    <row r="712" spans="1:15" ht="15.75" customHeight="1" x14ac:dyDescent="0.25">
      <c r="A712" s="60">
        <f>REGISTROS!$A710</f>
        <v>0</v>
      </c>
      <c r="B712" s="50">
        <f t="shared" si="110"/>
        <v>0</v>
      </c>
      <c r="C712" s="60">
        <f>REGISTROS!$E710</f>
        <v>0</v>
      </c>
      <c r="D712" s="60">
        <f>REGISTROS!$F710</f>
        <v>0</v>
      </c>
      <c r="E712" s="60">
        <f>REGISTROS!$G710</f>
        <v>0</v>
      </c>
      <c r="F712" s="60">
        <f>REGISTROS!$H710</f>
        <v>0</v>
      </c>
      <c r="G712" s="60">
        <f>REGISTROS!$I710</f>
        <v>0</v>
      </c>
      <c r="I712" s="45" t="str">
        <f t="shared" si="111"/>
        <v>Desarrollo de los Temas0</v>
      </c>
      <c r="J712" s="45" t="str">
        <f t="shared" si="112"/>
        <v>Recepción de documentos0</v>
      </c>
      <c r="K712" s="45" t="str">
        <f t="shared" si="113"/>
        <v>Atención recibida0</v>
      </c>
      <c r="L712" s="45" t="str">
        <f t="shared" si="114"/>
        <v>Visita domiciliaria del personal INVI0</v>
      </c>
      <c r="M712" s="45" t="str">
        <f t="shared" si="115"/>
        <v>Visita domiciliaria del asesor técnico0</v>
      </c>
      <c r="N712" t="str">
        <f t="shared" si="116"/>
        <v>1</v>
      </c>
      <c r="O712" t="s">
        <v>133</v>
      </c>
    </row>
    <row r="713" spans="1:15" ht="15.75" customHeight="1" x14ac:dyDescent="0.25">
      <c r="A713" s="60">
        <f>REGISTROS!$A711</f>
        <v>0</v>
      </c>
      <c r="B713" s="50">
        <f t="shared" si="110"/>
        <v>0</v>
      </c>
      <c r="C713" s="60">
        <f>REGISTROS!$E711</f>
        <v>0</v>
      </c>
      <c r="D713" s="60">
        <f>REGISTROS!$F711</f>
        <v>0</v>
      </c>
      <c r="E713" s="60">
        <f>REGISTROS!$G711</f>
        <v>0</v>
      </c>
      <c r="F713" s="60">
        <f>REGISTROS!$H711</f>
        <v>0</v>
      </c>
      <c r="G713" s="60">
        <f>REGISTROS!$I711</f>
        <v>0</v>
      </c>
      <c r="I713" s="45" t="str">
        <f t="shared" si="111"/>
        <v>Desarrollo de los Temas0</v>
      </c>
      <c r="J713" s="45" t="str">
        <f t="shared" si="112"/>
        <v>Recepción de documentos0</v>
      </c>
      <c r="K713" s="45" t="str">
        <f t="shared" si="113"/>
        <v>Atención recibida0</v>
      </c>
      <c r="L713" s="45" t="str">
        <f t="shared" si="114"/>
        <v>Visita domiciliaria del personal INVI0</v>
      </c>
      <c r="M713" s="45" t="str">
        <f t="shared" si="115"/>
        <v>Visita domiciliaria del asesor técnico0</v>
      </c>
      <c r="N713" t="str">
        <f t="shared" si="116"/>
        <v>1</v>
      </c>
      <c r="O713" t="s">
        <v>133</v>
      </c>
    </row>
    <row r="714" spans="1:15" ht="15.75" customHeight="1" x14ac:dyDescent="0.25">
      <c r="A714" s="60">
        <f>REGISTROS!$A712</f>
        <v>0</v>
      </c>
      <c r="B714" s="50">
        <f t="shared" si="110"/>
        <v>0</v>
      </c>
      <c r="C714" s="60">
        <f>REGISTROS!$E712</f>
        <v>0</v>
      </c>
      <c r="D714" s="60">
        <f>REGISTROS!$F712</f>
        <v>0</v>
      </c>
      <c r="E714" s="60">
        <f>REGISTROS!$G712</f>
        <v>0</v>
      </c>
      <c r="F714" s="60">
        <f>REGISTROS!$H712</f>
        <v>0</v>
      </c>
      <c r="G714" s="60">
        <f>REGISTROS!$I712</f>
        <v>0</v>
      </c>
      <c r="I714" s="45" t="str">
        <f t="shared" si="111"/>
        <v>Desarrollo de los Temas0</v>
      </c>
      <c r="J714" s="45" t="str">
        <f t="shared" si="112"/>
        <v>Recepción de documentos0</v>
      </c>
      <c r="K714" s="45" t="str">
        <f t="shared" si="113"/>
        <v>Atención recibida0</v>
      </c>
      <c r="L714" s="45" t="str">
        <f t="shared" si="114"/>
        <v>Visita domiciliaria del personal INVI0</v>
      </c>
      <c r="M714" s="45" t="str">
        <f t="shared" si="115"/>
        <v>Visita domiciliaria del asesor técnico0</v>
      </c>
      <c r="N714" t="str">
        <f t="shared" si="116"/>
        <v>1</v>
      </c>
      <c r="O714" t="s">
        <v>133</v>
      </c>
    </row>
    <row r="715" spans="1:15" ht="15.75" customHeight="1" x14ac:dyDescent="0.25">
      <c r="A715" s="60">
        <f>REGISTROS!$A713</f>
        <v>0</v>
      </c>
      <c r="B715" s="50">
        <f t="shared" si="110"/>
        <v>0</v>
      </c>
      <c r="C715" s="60">
        <f>REGISTROS!$E713</f>
        <v>0</v>
      </c>
      <c r="D715" s="60">
        <f>REGISTROS!$F713</f>
        <v>0</v>
      </c>
      <c r="E715" s="60">
        <f>REGISTROS!$G713</f>
        <v>0</v>
      </c>
      <c r="F715" s="60">
        <f>REGISTROS!$H713</f>
        <v>0</v>
      </c>
      <c r="G715" s="60">
        <f>REGISTROS!$I713</f>
        <v>0</v>
      </c>
      <c r="I715" s="45" t="str">
        <f t="shared" si="111"/>
        <v>Desarrollo de los Temas0</v>
      </c>
      <c r="J715" s="45" t="str">
        <f t="shared" si="112"/>
        <v>Recepción de documentos0</v>
      </c>
      <c r="K715" s="45" t="str">
        <f t="shared" si="113"/>
        <v>Atención recibida0</v>
      </c>
      <c r="L715" s="45" t="str">
        <f t="shared" si="114"/>
        <v>Visita domiciliaria del personal INVI0</v>
      </c>
      <c r="M715" s="45" t="str">
        <f t="shared" si="115"/>
        <v>Visita domiciliaria del asesor técnico0</v>
      </c>
      <c r="N715" t="str">
        <f t="shared" si="116"/>
        <v>1</v>
      </c>
      <c r="O715" t="s">
        <v>133</v>
      </c>
    </row>
    <row r="716" spans="1:15" ht="15.75" customHeight="1" x14ac:dyDescent="0.25">
      <c r="A716" s="60">
        <f>REGISTROS!$A714</f>
        <v>0</v>
      </c>
      <c r="B716" s="50">
        <f t="shared" si="110"/>
        <v>0</v>
      </c>
      <c r="C716" s="60">
        <f>REGISTROS!$E714</f>
        <v>0</v>
      </c>
      <c r="D716" s="60">
        <f>REGISTROS!$F714</f>
        <v>0</v>
      </c>
      <c r="E716" s="60">
        <f>REGISTROS!$G714</f>
        <v>0</v>
      </c>
      <c r="F716" s="60">
        <f>REGISTROS!$H714</f>
        <v>0</v>
      </c>
      <c r="G716" s="60">
        <f>REGISTROS!$I714</f>
        <v>0</v>
      </c>
      <c r="I716" s="45" t="str">
        <f t="shared" si="111"/>
        <v>Desarrollo de los Temas0</v>
      </c>
      <c r="J716" s="45" t="str">
        <f t="shared" si="112"/>
        <v>Recepción de documentos0</v>
      </c>
      <c r="K716" s="45" t="str">
        <f t="shared" si="113"/>
        <v>Atención recibida0</v>
      </c>
      <c r="L716" s="45" t="str">
        <f t="shared" si="114"/>
        <v>Visita domiciliaria del personal INVI0</v>
      </c>
      <c r="M716" s="45" t="str">
        <f t="shared" si="115"/>
        <v>Visita domiciliaria del asesor técnico0</v>
      </c>
      <c r="N716" t="str">
        <f t="shared" si="116"/>
        <v>1</v>
      </c>
      <c r="O716" t="s">
        <v>133</v>
      </c>
    </row>
    <row r="717" spans="1:15" ht="15.75" customHeight="1" x14ac:dyDescent="0.25">
      <c r="A717" s="60">
        <f>REGISTROS!$A715</f>
        <v>0</v>
      </c>
      <c r="B717" s="50">
        <f t="shared" si="110"/>
        <v>0</v>
      </c>
      <c r="C717" s="60">
        <f>REGISTROS!$E715</f>
        <v>0</v>
      </c>
      <c r="D717" s="60">
        <f>REGISTROS!$F715</f>
        <v>0</v>
      </c>
      <c r="E717" s="60">
        <f>REGISTROS!$G715</f>
        <v>0</v>
      </c>
      <c r="F717" s="60">
        <f>REGISTROS!$H715</f>
        <v>0</v>
      </c>
      <c r="G717" s="60">
        <f>REGISTROS!$I715</f>
        <v>0</v>
      </c>
      <c r="I717" s="45" t="str">
        <f t="shared" si="111"/>
        <v>Desarrollo de los Temas0</v>
      </c>
      <c r="J717" s="45" t="str">
        <f t="shared" si="112"/>
        <v>Recepción de documentos0</v>
      </c>
      <c r="K717" s="45" t="str">
        <f t="shared" si="113"/>
        <v>Atención recibida0</v>
      </c>
      <c r="L717" s="45" t="str">
        <f t="shared" si="114"/>
        <v>Visita domiciliaria del personal INVI0</v>
      </c>
      <c r="M717" s="45" t="str">
        <f t="shared" si="115"/>
        <v>Visita domiciliaria del asesor técnico0</v>
      </c>
      <c r="N717" t="str">
        <f t="shared" si="116"/>
        <v>1</v>
      </c>
      <c r="O717" t="s">
        <v>133</v>
      </c>
    </row>
    <row r="718" spans="1:15" ht="15.75" customHeight="1" x14ac:dyDescent="0.25">
      <c r="A718" s="60">
        <f>REGISTROS!$A716</f>
        <v>0</v>
      </c>
      <c r="B718" s="50">
        <f t="shared" si="110"/>
        <v>0</v>
      </c>
      <c r="C718" s="60">
        <f>REGISTROS!$E716</f>
        <v>0</v>
      </c>
      <c r="D718" s="60">
        <f>REGISTROS!$F716</f>
        <v>0</v>
      </c>
      <c r="E718" s="60">
        <f>REGISTROS!$G716</f>
        <v>0</v>
      </c>
      <c r="F718" s="60">
        <f>REGISTROS!$H716</f>
        <v>0</v>
      </c>
      <c r="G718" s="60">
        <f>REGISTROS!$I716</f>
        <v>0</v>
      </c>
      <c r="I718" s="45" t="str">
        <f t="shared" si="111"/>
        <v>Desarrollo de los Temas0</v>
      </c>
      <c r="J718" s="45" t="str">
        <f t="shared" si="112"/>
        <v>Recepción de documentos0</v>
      </c>
      <c r="K718" s="45" t="str">
        <f t="shared" si="113"/>
        <v>Atención recibida0</v>
      </c>
      <c r="L718" s="45" t="str">
        <f t="shared" si="114"/>
        <v>Visita domiciliaria del personal INVI0</v>
      </c>
      <c r="M718" s="45" t="str">
        <f t="shared" si="115"/>
        <v>Visita domiciliaria del asesor técnico0</v>
      </c>
      <c r="N718" t="str">
        <f t="shared" si="116"/>
        <v>1</v>
      </c>
      <c r="O718" t="s">
        <v>133</v>
      </c>
    </row>
    <row r="719" spans="1:15" ht="15.75" customHeight="1" x14ac:dyDescent="0.25">
      <c r="A719" s="60">
        <f>REGISTROS!$A717</f>
        <v>0</v>
      </c>
      <c r="B719" s="50">
        <f t="shared" si="110"/>
        <v>0</v>
      </c>
      <c r="C719" s="60">
        <f>REGISTROS!$E717</f>
        <v>0</v>
      </c>
      <c r="D719" s="60">
        <f>REGISTROS!$F717</f>
        <v>0</v>
      </c>
      <c r="E719" s="60">
        <f>REGISTROS!$G717</f>
        <v>0</v>
      </c>
      <c r="F719" s="60">
        <f>REGISTROS!$H717</f>
        <v>0</v>
      </c>
      <c r="G719" s="60">
        <f>REGISTROS!$I717</f>
        <v>0</v>
      </c>
      <c r="I719" s="45" t="str">
        <f t="shared" si="111"/>
        <v>Desarrollo de los Temas0</v>
      </c>
      <c r="J719" s="45" t="str">
        <f t="shared" si="112"/>
        <v>Recepción de documentos0</v>
      </c>
      <c r="K719" s="45" t="str">
        <f t="shared" si="113"/>
        <v>Atención recibida0</v>
      </c>
      <c r="L719" s="45" t="str">
        <f t="shared" si="114"/>
        <v>Visita domiciliaria del personal INVI0</v>
      </c>
      <c r="M719" s="45" t="str">
        <f t="shared" si="115"/>
        <v>Visita domiciliaria del asesor técnico0</v>
      </c>
      <c r="N719" t="str">
        <f t="shared" si="116"/>
        <v>1</v>
      </c>
      <c r="O719" t="s">
        <v>133</v>
      </c>
    </row>
    <row r="720" spans="1:15" ht="15.75" customHeight="1" x14ac:dyDescent="0.25">
      <c r="A720" s="60">
        <f>REGISTROS!$A718</f>
        <v>0</v>
      </c>
      <c r="B720" s="50">
        <f t="shared" si="110"/>
        <v>0</v>
      </c>
      <c r="C720" s="60">
        <f>REGISTROS!$E718</f>
        <v>0</v>
      </c>
      <c r="D720" s="60">
        <f>REGISTROS!$F718</f>
        <v>0</v>
      </c>
      <c r="E720" s="60">
        <f>REGISTROS!$G718</f>
        <v>0</v>
      </c>
      <c r="F720" s="60">
        <f>REGISTROS!$H718</f>
        <v>0</v>
      </c>
      <c r="G720" s="60">
        <f>REGISTROS!$I718</f>
        <v>0</v>
      </c>
      <c r="I720" s="45" t="str">
        <f t="shared" si="111"/>
        <v>Desarrollo de los Temas0</v>
      </c>
      <c r="J720" s="45" t="str">
        <f t="shared" si="112"/>
        <v>Recepción de documentos0</v>
      </c>
      <c r="K720" s="45" t="str">
        <f t="shared" si="113"/>
        <v>Atención recibida0</v>
      </c>
      <c r="L720" s="45" t="str">
        <f t="shared" si="114"/>
        <v>Visita domiciliaria del personal INVI0</v>
      </c>
      <c r="M720" s="45" t="str">
        <f t="shared" si="115"/>
        <v>Visita domiciliaria del asesor técnico0</v>
      </c>
      <c r="N720" t="str">
        <f t="shared" si="116"/>
        <v>1</v>
      </c>
      <c r="O720" t="s">
        <v>133</v>
      </c>
    </row>
    <row r="721" spans="1:15" ht="15.75" customHeight="1" x14ac:dyDescent="0.25">
      <c r="A721" s="60">
        <f>REGISTROS!$A719</f>
        <v>0</v>
      </c>
      <c r="B721" s="50">
        <f t="shared" si="110"/>
        <v>0</v>
      </c>
      <c r="C721" s="60">
        <f>REGISTROS!$E719</f>
        <v>0</v>
      </c>
      <c r="D721" s="60">
        <f>REGISTROS!$F719</f>
        <v>0</v>
      </c>
      <c r="E721" s="60">
        <f>REGISTROS!$G719</f>
        <v>0</v>
      </c>
      <c r="F721" s="60">
        <f>REGISTROS!$H719</f>
        <v>0</v>
      </c>
      <c r="G721" s="60">
        <f>REGISTROS!$I719</f>
        <v>0</v>
      </c>
      <c r="I721" s="45" t="str">
        <f t="shared" si="111"/>
        <v>Desarrollo de los Temas0</v>
      </c>
      <c r="J721" s="45" t="str">
        <f t="shared" si="112"/>
        <v>Recepción de documentos0</v>
      </c>
      <c r="K721" s="45" t="str">
        <f t="shared" si="113"/>
        <v>Atención recibida0</v>
      </c>
      <c r="L721" s="45" t="str">
        <f t="shared" si="114"/>
        <v>Visita domiciliaria del personal INVI0</v>
      </c>
      <c r="M721" s="45" t="str">
        <f t="shared" si="115"/>
        <v>Visita domiciliaria del asesor técnico0</v>
      </c>
      <c r="N721" t="str">
        <f t="shared" si="116"/>
        <v>1</v>
      </c>
      <c r="O721" t="s">
        <v>133</v>
      </c>
    </row>
    <row r="722" spans="1:15" ht="15.75" customHeight="1" x14ac:dyDescent="0.25">
      <c r="A722" s="60">
        <f>REGISTROS!$A720</f>
        <v>0</v>
      </c>
      <c r="B722" s="50">
        <f t="shared" si="110"/>
        <v>0</v>
      </c>
      <c r="C722" s="60">
        <f>REGISTROS!$E720</f>
        <v>0</v>
      </c>
      <c r="D722" s="60">
        <f>REGISTROS!$F720</f>
        <v>0</v>
      </c>
      <c r="E722" s="60">
        <f>REGISTROS!$G720</f>
        <v>0</v>
      </c>
      <c r="F722" s="60">
        <f>REGISTROS!$H720</f>
        <v>0</v>
      </c>
      <c r="G722" s="60">
        <f>REGISTROS!$I720</f>
        <v>0</v>
      </c>
      <c r="I722" s="45" t="str">
        <f t="shared" si="111"/>
        <v>Desarrollo de los Temas0</v>
      </c>
      <c r="J722" s="45" t="str">
        <f t="shared" si="112"/>
        <v>Recepción de documentos0</v>
      </c>
      <c r="K722" s="45" t="str">
        <f t="shared" si="113"/>
        <v>Atención recibida0</v>
      </c>
      <c r="L722" s="45" t="str">
        <f t="shared" si="114"/>
        <v>Visita domiciliaria del personal INVI0</v>
      </c>
      <c r="M722" s="45" t="str">
        <f t="shared" si="115"/>
        <v>Visita domiciliaria del asesor técnico0</v>
      </c>
      <c r="N722" t="str">
        <f t="shared" si="116"/>
        <v>1</v>
      </c>
      <c r="O722" t="s">
        <v>133</v>
      </c>
    </row>
    <row r="723" spans="1:15" ht="15.75" customHeight="1" x14ac:dyDescent="0.25">
      <c r="A723" s="60">
        <f>REGISTROS!$A721</f>
        <v>0</v>
      </c>
      <c r="B723" s="50">
        <f t="shared" si="110"/>
        <v>0</v>
      </c>
      <c r="C723" s="60">
        <f>REGISTROS!$E721</f>
        <v>0</v>
      </c>
      <c r="D723" s="60">
        <f>REGISTROS!$F721</f>
        <v>0</v>
      </c>
      <c r="E723" s="60">
        <f>REGISTROS!$G721</f>
        <v>0</v>
      </c>
      <c r="F723" s="60">
        <f>REGISTROS!$H721</f>
        <v>0</v>
      </c>
      <c r="G723" s="60">
        <f>REGISTROS!$I721</f>
        <v>0</v>
      </c>
      <c r="I723" s="45" t="str">
        <f t="shared" si="111"/>
        <v>Desarrollo de los Temas0</v>
      </c>
      <c r="J723" s="45" t="str">
        <f t="shared" si="112"/>
        <v>Recepción de documentos0</v>
      </c>
      <c r="K723" s="45" t="str">
        <f t="shared" si="113"/>
        <v>Atención recibida0</v>
      </c>
      <c r="L723" s="45" t="str">
        <f t="shared" si="114"/>
        <v>Visita domiciliaria del personal INVI0</v>
      </c>
      <c r="M723" s="45" t="str">
        <f t="shared" si="115"/>
        <v>Visita domiciliaria del asesor técnico0</v>
      </c>
      <c r="N723" t="str">
        <f t="shared" si="116"/>
        <v>1</v>
      </c>
      <c r="O723" t="s">
        <v>133</v>
      </c>
    </row>
    <row r="724" spans="1:15" ht="15.75" customHeight="1" x14ac:dyDescent="0.25">
      <c r="A724" s="60">
        <f>REGISTROS!$A722</f>
        <v>0</v>
      </c>
      <c r="B724" s="50">
        <f t="shared" si="110"/>
        <v>0</v>
      </c>
      <c r="C724" s="60">
        <f>REGISTROS!$E722</f>
        <v>0</v>
      </c>
      <c r="D724" s="60">
        <f>REGISTROS!$F722</f>
        <v>0</v>
      </c>
      <c r="E724" s="60">
        <f>REGISTROS!$G722</f>
        <v>0</v>
      </c>
      <c r="F724" s="60">
        <f>REGISTROS!$H722</f>
        <v>0</v>
      </c>
      <c r="G724" s="60">
        <f>REGISTROS!$I722</f>
        <v>0</v>
      </c>
      <c r="I724" s="45" t="str">
        <f t="shared" si="111"/>
        <v>Desarrollo de los Temas0</v>
      </c>
      <c r="J724" s="45" t="str">
        <f t="shared" si="112"/>
        <v>Recepción de documentos0</v>
      </c>
      <c r="K724" s="45" t="str">
        <f t="shared" si="113"/>
        <v>Atención recibida0</v>
      </c>
      <c r="L724" s="45" t="str">
        <f t="shared" si="114"/>
        <v>Visita domiciliaria del personal INVI0</v>
      </c>
      <c r="M724" s="45" t="str">
        <f t="shared" si="115"/>
        <v>Visita domiciliaria del asesor técnico0</v>
      </c>
      <c r="N724" t="str">
        <f t="shared" si="116"/>
        <v>1</v>
      </c>
      <c r="O724" t="s">
        <v>133</v>
      </c>
    </row>
    <row r="725" spans="1:15" ht="15.75" customHeight="1" x14ac:dyDescent="0.25">
      <c r="A725" s="60">
        <f>REGISTROS!$A723</f>
        <v>0</v>
      </c>
      <c r="B725" s="50">
        <f t="shared" si="110"/>
        <v>0</v>
      </c>
      <c r="C725" s="60">
        <f>REGISTROS!$E723</f>
        <v>0</v>
      </c>
      <c r="D725" s="60">
        <f>REGISTROS!$F723</f>
        <v>0</v>
      </c>
      <c r="E725" s="60">
        <f>REGISTROS!$G723</f>
        <v>0</v>
      </c>
      <c r="F725" s="60">
        <f>REGISTROS!$H723</f>
        <v>0</v>
      </c>
      <c r="G725" s="60">
        <f>REGISTROS!$I723</f>
        <v>0</v>
      </c>
      <c r="I725" s="45" t="str">
        <f t="shared" si="111"/>
        <v>Desarrollo de los Temas0</v>
      </c>
      <c r="J725" s="45" t="str">
        <f t="shared" si="112"/>
        <v>Recepción de documentos0</v>
      </c>
      <c r="K725" s="45" t="str">
        <f t="shared" si="113"/>
        <v>Atención recibida0</v>
      </c>
      <c r="L725" s="45" t="str">
        <f t="shared" si="114"/>
        <v>Visita domiciliaria del personal INVI0</v>
      </c>
      <c r="M725" s="45" t="str">
        <f t="shared" si="115"/>
        <v>Visita domiciliaria del asesor técnico0</v>
      </c>
      <c r="N725" t="str">
        <f t="shared" si="116"/>
        <v>1</v>
      </c>
      <c r="O725" t="s">
        <v>133</v>
      </c>
    </row>
    <row r="726" spans="1:15" ht="15.75" customHeight="1" x14ac:dyDescent="0.25">
      <c r="A726" s="60">
        <f>REGISTROS!$A724</f>
        <v>0</v>
      </c>
      <c r="B726" s="50">
        <f t="shared" si="110"/>
        <v>0</v>
      </c>
      <c r="C726" s="60">
        <f>REGISTROS!$E724</f>
        <v>0</v>
      </c>
      <c r="D726" s="60">
        <f>REGISTROS!$F724</f>
        <v>0</v>
      </c>
      <c r="E726" s="60">
        <f>REGISTROS!$G724</f>
        <v>0</v>
      </c>
      <c r="F726" s="60">
        <f>REGISTROS!$H724</f>
        <v>0</v>
      </c>
      <c r="G726" s="60">
        <f>REGISTROS!$I724</f>
        <v>0</v>
      </c>
      <c r="I726" s="45" t="str">
        <f t="shared" si="111"/>
        <v>Desarrollo de los Temas0</v>
      </c>
      <c r="J726" s="45" t="str">
        <f t="shared" si="112"/>
        <v>Recepción de documentos0</v>
      </c>
      <c r="K726" s="45" t="str">
        <f t="shared" si="113"/>
        <v>Atención recibida0</v>
      </c>
      <c r="L726" s="45" t="str">
        <f t="shared" si="114"/>
        <v>Visita domiciliaria del personal INVI0</v>
      </c>
      <c r="M726" s="45" t="str">
        <f t="shared" si="115"/>
        <v>Visita domiciliaria del asesor técnico0</v>
      </c>
      <c r="N726" t="str">
        <f t="shared" si="116"/>
        <v>1</v>
      </c>
      <c r="O726" t="s">
        <v>133</v>
      </c>
    </row>
    <row r="727" spans="1:15" ht="15.75" customHeight="1" x14ac:dyDescent="0.25">
      <c r="A727" s="60">
        <f>REGISTROS!$A725</f>
        <v>0</v>
      </c>
      <c r="B727" s="50">
        <f t="shared" si="110"/>
        <v>0</v>
      </c>
      <c r="C727" s="60">
        <f>REGISTROS!$E725</f>
        <v>0</v>
      </c>
      <c r="D727" s="60">
        <f>REGISTROS!$F725</f>
        <v>0</v>
      </c>
      <c r="E727" s="60">
        <f>REGISTROS!$G725</f>
        <v>0</v>
      </c>
      <c r="F727" s="60">
        <f>REGISTROS!$H725</f>
        <v>0</v>
      </c>
      <c r="G727" s="60">
        <f>REGISTROS!$I725</f>
        <v>0</v>
      </c>
      <c r="I727" s="45" t="str">
        <f t="shared" si="111"/>
        <v>Desarrollo de los Temas0</v>
      </c>
      <c r="J727" s="45" t="str">
        <f t="shared" si="112"/>
        <v>Recepción de documentos0</v>
      </c>
      <c r="K727" s="45" t="str">
        <f t="shared" si="113"/>
        <v>Atención recibida0</v>
      </c>
      <c r="L727" s="45" t="str">
        <f t="shared" si="114"/>
        <v>Visita domiciliaria del personal INVI0</v>
      </c>
      <c r="M727" s="45" t="str">
        <f t="shared" si="115"/>
        <v>Visita domiciliaria del asesor técnico0</v>
      </c>
      <c r="N727" t="str">
        <f t="shared" si="116"/>
        <v>1</v>
      </c>
      <c r="O727" t="s">
        <v>133</v>
      </c>
    </row>
    <row r="728" spans="1:15" ht="15.75" customHeight="1" x14ac:dyDescent="0.25">
      <c r="A728" s="60">
        <f>REGISTROS!$A726</f>
        <v>0</v>
      </c>
      <c r="B728" s="50">
        <f t="shared" si="110"/>
        <v>0</v>
      </c>
      <c r="C728" s="60">
        <f>REGISTROS!$E726</f>
        <v>0</v>
      </c>
      <c r="D728" s="60">
        <f>REGISTROS!$F726</f>
        <v>0</v>
      </c>
      <c r="E728" s="60">
        <f>REGISTROS!$G726</f>
        <v>0</v>
      </c>
      <c r="F728" s="60">
        <f>REGISTROS!$H726</f>
        <v>0</v>
      </c>
      <c r="G728" s="60">
        <f>REGISTROS!$I726</f>
        <v>0</v>
      </c>
      <c r="I728" s="45" t="str">
        <f t="shared" si="111"/>
        <v>Desarrollo de los Temas0</v>
      </c>
      <c r="J728" s="45" t="str">
        <f t="shared" si="112"/>
        <v>Recepción de documentos0</v>
      </c>
      <c r="K728" s="45" t="str">
        <f t="shared" si="113"/>
        <v>Atención recibida0</v>
      </c>
      <c r="L728" s="45" t="str">
        <f t="shared" si="114"/>
        <v>Visita domiciliaria del personal INVI0</v>
      </c>
      <c r="M728" s="45" t="str">
        <f t="shared" si="115"/>
        <v>Visita domiciliaria del asesor técnico0</v>
      </c>
      <c r="N728" t="str">
        <f t="shared" si="116"/>
        <v>1</v>
      </c>
      <c r="O728" t="s">
        <v>133</v>
      </c>
    </row>
    <row r="729" spans="1:15" ht="15.75" customHeight="1" x14ac:dyDescent="0.25">
      <c r="A729" s="60">
        <f>REGISTROS!$A727</f>
        <v>0</v>
      </c>
      <c r="B729" s="50">
        <f t="shared" si="110"/>
        <v>0</v>
      </c>
      <c r="C729" s="60">
        <f>REGISTROS!$E727</f>
        <v>0</v>
      </c>
      <c r="D729" s="60">
        <f>REGISTROS!$F727</f>
        <v>0</v>
      </c>
      <c r="E729" s="60">
        <f>REGISTROS!$G727</f>
        <v>0</v>
      </c>
      <c r="F729" s="60">
        <f>REGISTROS!$H727</f>
        <v>0</v>
      </c>
      <c r="G729" s="60">
        <f>REGISTROS!$I727</f>
        <v>0</v>
      </c>
      <c r="I729" s="45" t="str">
        <f t="shared" si="111"/>
        <v>Desarrollo de los Temas0</v>
      </c>
      <c r="J729" s="45" t="str">
        <f t="shared" si="112"/>
        <v>Recepción de documentos0</v>
      </c>
      <c r="K729" s="45" t="str">
        <f t="shared" si="113"/>
        <v>Atención recibida0</v>
      </c>
      <c r="L729" s="45" t="str">
        <f t="shared" si="114"/>
        <v>Visita domiciliaria del personal INVI0</v>
      </c>
      <c r="M729" s="45" t="str">
        <f t="shared" si="115"/>
        <v>Visita domiciliaria del asesor técnico0</v>
      </c>
      <c r="N729" t="str">
        <f t="shared" si="116"/>
        <v>1</v>
      </c>
      <c r="O729" t="s">
        <v>133</v>
      </c>
    </row>
    <row r="730" spans="1:15" ht="15.75" customHeight="1" x14ac:dyDescent="0.25">
      <c r="A730" s="60">
        <f>REGISTROS!$A728</f>
        <v>0</v>
      </c>
      <c r="B730" s="50">
        <f t="shared" si="110"/>
        <v>0</v>
      </c>
      <c r="C730" s="60">
        <f>REGISTROS!$E728</f>
        <v>0</v>
      </c>
      <c r="D730" s="60">
        <f>REGISTROS!$F728</f>
        <v>0</v>
      </c>
      <c r="E730" s="60">
        <f>REGISTROS!$G728</f>
        <v>0</v>
      </c>
      <c r="F730" s="60">
        <f>REGISTROS!$H728</f>
        <v>0</v>
      </c>
      <c r="G730" s="60">
        <f>REGISTROS!$I728</f>
        <v>0</v>
      </c>
      <c r="I730" s="45" t="str">
        <f t="shared" si="111"/>
        <v>Desarrollo de los Temas0</v>
      </c>
      <c r="J730" s="45" t="str">
        <f t="shared" si="112"/>
        <v>Recepción de documentos0</v>
      </c>
      <c r="K730" s="45" t="str">
        <f t="shared" si="113"/>
        <v>Atención recibida0</v>
      </c>
      <c r="L730" s="45" t="str">
        <f t="shared" si="114"/>
        <v>Visita domiciliaria del personal INVI0</v>
      </c>
      <c r="M730" s="45" t="str">
        <f t="shared" si="115"/>
        <v>Visita domiciliaria del asesor técnico0</v>
      </c>
      <c r="N730" t="str">
        <f t="shared" si="116"/>
        <v>1</v>
      </c>
      <c r="O730" t="s">
        <v>133</v>
      </c>
    </row>
    <row r="731" spans="1:15" ht="15.75" customHeight="1" x14ac:dyDescent="0.25">
      <c r="A731" s="60">
        <f>REGISTROS!$A729</f>
        <v>0</v>
      </c>
      <c r="B731" s="50">
        <f t="shared" si="110"/>
        <v>0</v>
      </c>
      <c r="C731" s="60">
        <f>REGISTROS!$E729</f>
        <v>0</v>
      </c>
      <c r="D731" s="60">
        <f>REGISTROS!$F729</f>
        <v>0</v>
      </c>
      <c r="E731" s="60">
        <f>REGISTROS!$G729</f>
        <v>0</v>
      </c>
      <c r="F731" s="60">
        <f>REGISTROS!$H729</f>
        <v>0</v>
      </c>
      <c r="G731" s="60">
        <f>REGISTROS!$I729</f>
        <v>0</v>
      </c>
      <c r="I731" s="45" t="str">
        <f t="shared" si="111"/>
        <v>Desarrollo de los Temas0</v>
      </c>
      <c r="J731" s="45" t="str">
        <f t="shared" si="112"/>
        <v>Recepción de documentos0</v>
      </c>
      <c r="K731" s="45" t="str">
        <f t="shared" si="113"/>
        <v>Atención recibida0</v>
      </c>
      <c r="L731" s="45" t="str">
        <f t="shared" si="114"/>
        <v>Visita domiciliaria del personal INVI0</v>
      </c>
      <c r="M731" s="45" t="str">
        <f t="shared" si="115"/>
        <v>Visita domiciliaria del asesor técnico0</v>
      </c>
      <c r="N731" t="str">
        <f t="shared" si="116"/>
        <v>1</v>
      </c>
      <c r="O731" t="s">
        <v>133</v>
      </c>
    </row>
    <row r="732" spans="1:15" ht="15.75" customHeight="1" x14ac:dyDescent="0.25">
      <c r="A732" s="60">
        <f>REGISTROS!$A730</f>
        <v>0</v>
      </c>
      <c r="B732" s="50">
        <f t="shared" si="110"/>
        <v>0</v>
      </c>
      <c r="C732" s="60">
        <f>REGISTROS!$E730</f>
        <v>0</v>
      </c>
      <c r="D732" s="60">
        <f>REGISTROS!$F730</f>
        <v>0</v>
      </c>
      <c r="E732" s="60">
        <f>REGISTROS!$G730</f>
        <v>0</v>
      </c>
      <c r="F732" s="60">
        <f>REGISTROS!$H730</f>
        <v>0</v>
      </c>
      <c r="G732" s="60">
        <f>REGISTROS!$I730</f>
        <v>0</v>
      </c>
      <c r="I732" s="45" t="str">
        <f t="shared" si="111"/>
        <v>Desarrollo de los Temas0</v>
      </c>
      <c r="J732" s="45" t="str">
        <f t="shared" si="112"/>
        <v>Recepción de documentos0</v>
      </c>
      <c r="K732" s="45" t="str">
        <f t="shared" si="113"/>
        <v>Atención recibida0</v>
      </c>
      <c r="L732" s="45" t="str">
        <f t="shared" si="114"/>
        <v>Visita domiciliaria del personal INVI0</v>
      </c>
      <c r="M732" s="45" t="str">
        <f t="shared" si="115"/>
        <v>Visita domiciliaria del asesor técnico0</v>
      </c>
      <c r="N732" t="str">
        <f t="shared" si="116"/>
        <v>1</v>
      </c>
      <c r="O732" t="s">
        <v>133</v>
      </c>
    </row>
    <row r="733" spans="1:15" ht="15.75" customHeight="1" x14ac:dyDescent="0.25">
      <c r="A733" s="60">
        <f>REGISTROS!$A731</f>
        <v>0</v>
      </c>
      <c r="B733" s="50">
        <f t="shared" si="110"/>
        <v>0</v>
      </c>
      <c r="C733" s="60">
        <f>REGISTROS!$E731</f>
        <v>0</v>
      </c>
      <c r="D733" s="60">
        <f>REGISTROS!$F731</f>
        <v>0</v>
      </c>
      <c r="E733" s="60">
        <f>REGISTROS!$G731</f>
        <v>0</v>
      </c>
      <c r="F733" s="60">
        <f>REGISTROS!$H731</f>
        <v>0</v>
      </c>
      <c r="G733" s="60">
        <f>REGISTROS!$I731</f>
        <v>0</v>
      </c>
      <c r="I733" s="45" t="str">
        <f t="shared" si="111"/>
        <v>Desarrollo de los Temas0</v>
      </c>
      <c r="J733" s="45" t="str">
        <f t="shared" si="112"/>
        <v>Recepción de documentos0</v>
      </c>
      <c r="K733" s="45" t="str">
        <f t="shared" si="113"/>
        <v>Atención recibida0</v>
      </c>
      <c r="L733" s="45" t="str">
        <f t="shared" si="114"/>
        <v>Visita domiciliaria del personal INVI0</v>
      </c>
      <c r="M733" s="45" t="str">
        <f t="shared" si="115"/>
        <v>Visita domiciliaria del asesor técnico0</v>
      </c>
      <c r="N733" t="str">
        <f t="shared" si="116"/>
        <v>1</v>
      </c>
      <c r="O733" t="s">
        <v>133</v>
      </c>
    </row>
    <row r="734" spans="1:15" ht="15.75" customHeight="1" x14ac:dyDescent="0.25">
      <c r="A734" s="60">
        <f>REGISTROS!$A732</f>
        <v>0</v>
      </c>
      <c r="B734" s="50">
        <f t="shared" si="110"/>
        <v>0</v>
      </c>
      <c r="C734" s="60">
        <f>REGISTROS!$E732</f>
        <v>0</v>
      </c>
      <c r="D734" s="60">
        <f>REGISTROS!$F732</f>
        <v>0</v>
      </c>
      <c r="E734" s="60">
        <f>REGISTROS!$G732</f>
        <v>0</v>
      </c>
      <c r="F734" s="60">
        <f>REGISTROS!$H732</f>
        <v>0</v>
      </c>
      <c r="G734" s="60">
        <f>REGISTROS!$I732</f>
        <v>0</v>
      </c>
      <c r="I734" s="45" t="str">
        <f t="shared" si="111"/>
        <v>Desarrollo de los Temas0</v>
      </c>
      <c r="J734" s="45" t="str">
        <f t="shared" si="112"/>
        <v>Recepción de documentos0</v>
      </c>
      <c r="K734" s="45" t="str">
        <f t="shared" si="113"/>
        <v>Atención recibida0</v>
      </c>
      <c r="L734" s="45" t="str">
        <f t="shared" si="114"/>
        <v>Visita domiciliaria del personal INVI0</v>
      </c>
      <c r="M734" s="45" t="str">
        <f t="shared" si="115"/>
        <v>Visita domiciliaria del asesor técnico0</v>
      </c>
      <c r="N734" t="str">
        <f t="shared" si="116"/>
        <v>1</v>
      </c>
      <c r="O734" t="s">
        <v>133</v>
      </c>
    </row>
    <row r="735" spans="1:15" ht="15.75" customHeight="1" x14ac:dyDescent="0.25">
      <c r="A735" s="60">
        <f>REGISTROS!$A733</f>
        <v>0</v>
      </c>
      <c r="B735" s="50">
        <f t="shared" si="110"/>
        <v>0</v>
      </c>
      <c r="C735" s="60">
        <f>REGISTROS!$E733</f>
        <v>0</v>
      </c>
      <c r="D735" s="60">
        <f>REGISTROS!$F733</f>
        <v>0</v>
      </c>
      <c r="E735" s="60">
        <f>REGISTROS!$G733</f>
        <v>0</v>
      </c>
      <c r="F735" s="60">
        <f>REGISTROS!$H733</f>
        <v>0</v>
      </c>
      <c r="G735" s="60">
        <f>REGISTROS!$I733</f>
        <v>0</v>
      </c>
      <c r="I735" s="45" t="str">
        <f t="shared" si="111"/>
        <v>Desarrollo de los Temas0</v>
      </c>
      <c r="J735" s="45" t="str">
        <f t="shared" si="112"/>
        <v>Recepción de documentos0</v>
      </c>
      <c r="K735" s="45" t="str">
        <f t="shared" si="113"/>
        <v>Atención recibida0</v>
      </c>
      <c r="L735" s="45" t="str">
        <f t="shared" si="114"/>
        <v>Visita domiciliaria del personal INVI0</v>
      </c>
      <c r="M735" s="45" t="str">
        <f t="shared" si="115"/>
        <v>Visita domiciliaria del asesor técnico0</v>
      </c>
      <c r="N735" t="str">
        <f t="shared" si="116"/>
        <v>1</v>
      </c>
      <c r="O735" t="s">
        <v>133</v>
      </c>
    </row>
    <row r="736" spans="1:15" ht="15.75" customHeight="1" x14ac:dyDescent="0.25">
      <c r="A736" s="60">
        <f>REGISTROS!$A734</f>
        <v>0</v>
      </c>
      <c r="B736" s="50">
        <f t="shared" si="110"/>
        <v>0</v>
      </c>
      <c r="C736" s="60">
        <f>REGISTROS!$E734</f>
        <v>0</v>
      </c>
      <c r="D736" s="60">
        <f>REGISTROS!$F734</f>
        <v>0</v>
      </c>
      <c r="E736" s="60">
        <f>REGISTROS!$G734</f>
        <v>0</v>
      </c>
      <c r="F736" s="60">
        <f>REGISTROS!$H734</f>
        <v>0</v>
      </c>
      <c r="G736" s="60">
        <f>REGISTROS!$I734</f>
        <v>0</v>
      </c>
      <c r="I736" s="45" t="str">
        <f t="shared" si="111"/>
        <v>Desarrollo de los Temas0</v>
      </c>
      <c r="J736" s="45" t="str">
        <f t="shared" si="112"/>
        <v>Recepción de documentos0</v>
      </c>
      <c r="K736" s="45" t="str">
        <f t="shared" si="113"/>
        <v>Atención recibida0</v>
      </c>
      <c r="L736" s="45" t="str">
        <f t="shared" si="114"/>
        <v>Visita domiciliaria del personal INVI0</v>
      </c>
      <c r="M736" s="45" t="str">
        <f t="shared" si="115"/>
        <v>Visita domiciliaria del asesor técnico0</v>
      </c>
      <c r="N736" t="str">
        <f t="shared" si="116"/>
        <v>1</v>
      </c>
      <c r="O736" t="s">
        <v>133</v>
      </c>
    </row>
    <row r="737" spans="1:15" ht="15.75" customHeight="1" x14ac:dyDescent="0.25">
      <c r="A737" s="60">
        <f>REGISTROS!$A735</f>
        <v>0</v>
      </c>
      <c r="B737" s="50">
        <f t="shared" si="110"/>
        <v>0</v>
      </c>
      <c r="C737" s="60">
        <f>REGISTROS!$E735</f>
        <v>0</v>
      </c>
      <c r="D737" s="60">
        <f>REGISTROS!$F735</f>
        <v>0</v>
      </c>
      <c r="E737" s="60">
        <f>REGISTROS!$G735</f>
        <v>0</v>
      </c>
      <c r="F737" s="60">
        <f>REGISTROS!$H735</f>
        <v>0</v>
      </c>
      <c r="G737" s="60">
        <f>REGISTROS!$I735</f>
        <v>0</v>
      </c>
      <c r="I737" s="45" t="str">
        <f t="shared" si="111"/>
        <v>Desarrollo de los Temas0</v>
      </c>
      <c r="J737" s="45" t="str">
        <f t="shared" si="112"/>
        <v>Recepción de documentos0</v>
      </c>
      <c r="K737" s="45" t="str">
        <f t="shared" si="113"/>
        <v>Atención recibida0</v>
      </c>
      <c r="L737" s="45" t="str">
        <f t="shared" si="114"/>
        <v>Visita domiciliaria del personal INVI0</v>
      </c>
      <c r="M737" s="45" t="str">
        <f t="shared" si="115"/>
        <v>Visita domiciliaria del asesor técnico0</v>
      </c>
      <c r="N737" t="str">
        <f t="shared" si="116"/>
        <v>1</v>
      </c>
      <c r="O737" t="s">
        <v>133</v>
      </c>
    </row>
    <row r="738" spans="1:15" ht="15.75" customHeight="1" x14ac:dyDescent="0.25">
      <c r="A738" s="60">
        <f>REGISTROS!$A736</f>
        <v>0</v>
      </c>
      <c r="B738" s="50">
        <f t="shared" si="110"/>
        <v>0</v>
      </c>
      <c r="C738" s="60">
        <f>REGISTROS!$E736</f>
        <v>0</v>
      </c>
      <c r="D738" s="60">
        <f>REGISTROS!$F736</f>
        <v>0</v>
      </c>
      <c r="E738" s="60">
        <f>REGISTROS!$G736</f>
        <v>0</v>
      </c>
      <c r="F738" s="60">
        <f>REGISTROS!$H736</f>
        <v>0</v>
      </c>
      <c r="G738" s="60">
        <f>REGISTROS!$I736</f>
        <v>0</v>
      </c>
      <c r="I738" s="45" t="str">
        <f t="shared" si="111"/>
        <v>Desarrollo de los Temas0</v>
      </c>
      <c r="J738" s="45" t="str">
        <f t="shared" si="112"/>
        <v>Recepción de documentos0</v>
      </c>
      <c r="K738" s="45" t="str">
        <f t="shared" si="113"/>
        <v>Atención recibida0</v>
      </c>
      <c r="L738" s="45" t="str">
        <f t="shared" si="114"/>
        <v>Visita domiciliaria del personal INVI0</v>
      </c>
      <c r="M738" s="45" t="str">
        <f t="shared" si="115"/>
        <v>Visita domiciliaria del asesor técnico0</v>
      </c>
      <c r="N738" t="str">
        <f t="shared" si="116"/>
        <v>1</v>
      </c>
      <c r="O738" t="s">
        <v>133</v>
      </c>
    </row>
    <row r="739" spans="1:15" ht="15.75" customHeight="1" x14ac:dyDescent="0.25">
      <c r="A739" s="60">
        <f>REGISTROS!$A737</f>
        <v>0</v>
      </c>
      <c r="B739" s="50">
        <f t="shared" si="110"/>
        <v>0</v>
      </c>
      <c r="C739" s="60">
        <f>REGISTROS!$E737</f>
        <v>0</v>
      </c>
      <c r="D739" s="60">
        <f>REGISTROS!$F737</f>
        <v>0</v>
      </c>
      <c r="E739" s="60">
        <f>REGISTROS!$G737</f>
        <v>0</v>
      </c>
      <c r="F739" s="60">
        <f>REGISTROS!$H737</f>
        <v>0</v>
      </c>
      <c r="G739" s="60">
        <f>REGISTROS!$I737</f>
        <v>0</v>
      </c>
      <c r="I739" s="45" t="str">
        <f t="shared" si="111"/>
        <v>Desarrollo de los Temas0</v>
      </c>
      <c r="J739" s="45" t="str">
        <f t="shared" si="112"/>
        <v>Recepción de documentos0</v>
      </c>
      <c r="K739" s="45" t="str">
        <f t="shared" si="113"/>
        <v>Atención recibida0</v>
      </c>
      <c r="L739" s="45" t="str">
        <f t="shared" si="114"/>
        <v>Visita domiciliaria del personal INVI0</v>
      </c>
      <c r="M739" s="45" t="str">
        <f t="shared" si="115"/>
        <v>Visita domiciliaria del asesor técnico0</v>
      </c>
      <c r="N739" t="str">
        <f t="shared" si="116"/>
        <v>1</v>
      </c>
      <c r="O739" t="s">
        <v>133</v>
      </c>
    </row>
    <row r="740" spans="1:15" ht="15.75" customHeight="1" x14ac:dyDescent="0.25">
      <c r="A740" s="60">
        <f>REGISTROS!$A738</f>
        <v>0</v>
      </c>
      <c r="B740" s="50">
        <f t="shared" si="110"/>
        <v>0</v>
      </c>
      <c r="C740" s="60">
        <f>REGISTROS!$E738</f>
        <v>0</v>
      </c>
      <c r="D740" s="60">
        <f>REGISTROS!$F738</f>
        <v>0</v>
      </c>
      <c r="E740" s="60">
        <f>REGISTROS!$G738</f>
        <v>0</v>
      </c>
      <c r="F740" s="60">
        <f>REGISTROS!$H738</f>
        <v>0</v>
      </c>
      <c r="G740" s="60">
        <f>REGISTROS!$I738</f>
        <v>0</v>
      </c>
      <c r="I740" s="45" t="str">
        <f t="shared" si="111"/>
        <v>Desarrollo de los Temas0</v>
      </c>
      <c r="J740" s="45" t="str">
        <f t="shared" si="112"/>
        <v>Recepción de documentos0</v>
      </c>
      <c r="K740" s="45" t="str">
        <f t="shared" si="113"/>
        <v>Atención recibida0</v>
      </c>
      <c r="L740" s="45" t="str">
        <f t="shared" si="114"/>
        <v>Visita domiciliaria del personal INVI0</v>
      </c>
      <c r="M740" s="45" t="str">
        <f t="shared" si="115"/>
        <v>Visita domiciliaria del asesor técnico0</v>
      </c>
      <c r="N740" t="str">
        <f t="shared" si="116"/>
        <v>1</v>
      </c>
      <c r="O740" t="s">
        <v>133</v>
      </c>
    </row>
    <row r="741" spans="1:15" ht="15.75" customHeight="1" x14ac:dyDescent="0.25">
      <c r="A741" s="60">
        <f>REGISTROS!$A739</f>
        <v>0</v>
      </c>
      <c r="B741" s="50">
        <f t="shared" si="110"/>
        <v>0</v>
      </c>
      <c r="C741" s="60">
        <f>REGISTROS!$E739</f>
        <v>0</v>
      </c>
      <c r="D741" s="60">
        <f>REGISTROS!$F739</f>
        <v>0</v>
      </c>
      <c r="E741" s="60">
        <f>REGISTROS!$G739</f>
        <v>0</v>
      </c>
      <c r="F741" s="60">
        <f>REGISTROS!$H739</f>
        <v>0</v>
      </c>
      <c r="G741" s="60">
        <f>REGISTROS!$I739</f>
        <v>0</v>
      </c>
      <c r="I741" s="45" t="str">
        <f t="shared" si="111"/>
        <v>Desarrollo de los Temas0</v>
      </c>
      <c r="J741" s="45" t="str">
        <f t="shared" si="112"/>
        <v>Recepción de documentos0</v>
      </c>
      <c r="K741" s="45" t="str">
        <f t="shared" si="113"/>
        <v>Atención recibida0</v>
      </c>
      <c r="L741" s="45" t="str">
        <f t="shared" si="114"/>
        <v>Visita domiciliaria del personal INVI0</v>
      </c>
      <c r="M741" s="45" t="str">
        <f t="shared" si="115"/>
        <v>Visita domiciliaria del asesor técnico0</v>
      </c>
      <c r="N741" t="str">
        <f t="shared" si="116"/>
        <v>1</v>
      </c>
      <c r="O741" t="s">
        <v>133</v>
      </c>
    </row>
    <row r="742" spans="1:15" ht="15.75" customHeight="1" x14ac:dyDescent="0.25">
      <c r="A742" s="60">
        <f>REGISTROS!$A740</f>
        <v>0</v>
      </c>
      <c r="B742" s="50">
        <f t="shared" si="110"/>
        <v>0</v>
      </c>
      <c r="C742" s="60">
        <f>REGISTROS!$E740</f>
        <v>0</v>
      </c>
      <c r="D742" s="60">
        <f>REGISTROS!$F740</f>
        <v>0</v>
      </c>
      <c r="E742" s="60">
        <f>REGISTROS!$G740</f>
        <v>0</v>
      </c>
      <c r="F742" s="60">
        <f>REGISTROS!$H740</f>
        <v>0</v>
      </c>
      <c r="G742" s="60">
        <f>REGISTROS!$I740</f>
        <v>0</v>
      </c>
      <c r="I742" s="45" t="str">
        <f t="shared" si="111"/>
        <v>Desarrollo de los Temas0</v>
      </c>
      <c r="J742" s="45" t="str">
        <f t="shared" si="112"/>
        <v>Recepción de documentos0</v>
      </c>
      <c r="K742" s="45" t="str">
        <f t="shared" si="113"/>
        <v>Atención recibida0</v>
      </c>
      <c r="L742" s="45" t="str">
        <f t="shared" si="114"/>
        <v>Visita domiciliaria del personal INVI0</v>
      </c>
      <c r="M742" s="45" t="str">
        <f t="shared" si="115"/>
        <v>Visita domiciliaria del asesor técnico0</v>
      </c>
      <c r="N742" t="str">
        <f t="shared" si="116"/>
        <v>1</v>
      </c>
      <c r="O742" t="s">
        <v>133</v>
      </c>
    </row>
    <row r="743" spans="1:15" ht="15.75" customHeight="1" x14ac:dyDescent="0.25">
      <c r="A743" s="60">
        <f>REGISTROS!$A741</f>
        <v>0</v>
      </c>
      <c r="B743" s="50">
        <f t="shared" si="110"/>
        <v>0</v>
      </c>
      <c r="C743" s="60">
        <f>REGISTROS!$E741</f>
        <v>0</v>
      </c>
      <c r="D743" s="60">
        <f>REGISTROS!$F741</f>
        <v>0</v>
      </c>
      <c r="E743" s="60">
        <f>REGISTROS!$G741</f>
        <v>0</v>
      </c>
      <c r="F743" s="60">
        <f>REGISTROS!$H741</f>
        <v>0</v>
      </c>
      <c r="G743" s="60">
        <f>REGISTROS!$I741</f>
        <v>0</v>
      </c>
      <c r="I743" s="45" t="str">
        <f t="shared" si="111"/>
        <v>Desarrollo de los Temas0</v>
      </c>
      <c r="J743" s="45" t="str">
        <f t="shared" si="112"/>
        <v>Recepción de documentos0</v>
      </c>
      <c r="K743" s="45" t="str">
        <f t="shared" si="113"/>
        <v>Atención recibida0</v>
      </c>
      <c r="L743" s="45" t="str">
        <f t="shared" si="114"/>
        <v>Visita domiciliaria del personal INVI0</v>
      </c>
      <c r="M743" s="45" t="str">
        <f t="shared" si="115"/>
        <v>Visita domiciliaria del asesor técnico0</v>
      </c>
      <c r="N743" t="str">
        <f t="shared" si="116"/>
        <v>1</v>
      </c>
      <c r="O743" t="s">
        <v>133</v>
      </c>
    </row>
    <row r="744" spans="1:15" ht="15.75" customHeight="1" x14ac:dyDescent="0.25">
      <c r="A744" s="60">
        <f>REGISTROS!$A742</f>
        <v>0</v>
      </c>
      <c r="B744" s="50">
        <f t="shared" si="110"/>
        <v>0</v>
      </c>
      <c r="C744" s="60">
        <f>REGISTROS!$E742</f>
        <v>0</v>
      </c>
      <c r="D744" s="60">
        <f>REGISTROS!$F742</f>
        <v>0</v>
      </c>
      <c r="E744" s="60">
        <f>REGISTROS!$G742</f>
        <v>0</v>
      </c>
      <c r="F744" s="60">
        <f>REGISTROS!$H742</f>
        <v>0</v>
      </c>
      <c r="G744" s="60">
        <f>REGISTROS!$I742</f>
        <v>0</v>
      </c>
      <c r="I744" s="45" t="str">
        <f t="shared" si="111"/>
        <v>Desarrollo de los Temas0</v>
      </c>
      <c r="J744" s="45" t="str">
        <f t="shared" si="112"/>
        <v>Recepción de documentos0</v>
      </c>
      <c r="K744" s="45" t="str">
        <f t="shared" si="113"/>
        <v>Atención recibida0</v>
      </c>
      <c r="L744" s="45" t="str">
        <f t="shared" si="114"/>
        <v>Visita domiciliaria del personal INVI0</v>
      </c>
      <c r="M744" s="45" t="str">
        <f t="shared" si="115"/>
        <v>Visita domiciliaria del asesor técnico0</v>
      </c>
      <c r="N744" t="str">
        <f t="shared" si="116"/>
        <v>1</v>
      </c>
      <c r="O744" t="s">
        <v>133</v>
      </c>
    </row>
    <row r="745" spans="1:15" ht="15.75" customHeight="1" x14ac:dyDescent="0.25">
      <c r="A745" s="60">
        <f>REGISTROS!$A743</f>
        <v>0</v>
      </c>
      <c r="B745" s="50">
        <f t="shared" si="110"/>
        <v>0</v>
      </c>
      <c r="C745" s="60">
        <f>REGISTROS!$E743</f>
        <v>0</v>
      </c>
      <c r="D745" s="60">
        <f>REGISTROS!$F743</f>
        <v>0</v>
      </c>
      <c r="E745" s="60">
        <f>REGISTROS!$G743</f>
        <v>0</v>
      </c>
      <c r="F745" s="60">
        <f>REGISTROS!$H743</f>
        <v>0</v>
      </c>
      <c r="G745" s="60">
        <f>REGISTROS!$I743</f>
        <v>0</v>
      </c>
      <c r="I745" s="45" t="str">
        <f t="shared" si="111"/>
        <v>Desarrollo de los Temas0</v>
      </c>
      <c r="J745" s="45" t="str">
        <f t="shared" si="112"/>
        <v>Recepción de documentos0</v>
      </c>
      <c r="K745" s="45" t="str">
        <f t="shared" si="113"/>
        <v>Atención recibida0</v>
      </c>
      <c r="L745" s="45" t="str">
        <f t="shared" si="114"/>
        <v>Visita domiciliaria del personal INVI0</v>
      </c>
      <c r="M745" s="45" t="str">
        <f t="shared" si="115"/>
        <v>Visita domiciliaria del asesor técnico0</v>
      </c>
      <c r="N745" t="str">
        <f t="shared" si="116"/>
        <v>1</v>
      </c>
      <c r="O745" t="s">
        <v>133</v>
      </c>
    </row>
    <row r="746" spans="1:15" ht="15.75" customHeight="1" x14ac:dyDescent="0.25">
      <c r="A746" s="60">
        <f>REGISTROS!$A744</f>
        <v>0</v>
      </c>
      <c r="B746" s="50">
        <f t="shared" si="110"/>
        <v>0</v>
      </c>
      <c r="C746" s="60">
        <f>REGISTROS!$E744</f>
        <v>0</v>
      </c>
      <c r="D746" s="60">
        <f>REGISTROS!$F744</f>
        <v>0</v>
      </c>
      <c r="E746" s="60">
        <f>REGISTROS!$G744</f>
        <v>0</v>
      </c>
      <c r="F746" s="60">
        <f>REGISTROS!$H744</f>
        <v>0</v>
      </c>
      <c r="G746" s="60">
        <f>REGISTROS!$I744</f>
        <v>0</v>
      </c>
      <c r="I746" s="45" t="str">
        <f t="shared" si="111"/>
        <v>Desarrollo de los Temas0</v>
      </c>
      <c r="J746" s="45" t="str">
        <f t="shared" si="112"/>
        <v>Recepción de documentos0</v>
      </c>
      <c r="K746" s="45" t="str">
        <f t="shared" si="113"/>
        <v>Atención recibida0</v>
      </c>
      <c r="L746" s="45" t="str">
        <f t="shared" si="114"/>
        <v>Visita domiciliaria del personal INVI0</v>
      </c>
      <c r="M746" s="45" t="str">
        <f t="shared" si="115"/>
        <v>Visita domiciliaria del asesor técnico0</v>
      </c>
      <c r="N746" t="str">
        <f t="shared" si="116"/>
        <v>1</v>
      </c>
      <c r="O746" t="s">
        <v>133</v>
      </c>
    </row>
    <row r="747" spans="1:15" ht="15.75" customHeight="1" x14ac:dyDescent="0.25">
      <c r="A747" s="60">
        <f>REGISTROS!$A745</f>
        <v>0</v>
      </c>
      <c r="B747" s="50">
        <f t="shared" si="110"/>
        <v>0</v>
      </c>
      <c r="C747" s="60">
        <f>REGISTROS!$E745</f>
        <v>0</v>
      </c>
      <c r="D747" s="60">
        <f>REGISTROS!$F745</f>
        <v>0</v>
      </c>
      <c r="E747" s="60">
        <f>REGISTROS!$G745</f>
        <v>0</v>
      </c>
      <c r="F747" s="60">
        <f>REGISTROS!$H745</f>
        <v>0</v>
      </c>
      <c r="G747" s="60">
        <f>REGISTROS!$I745</f>
        <v>0</v>
      </c>
      <c r="I747" s="45" t="str">
        <f t="shared" si="111"/>
        <v>Desarrollo de los Temas0</v>
      </c>
      <c r="J747" s="45" t="str">
        <f t="shared" si="112"/>
        <v>Recepción de documentos0</v>
      </c>
      <c r="K747" s="45" t="str">
        <f t="shared" si="113"/>
        <v>Atención recibida0</v>
      </c>
      <c r="L747" s="45" t="str">
        <f t="shared" si="114"/>
        <v>Visita domiciliaria del personal INVI0</v>
      </c>
      <c r="M747" s="45" t="str">
        <f t="shared" si="115"/>
        <v>Visita domiciliaria del asesor técnico0</v>
      </c>
      <c r="N747" t="str">
        <f t="shared" si="116"/>
        <v>1</v>
      </c>
      <c r="O747" t="s">
        <v>133</v>
      </c>
    </row>
    <row r="748" spans="1:15" ht="15.75" customHeight="1" x14ac:dyDescent="0.25">
      <c r="A748" s="60">
        <f>REGISTROS!$A746</f>
        <v>0</v>
      </c>
      <c r="B748" s="50">
        <f t="shared" si="110"/>
        <v>0</v>
      </c>
      <c r="C748" s="60">
        <f>REGISTROS!$E746</f>
        <v>0</v>
      </c>
      <c r="D748" s="60">
        <f>REGISTROS!$F746</f>
        <v>0</v>
      </c>
      <c r="E748" s="60">
        <f>REGISTROS!$G746</f>
        <v>0</v>
      </c>
      <c r="F748" s="60">
        <f>REGISTROS!$H746</f>
        <v>0</v>
      </c>
      <c r="G748" s="60">
        <f>REGISTROS!$I746</f>
        <v>0</v>
      </c>
      <c r="I748" s="45" t="str">
        <f t="shared" si="111"/>
        <v>Desarrollo de los Temas0</v>
      </c>
      <c r="J748" s="45" t="str">
        <f t="shared" si="112"/>
        <v>Recepción de documentos0</v>
      </c>
      <c r="K748" s="45" t="str">
        <f t="shared" si="113"/>
        <v>Atención recibida0</v>
      </c>
      <c r="L748" s="45" t="str">
        <f t="shared" si="114"/>
        <v>Visita domiciliaria del personal INVI0</v>
      </c>
      <c r="M748" s="45" t="str">
        <f t="shared" si="115"/>
        <v>Visita domiciliaria del asesor técnico0</v>
      </c>
      <c r="N748" t="str">
        <f t="shared" si="116"/>
        <v>1</v>
      </c>
      <c r="O748" t="s">
        <v>133</v>
      </c>
    </row>
    <row r="749" spans="1:15" ht="15.75" customHeight="1" x14ac:dyDescent="0.25">
      <c r="A749" s="60">
        <f>REGISTROS!$A747</f>
        <v>0</v>
      </c>
      <c r="B749" s="50">
        <f t="shared" si="110"/>
        <v>0</v>
      </c>
      <c r="C749" s="60">
        <f>REGISTROS!$E747</f>
        <v>0</v>
      </c>
      <c r="D749" s="60">
        <f>REGISTROS!$F747</f>
        <v>0</v>
      </c>
      <c r="E749" s="60">
        <f>REGISTROS!$G747</f>
        <v>0</v>
      </c>
      <c r="F749" s="60">
        <f>REGISTROS!$H747</f>
        <v>0</v>
      </c>
      <c r="G749" s="60">
        <f>REGISTROS!$I747</f>
        <v>0</v>
      </c>
      <c r="I749" s="45" t="str">
        <f t="shared" si="111"/>
        <v>Desarrollo de los Temas0</v>
      </c>
      <c r="J749" s="45" t="str">
        <f t="shared" si="112"/>
        <v>Recepción de documentos0</v>
      </c>
      <c r="K749" s="45" t="str">
        <f t="shared" si="113"/>
        <v>Atención recibida0</v>
      </c>
      <c r="L749" s="45" t="str">
        <f t="shared" si="114"/>
        <v>Visita domiciliaria del personal INVI0</v>
      </c>
      <c r="M749" s="45" t="str">
        <f t="shared" si="115"/>
        <v>Visita domiciliaria del asesor técnico0</v>
      </c>
      <c r="N749" t="str">
        <f t="shared" si="116"/>
        <v>1</v>
      </c>
      <c r="O749" t="s">
        <v>133</v>
      </c>
    </row>
    <row r="750" spans="1:15" ht="15.75" customHeight="1" x14ac:dyDescent="0.25">
      <c r="A750" s="60">
        <f>REGISTROS!$A748</f>
        <v>0</v>
      </c>
      <c r="B750" s="50">
        <f t="shared" si="110"/>
        <v>0</v>
      </c>
      <c r="C750" s="60">
        <f>REGISTROS!$E748</f>
        <v>0</v>
      </c>
      <c r="D750" s="60">
        <f>REGISTROS!$F748</f>
        <v>0</v>
      </c>
      <c r="E750" s="60">
        <f>REGISTROS!$G748</f>
        <v>0</v>
      </c>
      <c r="F750" s="60">
        <f>REGISTROS!$H748</f>
        <v>0</v>
      </c>
      <c r="G750" s="60">
        <f>REGISTROS!$I748</f>
        <v>0</v>
      </c>
      <c r="I750" s="45" t="str">
        <f t="shared" si="111"/>
        <v>Desarrollo de los Temas0</v>
      </c>
      <c r="J750" s="45" t="str">
        <f t="shared" si="112"/>
        <v>Recepción de documentos0</v>
      </c>
      <c r="K750" s="45" t="str">
        <f t="shared" si="113"/>
        <v>Atención recibida0</v>
      </c>
      <c r="L750" s="45" t="str">
        <f t="shared" si="114"/>
        <v>Visita domiciliaria del personal INVI0</v>
      </c>
      <c r="M750" s="45" t="str">
        <f t="shared" si="115"/>
        <v>Visita domiciliaria del asesor técnico0</v>
      </c>
      <c r="N750" t="str">
        <f t="shared" si="116"/>
        <v>1</v>
      </c>
      <c r="O750" t="s">
        <v>133</v>
      </c>
    </row>
    <row r="751" spans="1:15" ht="15.75" customHeight="1" x14ac:dyDescent="0.25">
      <c r="A751" s="60">
        <f>REGISTROS!$A749</f>
        <v>0</v>
      </c>
      <c r="B751" s="50">
        <f t="shared" si="110"/>
        <v>0</v>
      </c>
      <c r="C751" s="60">
        <f>REGISTROS!$E749</f>
        <v>0</v>
      </c>
      <c r="D751" s="60">
        <f>REGISTROS!$F749</f>
        <v>0</v>
      </c>
      <c r="E751" s="60">
        <f>REGISTROS!$G749</f>
        <v>0</v>
      </c>
      <c r="F751" s="60">
        <f>REGISTROS!$H749</f>
        <v>0</v>
      </c>
      <c r="G751" s="60">
        <f>REGISTROS!$I749</f>
        <v>0</v>
      </c>
      <c r="I751" s="45" t="str">
        <f t="shared" si="111"/>
        <v>Desarrollo de los Temas0</v>
      </c>
      <c r="J751" s="45" t="str">
        <f t="shared" si="112"/>
        <v>Recepción de documentos0</v>
      </c>
      <c r="K751" s="45" t="str">
        <f t="shared" si="113"/>
        <v>Atención recibida0</v>
      </c>
      <c r="L751" s="45" t="str">
        <f t="shared" si="114"/>
        <v>Visita domiciliaria del personal INVI0</v>
      </c>
      <c r="M751" s="45" t="str">
        <f t="shared" si="115"/>
        <v>Visita domiciliaria del asesor técnico0</v>
      </c>
      <c r="N751" t="str">
        <f t="shared" si="116"/>
        <v>1</v>
      </c>
      <c r="O751" t="s">
        <v>133</v>
      </c>
    </row>
    <row r="752" spans="1:15" ht="15.75" customHeight="1" x14ac:dyDescent="0.25">
      <c r="A752" s="60">
        <f>REGISTROS!$A750</f>
        <v>0</v>
      </c>
      <c r="B752" s="50">
        <f t="shared" si="110"/>
        <v>0</v>
      </c>
      <c r="C752" s="60">
        <f>REGISTROS!$E750</f>
        <v>0</v>
      </c>
      <c r="D752" s="60">
        <f>REGISTROS!$F750</f>
        <v>0</v>
      </c>
      <c r="E752" s="60">
        <f>REGISTROS!$G750</f>
        <v>0</v>
      </c>
      <c r="F752" s="60">
        <f>REGISTROS!$H750</f>
        <v>0</v>
      </c>
      <c r="G752" s="60">
        <f>REGISTROS!$I750</f>
        <v>0</v>
      </c>
      <c r="I752" s="45" t="str">
        <f t="shared" si="111"/>
        <v>Desarrollo de los Temas0</v>
      </c>
      <c r="J752" s="45" t="str">
        <f t="shared" si="112"/>
        <v>Recepción de documentos0</v>
      </c>
      <c r="K752" s="45" t="str">
        <f t="shared" si="113"/>
        <v>Atención recibida0</v>
      </c>
      <c r="L752" s="45" t="str">
        <f t="shared" si="114"/>
        <v>Visita domiciliaria del personal INVI0</v>
      </c>
      <c r="M752" s="45" t="str">
        <f t="shared" si="115"/>
        <v>Visita domiciliaria del asesor técnico0</v>
      </c>
      <c r="N752" t="str">
        <f t="shared" si="116"/>
        <v>1</v>
      </c>
      <c r="O752" t="s">
        <v>133</v>
      </c>
    </row>
    <row r="753" spans="1:15" ht="15.75" customHeight="1" x14ac:dyDescent="0.25">
      <c r="A753" s="60">
        <f>REGISTROS!$A751</f>
        <v>0</v>
      </c>
      <c r="B753" s="50">
        <f t="shared" si="110"/>
        <v>0</v>
      </c>
      <c r="C753" s="60">
        <f>REGISTROS!$E751</f>
        <v>0</v>
      </c>
      <c r="D753" s="60">
        <f>REGISTROS!$F751</f>
        <v>0</v>
      </c>
      <c r="E753" s="60">
        <f>REGISTROS!$G751</f>
        <v>0</v>
      </c>
      <c r="F753" s="60">
        <f>REGISTROS!$H751</f>
        <v>0</v>
      </c>
      <c r="G753" s="60">
        <f>REGISTROS!$I751</f>
        <v>0</v>
      </c>
      <c r="I753" s="45" t="str">
        <f t="shared" si="111"/>
        <v>Desarrollo de los Temas0</v>
      </c>
      <c r="J753" s="45" t="str">
        <f t="shared" si="112"/>
        <v>Recepción de documentos0</v>
      </c>
      <c r="K753" s="45" t="str">
        <f t="shared" si="113"/>
        <v>Atención recibida0</v>
      </c>
      <c r="L753" s="45" t="str">
        <f t="shared" si="114"/>
        <v>Visita domiciliaria del personal INVI0</v>
      </c>
      <c r="M753" s="45" t="str">
        <f t="shared" si="115"/>
        <v>Visita domiciliaria del asesor técnico0</v>
      </c>
      <c r="N753" t="str">
        <f t="shared" si="116"/>
        <v>1</v>
      </c>
      <c r="O753" t="s">
        <v>133</v>
      </c>
    </row>
    <row r="754" spans="1:15" ht="15.75" customHeight="1" x14ac:dyDescent="0.25">
      <c r="A754" s="60">
        <f>REGISTROS!$A752</f>
        <v>0</v>
      </c>
      <c r="B754" s="50">
        <f t="shared" si="110"/>
        <v>0</v>
      </c>
      <c r="C754" s="60">
        <f>REGISTROS!$E752</f>
        <v>0</v>
      </c>
      <c r="D754" s="60">
        <f>REGISTROS!$F752</f>
        <v>0</v>
      </c>
      <c r="E754" s="60">
        <f>REGISTROS!$G752</f>
        <v>0</v>
      </c>
      <c r="F754" s="60">
        <f>REGISTROS!$H752</f>
        <v>0</v>
      </c>
      <c r="G754" s="60">
        <f>REGISTROS!$I752</f>
        <v>0</v>
      </c>
      <c r="I754" s="45" t="str">
        <f t="shared" si="111"/>
        <v>Desarrollo de los Temas0</v>
      </c>
      <c r="J754" s="45" t="str">
        <f t="shared" si="112"/>
        <v>Recepción de documentos0</v>
      </c>
      <c r="K754" s="45" t="str">
        <f t="shared" si="113"/>
        <v>Atención recibida0</v>
      </c>
      <c r="L754" s="45" t="str">
        <f t="shared" si="114"/>
        <v>Visita domiciliaria del personal INVI0</v>
      </c>
      <c r="M754" s="45" t="str">
        <f t="shared" si="115"/>
        <v>Visita domiciliaria del asesor técnico0</v>
      </c>
      <c r="N754" t="str">
        <f t="shared" si="116"/>
        <v>1</v>
      </c>
      <c r="O754" t="s">
        <v>133</v>
      </c>
    </row>
    <row r="755" spans="1:15" ht="15.75" customHeight="1" x14ac:dyDescent="0.25">
      <c r="A755" s="60">
        <f>REGISTROS!$A753</f>
        <v>0</v>
      </c>
      <c r="B755" s="50">
        <f t="shared" si="110"/>
        <v>0</v>
      </c>
      <c r="C755" s="60">
        <f>REGISTROS!$E753</f>
        <v>0</v>
      </c>
      <c r="D755" s="60">
        <f>REGISTROS!$F753</f>
        <v>0</v>
      </c>
      <c r="E755" s="60">
        <f>REGISTROS!$G753</f>
        <v>0</v>
      </c>
      <c r="F755" s="60">
        <f>REGISTROS!$H753</f>
        <v>0</v>
      </c>
      <c r="G755" s="60">
        <f>REGISTROS!$I753</f>
        <v>0</v>
      </c>
      <c r="I755" s="45" t="str">
        <f t="shared" si="111"/>
        <v>Desarrollo de los Temas0</v>
      </c>
      <c r="J755" s="45" t="str">
        <f t="shared" si="112"/>
        <v>Recepción de documentos0</v>
      </c>
      <c r="K755" s="45" t="str">
        <f t="shared" si="113"/>
        <v>Atención recibida0</v>
      </c>
      <c r="L755" s="45" t="str">
        <f t="shared" si="114"/>
        <v>Visita domiciliaria del personal INVI0</v>
      </c>
      <c r="M755" s="45" t="str">
        <f t="shared" si="115"/>
        <v>Visita domiciliaria del asesor técnico0</v>
      </c>
      <c r="N755" t="str">
        <f t="shared" si="116"/>
        <v>1</v>
      </c>
      <c r="O755" t="s">
        <v>133</v>
      </c>
    </row>
    <row r="756" spans="1:15" ht="15.75" customHeight="1" x14ac:dyDescent="0.25">
      <c r="A756" s="60">
        <f>REGISTROS!$A754</f>
        <v>0</v>
      </c>
      <c r="B756" s="50">
        <f t="shared" si="110"/>
        <v>0</v>
      </c>
      <c r="C756" s="60">
        <f>REGISTROS!$E754</f>
        <v>0</v>
      </c>
      <c r="D756" s="60">
        <f>REGISTROS!$F754</f>
        <v>0</v>
      </c>
      <c r="E756" s="60">
        <f>REGISTROS!$G754</f>
        <v>0</v>
      </c>
      <c r="F756" s="60">
        <f>REGISTROS!$H754</f>
        <v>0</v>
      </c>
      <c r="G756" s="60">
        <f>REGISTROS!$I754</f>
        <v>0</v>
      </c>
      <c r="I756" s="45" t="str">
        <f t="shared" si="111"/>
        <v>Desarrollo de los Temas0</v>
      </c>
      <c r="J756" s="45" t="str">
        <f t="shared" si="112"/>
        <v>Recepción de documentos0</v>
      </c>
      <c r="K756" s="45" t="str">
        <f t="shared" si="113"/>
        <v>Atención recibida0</v>
      </c>
      <c r="L756" s="45" t="str">
        <f t="shared" si="114"/>
        <v>Visita domiciliaria del personal INVI0</v>
      </c>
      <c r="M756" s="45" t="str">
        <f t="shared" si="115"/>
        <v>Visita domiciliaria del asesor técnico0</v>
      </c>
      <c r="N756" t="str">
        <f t="shared" si="116"/>
        <v>1</v>
      </c>
      <c r="O756" t="s">
        <v>133</v>
      </c>
    </row>
    <row r="757" spans="1:15" ht="15.75" customHeight="1" x14ac:dyDescent="0.25">
      <c r="A757" s="60">
        <f>REGISTROS!$A755</f>
        <v>0</v>
      </c>
      <c r="B757" s="50">
        <f t="shared" si="110"/>
        <v>0</v>
      </c>
      <c r="C757" s="60">
        <f>REGISTROS!$E755</f>
        <v>0</v>
      </c>
      <c r="D757" s="60">
        <f>REGISTROS!$F755</f>
        <v>0</v>
      </c>
      <c r="E757" s="60">
        <f>REGISTROS!$G755</f>
        <v>0</v>
      </c>
      <c r="F757" s="60">
        <f>REGISTROS!$H755</f>
        <v>0</v>
      </c>
      <c r="G757" s="60">
        <f>REGISTROS!$I755</f>
        <v>0</v>
      </c>
      <c r="I757" s="45" t="str">
        <f t="shared" si="111"/>
        <v>Desarrollo de los Temas0</v>
      </c>
      <c r="J757" s="45" t="str">
        <f t="shared" si="112"/>
        <v>Recepción de documentos0</v>
      </c>
      <c r="K757" s="45" t="str">
        <f t="shared" si="113"/>
        <v>Atención recibida0</v>
      </c>
      <c r="L757" s="45" t="str">
        <f t="shared" si="114"/>
        <v>Visita domiciliaria del personal INVI0</v>
      </c>
      <c r="M757" s="45" t="str">
        <f t="shared" si="115"/>
        <v>Visita domiciliaria del asesor técnico0</v>
      </c>
      <c r="N757" t="str">
        <f t="shared" si="116"/>
        <v>1</v>
      </c>
      <c r="O757" t="s">
        <v>133</v>
      </c>
    </row>
    <row r="758" spans="1:15" ht="15.75" customHeight="1" x14ac:dyDescent="0.25">
      <c r="A758" s="60">
        <f>REGISTROS!$A756</f>
        <v>0</v>
      </c>
      <c r="B758" s="50">
        <f t="shared" si="110"/>
        <v>0</v>
      </c>
      <c r="C758" s="60">
        <f>REGISTROS!$E756</f>
        <v>0</v>
      </c>
      <c r="D758" s="60">
        <f>REGISTROS!$F756</f>
        <v>0</v>
      </c>
      <c r="E758" s="60">
        <f>REGISTROS!$G756</f>
        <v>0</v>
      </c>
      <c r="F758" s="60">
        <f>REGISTROS!$H756</f>
        <v>0</v>
      </c>
      <c r="G758" s="60">
        <f>REGISTROS!$I756</f>
        <v>0</v>
      </c>
      <c r="I758" s="45" t="str">
        <f t="shared" si="111"/>
        <v>Desarrollo de los Temas0</v>
      </c>
      <c r="J758" s="45" t="str">
        <f t="shared" si="112"/>
        <v>Recepción de documentos0</v>
      </c>
      <c r="K758" s="45" t="str">
        <f t="shared" si="113"/>
        <v>Atención recibida0</v>
      </c>
      <c r="L758" s="45" t="str">
        <f t="shared" si="114"/>
        <v>Visita domiciliaria del personal INVI0</v>
      </c>
      <c r="M758" s="45" t="str">
        <f t="shared" si="115"/>
        <v>Visita domiciliaria del asesor técnico0</v>
      </c>
      <c r="N758" t="str">
        <f t="shared" si="116"/>
        <v>1</v>
      </c>
      <c r="O758" t="s">
        <v>133</v>
      </c>
    </row>
    <row r="759" spans="1:15" ht="15.75" customHeight="1" x14ac:dyDescent="0.25">
      <c r="A759" s="60">
        <f>REGISTROS!$A757</f>
        <v>0</v>
      </c>
      <c r="B759" s="50">
        <f t="shared" si="110"/>
        <v>0</v>
      </c>
      <c r="C759" s="60">
        <f>REGISTROS!$E757</f>
        <v>0</v>
      </c>
      <c r="D759" s="60">
        <f>REGISTROS!$F757</f>
        <v>0</v>
      </c>
      <c r="E759" s="60">
        <f>REGISTROS!$G757</f>
        <v>0</v>
      </c>
      <c r="F759" s="60">
        <f>REGISTROS!$H757</f>
        <v>0</v>
      </c>
      <c r="G759" s="60">
        <f>REGISTROS!$I757</f>
        <v>0</v>
      </c>
      <c r="I759" s="45" t="str">
        <f t="shared" si="111"/>
        <v>Desarrollo de los Temas0</v>
      </c>
      <c r="J759" s="45" t="str">
        <f t="shared" si="112"/>
        <v>Recepción de documentos0</v>
      </c>
      <c r="K759" s="45" t="str">
        <f t="shared" si="113"/>
        <v>Atención recibida0</v>
      </c>
      <c r="L759" s="45" t="str">
        <f t="shared" si="114"/>
        <v>Visita domiciliaria del personal INVI0</v>
      </c>
      <c r="M759" s="45" t="str">
        <f t="shared" si="115"/>
        <v>Visita domiciliaria del asesor técnico0</v>
      </c>
      <c r="N759" t="str">
        <f t="shared" si="116"/>
        <v>1</v>
      </c>
      <c r="O759" t="s">
        <v>133</v>
      </c>
    </row>
    <row r="760" spans="1:15" ht="15.75" customHeight="1" x14ac:dyDescent="0.25">
      <c r="A760" s="60">
        <f>REGISTROS!$A758</f>
        <v>0</v>
      </c>
      <c r="B760" s="50">
        <f t="shared" si="110"/>
        <v>0</v>
      </c>
      <c r="C760" s="60">
        <f>REGISTROS!$E758</f>
        <v>0</v>
      </c>
      <c r="D760" s="60">
        <f>REGISTROS!$F758</f>
        <v>0</v>
      </c>
      <c r="E760" s="60">
        <f>REGISTROS!$G758</f>
        <v>0</v>
      </c>
      <c r="F760" s="60">
        <f>REGISTROS!$H758</f>
        <v>0</v>
      </c>
      <c r="G760" s="60">
        <f>REGISTROS!$I758</f>
        <v>0</v>
      </c>
      <c r="I760" s="45" t="str">
        <f t="shared" si="111"/>
        <v>Desarrollo de los Temas0</v>
      </c>
      <c r="J760" s="45" t="str">
        <f t="shared" si="112"/>
        <v>Recepción de documentos0</v>
      </c>
      <c r="K760" s="45" t="str">
        <f t="shared" si="113"/>
        <v>Atención recibida0</v>
      </c>
      <c r="L760" s="45" t="str">
        <f t="shared" si="114"/>
        <v>Visita domiciliaria del personal INVI0</v>
      </c>
      <c r="M760" s="45" t="str">
        <f t="shared" si="115"/>
        <v>Visita domiciliaria del asesor técnico0</v>
      </c>
      <c r="N760" t="str">
        <f t="shared" si="116"/>
        <v>1</v>
      </c>
      <c r="O760" t="s">
        <v>133</v>
      </c>
    </row>
    <row r="761" spans="1:15" ht="15.75" customHeight="1" x14ac:dyDescent="0.25">
      <c r="A761" s="60">
        <f>REGISTROS!$A759</f>
        <v>0</v>
      </c>
      <c r="B761" s="50">
        <f t="shared" si="110"/>
        <v>0</v>
      </c>
      <c r="C761" s="60">
        <f>REGISTROS!$E759</f>
        <v>0</v>
      </c>
      <c r="D761" s="60">
        <f>REGISTROS!$F759</f>
        <v>0</v>
      </c>
      <c r="E761" s="60">
        <f>REGISTROS!$G759</f>
        <v>0</v>
      </c>
      <c r="F761" s="60">
        <f>REGISTROS!$H759</f>
        <v>0</v>
      </c>
      <c r="G761" s="60">
        <f>REGISTROS!$I759</f>
        <v>0</v>
      </c>
      <c r="I761" s="45" t="str">
        <f t="shared" si="111"/>
        <v>Desarrollo de los Temas0</v>
      </c>
      <c r="J761" s="45" t="str">
        <f t="shared" si="112"/>
        <v>Recepción de documentos0</v>
      </c>
      <c r="K761" s="45" t="str">
        <f t="shared" si="113"/>
        <v>Atención recibida0</v>
      </c>
      <c r="L761" s="45" t="str">
        <f t="shared" si="114"/>
        <v>Visita domiciliaria del personal INVI0</v>
      </c>
      <c r="M761" s="45" t="str">
        <f t="shared" si="115"/>
        <v>Visita domiciliaria del asesor técnico0</v>
      </c>
      <c r="N761" t="str">
        <f t="shared" si="116"/>
        <v>1</v>
      </c>
      <c r="O761" t="s">
        <v>133</v>
      </c>
    </row>
    <row r="762" spans="1:15" ht="15.75" customHeight="1" x14ac:dyDescent="0.25">
      <c r="A762" s="60">
        <f>REGISTROS!$A760</f>
        <v>0</v>
      </c>
      <c r="B762" s="50">
        <f t="shared" si="110"/>
        <v>0</v>
      </c>
      <c r="C762" s="60">
        <f>REGISTROS!$E760</f>
        <v>0</v>
      </c>
      <c r="D762" s="60">
        <f>REGISTROS!$F760</f>
        <v>0</v>
      </c>
      <c r="E762" s="60">
        <f>REGISTROS!$G760</f>
        <v>0</v>
      </c>
      <c r="F762" s="60">
        <f>REGISTROS!$H760</f>
        <v>0</v>
      </c>
      <c r="G762" s="60">
        <f>REGISTROS!$I760</f>
        <v>0</v>
      </c>
      <c r="I762" s="45" t="str">
        <f t="shared" si="111"/>
        <v>Desarrollo de los Temas0</v>
      </c>
      <c r="J762" s="45" t="str">
        <f t="shared" si="112"/>
        <v>Recepción de documentos0</v>
      </c>
      <c r="K762" s="45" t="str">
        <f t="shared" si="113"/>
        <v>Atención recibida0</v>
      </c>
      <c r="L762" s="45" t="str">
        <f t="shared" si="114"/>
        <v>Visita domiciliaria del personal INVI0</v>
      </c>
      <c r="M762" s="45" t="str">
        <f t="shared" si="115"/>
        <v>Visita domiciliaria del asesor técnico0</v>
      </c>
      <c r="N762" t="str">
        <f t="shared" si="116"/>
        <v>1</v>
      </c>
      <c r="O762" t="s">
        <v>133</v>
      </c>
    </row>
    <row r="763" spans="1:15" ht="15.75" customHeight="1" x14ac:dyDescent="0.25">
      <c r="A763" s="60">
        <f>REGISTROS!$A761</f>
        <v>0</v>
      </c>
      <c r="B763" s="50">
        <f t="shared" si="110"/>
        <v>0</v>
      </c>
      <c r="C763" s="60">
        <f>REGISTROS!$E761</f>
        <v>0</v>
      </c>
      <c r="D763" s="60">
        <f>REGISTROS!$F761</f>
        <v>0</v>
      </c>
      <c r="E763" s="60">
        <f>REGISTROS!$G761</f>
        <v>0</v>
      </c>
      <c r="F763" s="60">
        <f>REGISTROS!$H761</f>
        <v>0</v>
      </c>
      <c r="G763" s="60">
        <f>REGISTROS!$I761</f>
        <v>0</v>
      </c>
      <c r="I763" s="45" t="str">
        <f t="shared" si="111"/>
        <v>Desarrollo de los Temas0</v>
      </c>
      <c r="J763" s="45" t="str">
        <f t="shared" si="112"/>
        <v>Recepción de documentos0</v>
      </c>
      <c r="K763" s="45" t="str">
        <f t="shared" si="113"/>
        <v>Atención recibida0</v>
      </c>
      <c r="L763" s="45" t="str">
        <f t="shared" si="114"/>
        <v>Visita domiciliaria del personal INVI0</v>
      </c>
      <c r="M763" s="45" t="str">
        <f t="shared" si="115"/>
        <v>Visita domiciliaria del asesor técnico0</v>
      </c>
      <c r="N763" t="str">
        <f t="shared" si="116"/>
        <v>1</v>
      </c>
      <c r="O763" t="s">
        <v>133</v>
      </c>
    </row>
    <row r="764" spans="1:15" ht="15.75" customHeight="1" x14ac:dyDescent="0.25">
      <c r="A764" s="60">
        <f>REGISTROS!$A762</f>
        <v>0</v>
      </c>
      <c r="B764" s="50">
        <f t="shared" si="110"/>
        <v>0</v>
      </c>
      <c r="C764" s="60">
        <f>REGISTROS!$E762</f>
        <v>0</v>
      </c>
      <c r="D764" s="60">
        <f>REGISTROS!$F762</f>
        <v>0</v>
      </c>
      <c r="E764" s="60">
        <f>REGISTROS!$G762</f>
        <v>0</v>
      </c>
      <c r="F764" s="60">
        <f>REGISTROS!$H762</f>
        <v>0</v>
      </c>
      <c r="G764" s="60">
        <f>REGISTROS!$I762</f>
        <v>0</v>
      </c>
      <c r="I764" s="45" t="str">
        <f t="shared" si="111"/>
        <v>Desarrollo de los Temas0</v>
      </c>
      <c r="J764" s="45" t="str">
        <f t="shared" si="112"/>
        <v>Recepción de documentos0</v>
      </c>
      <c r="K764" s="45" t="str">
        <f t="shared" si="113"/>
        <v>Atención recibida0</v>
      </c>
      <c r="L764" s="45" t="str">
        <f t="shared" si="114"/>
        <v>Visita domiciliaria del personal INVI0</v>
      </c>
      <c r="M764" s="45" t="str">
        <f t="shared" si="115"/>
        <v>Visita domiciliaria del asesor técnico0</v>
      </c>
      <c r="N764" t="str">
        <f t="shared" si="116"/>
        <v>1</v>
      </c>
      <c r="O764" t="s">
        <v>133</v>
      </c>
    </row>
    <row r="765" spans="1:15" ht="15.75" customHeight="1" x14ac:dyDescent="0.25">
      <c r="A765" s="60">
        <f>REGISTROS!$A763</f>
        <v>0</v>
      </c>
      <c r="B765" s="50">
        <f t="shared" si="110"/>
        <v>0</v>
      </c>
      <c r="C765" s="60">
        <f>REGISTROS!$E763</f>
        <v>0</v>
      </c>
      <c r="D765" s="60">
        <f>REGISTROS!$F763</f>
        <v>0</v>
      </c>
      <c r="E765" s="60">
        <f>REGISTROS!$G763</f>
        <v>0</v>
      </c>
      <c r="F765" s="60">
        <f>REGISTROS!$H763</f>
        <v>0</v>
      </c>
      <c r="G765" s="60">
        <f>REGISTROS!$I763</f>
        <v>0</v>
      </c>
      <c r="I765" s="45" t="str">
        <f t="shared" si="111"/>
        <v>Desarrollo de los Temas0</v>
      </c>
      <c r="J765" s="45" t="str">
        <f t="shared" si="112"/>
        <v>Recepción de documentos0</v>
      </c>
      <c r="K765" s="45" t="str">
        <f t="shared" si="113"/>
        <v>Atención recibida0</v>
      </c>
      <c r="L765" s="45" t="str">
        <f t="shared" si="114"/>
        <v>Visita domiciliaria del personal INVI0</v>
      </c>
      <c r="M765" s="45" t="str">
        <f t="shared" si="115"/>
        <v>Visita domiciliaria del asesor técnico0</v>
      </c>
      <c r="N765" t="str">
        <f t="shared" si="116"/>
        <v>1</v>
      </c>
      <c r="O765" t="s">
        <v>133</v>
      </c>
    </row>
    <row r="766" spans="1:15" ht="15.75" customHeight="1" x14ac:dyDescent="0.25">
      <c r="A766" s="60">
        <f>REGISTROS!$A764</f>
        <v>0</v>
      </c>
      <c r="B766" s="50">
        <f t="shared" si="110"/>
        <v>0</v>
      </c>
      <c r="C766" s="60">
        <f>REGISTROS!$E764</f>
        <v>0</v>
      </c>
      <c r="D766" s="60">
        <f>REGISTROS!$F764</f>
        <v>0</v>
      </c>
      <c r="E766" s="60">
        <f>REGISTROS!$G764</f>
        <v>0</v>
      </c>
      <c r="F766" s="60">
        <f>REGISTROS!$H764</f>
        <v>0</v>
      </c>
      <c r="G766" s="60">
        <f>REGISTROS!$I764</f>
        <v>0</v>
      </c>
      <c r="I766" s="45" t="str">
        <f t="shared" si="111"/>
        <v>Desarrollo de los Temas0</v>
      </c>
      <c r="J766" s="45" t="str">
        <f t="shared" si="112"/>
        <v>Recepción de documentos0</v>
      </c>
      <c r="K766" s="45" t="str">
        <f t="shared" si="113"/>
        <v>Atención recibida0</v>
      </c>
      <c r="L766" s="45" t="str">
        <f t="shared" si="114"/>
        <v>Visita domiciliaria del personal INVI0</v>
      </c>
      <c r="M766" s="45" t="str">
        <f t="shared" si="115"/>
        <v>Visita domiciliaria del asesor técnico0</v>
      </c>
      <c r="N766" t="str">
        <f t="shared" si="116"/>
        <v>1</v>
      </c>
      <c r="O766" t="s">
        <v>133</v>
      </c>
    </row>
    <row r="767" spans="1:15" ht="15.75" customHeight="1" x14ac:dyDescent="0.25">
      <c r="A767" s="60">
        <f>REGISTROS!$A765</f>
        <v>0</v>
      </c>
      <c r="B767" s="50">
        <f t="shared" si="110"/>
        <v>0</v>
      </c>
      <c r="C767" s="60">
        <f>REGISTROS!$E765</f>
        <v>0</v>
      </c>
      <c r="D767" s="60">
        <f>REGISTROS!$F765</f>
        <v>0</v>
      </c>
      <c r="E767" s="60">
        <f>REGISTROS!$G765</f>
        <v>0</v>
      </c>
      <c r="F767" s="60">
        <f>REGISTROS!$H765</f>
        <v>0</v>
      </c>
      <c r="G767" s="60">
        <f>REGISTROS!$I765</f>
        <v>0</v>
      </c>
      <c r="I767" s="45" t="str">
        <f t="shared" si="111"/>
        <v>Desarrollo de los Temas0</v>
      </c>
      <c r="J767" s="45" t="str">
        <f t="shared" si="112"/>
        <v>Recepción de documentos0</v>
      </c>
      <c r="K767" s="45" t="str">
        <f t="shared" si="113"/>
        <v>Atención recibida0</v>
      </c>
      <c r="L767" s="45" t="str">
        <f t="shared" si="114"/>
        <v>Visita domiciliaria del personal INVI0</v>
      </c>
      <c r="M767" s="45" t="str">
        <f t="shared" si="115"/>
        <v>Visita domiciliaria del asesor técnico0</v>
      </c>
      <c r="N767" t="str">
        <f t="shared" si="116"/>
        <v>1</v>
      </c>
      <c r="O767" t="s">
        <v>133</v>
      </c>
    </row>
    <row r="768" spans="1:15" ht="15.75" customHeight="1" x14ac:dyDescent="0.25">
      <c r="A768" s="60">
        <f>REGISTROS!$A766</f>
        <v>0</v>
      </c>
      <c r="B768" s="50">
        <f t="shared" si="110"/>
        <v>0</v>
      </c>
      <c r="C768" s="60">
        <f>REGISTROS!$E766</f>
        <v>0</v>
      </c>
      <c r="D768" s="60">
        <f>REGISTROS!$F766</f>
        <v>0</v>
      </c>
      <c r="E768" s="60">
        <f>REGISTROS!$G766</f>
        <v>0</v>
      </c>
      <c r="F768" s="60">
        <f>REGISTROS!$H766</f>
        <v>0</v>
      </c>
      <c r="G768" s="60">
        <f>REGISTROS!$I766</f>
        <v>0</v>
      </c>
      <c r="I768" s="45" t="str">
        <f t="shared" si="111"/>
        <v>Desarrollo de los Temas0</v>
      </c>
      <c r="J768" s="45" t="str">
        <f t="shared" si="112"/>
        <v>Recepción de documentos0</v>
      </c>
      <c r="K768" s="45" t="str">
        <f t="shared" si="113"/>
        <v>Atención recibida0</v>
      </c>
      <c r="L768" s="45" t="str">
        <f t="shared" si="114"/>
        <v>Visita domiciliaria del personal INVI0</v>
      </c>
      <c r="M768" s="45" t="str">
        <f t="shared" si="115"/>
        <v>Visita domiciliaria del asesor técnico0</v>
      </c>
      <c r="N768" t="str">
        <f t="shared" si="116"/>
        <v>1</v>
      </c>
      <c r="O768" t="s">
        <v>133</v>
      </c>
    </row>
    <row r="769" spans="1:15" ht="15.75" customHeight="1" x14ac:dyDescent="0.25">
      <c r="A769" s="60">
        <f>REGISTROS!$A767</f>
        <v>0</v>
      </c>
      <c r="B769" s="50">
        <f t="shared" si="110"/>
        <v>0</v>
      </c>
      <c r="C769" s="60">
        <f>REGISTROS!$E767</f>
        <v>0</v>
      </c>
      <c r="D769" s="60">
        <f>REGISTROS!$F767</f>
        <v>0</v>
      </c>
      <c r="E769" s="60">
        <f>REGISTROS!$G767</f>
        <v>0</v>
      </c>
      <c r="F769" s="60">
        <f>REGISTROS!$H767</f>
        <v>0</v>
      </c>
      <c r="G769" s="60">
        <f>REGISTROS!$I767</f>
        <v>0</v>
      </c>
      <c r="I769" s="45" t="str">
        <f t="shared" si="111"/>
        <v>Desarrollo de los Temas0</v>
      </c>
      <c r="J769" s="45" t="str">
        <f t="shared" si="112"/>
        <v>Recepción de documentos0</v>
      </c>
      <c r="K769" s="45" t="str">
        <f t="shared" si="113"/>
        <v>Atención recibida0</v>
      </c>
      <c r="L769" s="45" t="str">
        <f t="shared" si="114"/>
        <v>Visita domiciliaria del personal INVI0</v>
      </c>
      <c r="M769" s="45" t="str">
        <f t="shared" si="115"/>
        <v>Visita domiciliaria del asesor técnico0</v>
      </c>
      <c r="N769" t="str">
        <f t="shared" si="116"/>
        <v>1</v>
      </c>
      <c r="O769" t="s">
        <v>133</v>
      </c>
    </row>
    <row r="770" spans="1:15" ht="15.75" customHeight="1" x14ac:dyDescent="0.25">
      <c r="A770" s="60">
        <f>REGISTROS!$A768</f>
        <v>0</v>
      </c>
      <c r="B770" s="50">
        <f t="shared" si="110"/>
        <v>0</v>
      </c>
      <c r="C770" s="60">
        <f>REGISTROS!$E768</f>
        <v>0</v>
      </c>
      <c r="D770" s="60">
        <f>REGISTROS!$F768</f>
        <v>0</v>
      </c>
      <c r="E770" s="60">
        <f>REGISTROS!$G768</f>
        <v>0</v>
      </c>
      <c r="F770" s="60">
        <f>REGISTROS!$H768</f>
        <v>0</v>
      </c>
      <c r="G770" s="60">
        <f>REGISTROS!$I768</f>
        <v>0</v>
      </c>
      <c r="I770" s="45" t="str">
        <f t="shared" si="111"/>
        <v>Desarrollo de los Temas0</v>
      </c>
      <c r="J770" s="45" t="str">
        <f t="shared" si="112"/>
        <v>Recepción de documentos0</v>
      </c>
      <c r="K770" s="45" t="str">
        <f t="shared" si="113"/>
        <v>Atención recibida0</v>
      </c>
      <c r="L770" s="45" t="str">
        <f t="shared" si="114"/>
        <v>Visita domiciliaria del personal INVI0</v>
      </c>
      <c r="M770" s="45" t="str">
        <f t="shared" si="115"/>
        <v>Visita domiciliaria del asesor técnico0</v>
      </c>
      <c r="N770" t="str">
        <f t="shared" si="116"/>
        <v>1</v>
      </c>
      <c r="O770" t="s">
        <v>133</v>
      </c>
    </row>
    <row r="771" spans="1:15" ht="15.75" customHeight="1" x14ac:dyDescent="0.25">
      <c r="A771" s="60">
        <f>REGISTROS!$A769</f>
        <v>0</v>
      </c>
      <c r="B771" s="50">
        <f t="shared" si="110"/>
        <v>0</v>
      </c>
      <c r="C771" s="60">
        <f>REGISTROS!$E769</f>
        <v>0</v>
      </c>
      <c r="D771" s="60">
        <f>REGISTROS!$F769</f>
        <v>0</v>
      </c>
      <c r="E771" s="60">
        <f>REGISTROS!$G769</f>
        <v>0</v>
      </c>
      <c r="F771" s="60">
        <f>REGISTROS!$H769</f>
        <v>0</v>
      </c>
      <c r="G771" s="60">
        <f>REGISTROS!$I769</f>
        <v>0</v>
      </c>
      <c r="I771" s="45" t="str">
        <f t="shared" si="111"/>
        <v>Desarrollo de los Temas0</v>
      </c>
      <c r="J771" s="45" t="str">
        <f t="shared" si="112"/>
        <v>Recepción de documentos0</v>
      </c>
      <c r="K771" s="45" t="str">
        <f t="shared" si="113"/>
        <v>Atención recibida0</v>
      </c>
      <c r="L771" s="45" t="str">
        <f t="shared" si="114"/>
        <v>Visita domiciliaria del personal INVI0</v>
      </c>
      <c r="M771" s="45" t="str">
        <f t="shared" si="115"/>
        <v>Visita domiciliaria del asesor técnico0</v>
      </c>
      <c r="N771" t="str">
        <f t="shared" si="116"/>
        <v>1</v>
      </c>
      <c r="O771" t="s">
        <v>133</v>
      </c>
    </row>
    <row r="772" spans="1:15" ht="15.75" customHeight="1" x14ac:dyDescent="0.25">
      <c r="A772" s="60">
        <f>REGISTROS!$A770</f>
        <v>0</v>
      </c>
      <c r="B772" s="50">
        <f t="shared" si="110"/>
        <v>0</v>
      </c>
      <c r="C772" s="60">
        <f>REGISTROS!$E770</f>
        <v>0</v>
      </c>
      <c r="D772" s="60">
        <f>REGISTROS!$F770</f>
        <v>0</v>
      </c>
      <c r="E772" s="60">
        <f>REGISTROS!$G770</f>
        <v>0</v>
      </c>
      <c r="F772" s="60">
        <f>REGISTROS!$H770</f>
        <v>0</v>
      </c>
      <c r="G772" s="60">
        <f>REGISTROS!$I770</f>
        <v>0</v>
      </c>
      <c r="I772" s="45" t="str">
        <f t="shared" si="111"/>
        <v>Desarrollo de los Temas0</v>
      </c>
      <c r="J772" s="45" t="str">
        <f t="shared" si="112"/>
        <v>Recepción de documentos0</v>
      </c>
      <c r="K772" s="45" t="str">
        <f t="shared" si="113"/>
        <v>Atención recibida0</v>
      </c>
      <c r="L772" s="45" t="str">
        <f t="shared" si="114"/>
        <v>Visita domiciliaria del personal INVI0</v>
      </c>
      <c r="M772" s="45" t="str">
        <f t="shared" si="115"/>
        <v>Visita domiciliaria del asesor técnico0</v>
      </c>
      <c r="N772" t="str">
        <f t="shared" si="116"/>
        <v>1</v>
      </c>
      <c r="O772" t="s">
        <v>133</v>
      </c>
    </row>
    <row r="773" spans="1:15" ht="15.75" customHeight="1" x14ac:dyDescent="0.25">
      <c r="A773" s="60">
        <f>REGISTROS!$A771</f>
        <v>0</v>
      </c>
      <c r="B773" s="50">
        <f t="shared" ref="B773:B836" si="117">SUM(C773:G773)/5</f>
        <v>0</v>
      </c>
      <c r="C773" s="60">
        <f>REGISTROS!$E771</f>
        <v>0</v>
      </c>
      <c r="D773" s="60">
        <f>REGISTROS!$F771</f>
        <v>0</v>
      </c>
      <c r="E773" s="60">
        <f>REGISTROS!$G771</f>
        <v>0</v>
      </c>
      <c r="F773" s="60">
        <f>REGISTROS!$H771</f>
        <v>0</v>
      </c>
      <c r="G773" s="60">
        <f>REGISTROS!$I771</f>
        <v>0</v>
      </c>
      <c r="I773" s="45" t="str">
        <f t="shared" ref="I773:I836" si="118">CONCATENATE(VLOOKUP($A773,SM,2,FALSE),$C$2,C773)</f>
        <v>Desarrollo de los Temas0</v>
      </c>
      <c r="J773" s="45" t="str">
        <f t="shared" ref="J773:J836" si="119">CONCATENATE(VLOOKUP($A773,SM,2,FALSE),$D$2,D773)</f>
        <v>Recepción de documentos0</v>
      </c>
      <c r="K773" s="45" t="str">
        <f t="shared" ref="K773:K836" si="120">CONCATENATE(VLOOKUP($A773,SM,2,FALSE),$E$2,E773)</f>
        <v>Atención recibida0</v>
      </c>
      <c r="L773" s="45" t="str">
        <f t="shared" ref="L773:L836" si="121">CONCATENATE(VLOOKUP($A773,SM,2,FALSE),$F$2,F773)</f>
        <v>Visita domiciliaria del personal INVI0</v>
      </c>
      <c r="M773" s="45" t="str">
        <f t="shared" ref="M773:M836" si="122">CONCATENATE(VLOOKUP($A773,SM,2,FALSE),$G$2,G773)</f>
        <v>Visita domiciliaria del asesor técnico0</v>
      </c>
      <c r="N773" t="str">
        <f t="shared" ref="N773:N836" si="123">CONCATENATE(VLOOKUP($A773,SM,2,FALSE),IF(B773&lt;4,1,0))</f>
        <v>1</v>
      </c>
      <c r="O773" t="s">
        <v>133</v>
      </c>
    </row>
    <row r="774" spans="1:15" ht="15.75" customHeight="1" x14ac:dyDescent="0.25">
      <c r="A774" s="60">
        <f>REGISTROS!$A772</f>
        <v>0</v>
      </c>
      <c r="B774" s="50">
        <f t="shared" si="117"/>
        <v>0</v>
      </c>
      <c r="C774" s="60">
        <f>REGISTROS!$E772</f>
        <v>0</v>
      </c>
      <c r="D774" s="60">
        <f>REGISTROS!$F772</f>
        <v>0</v>
      </c>
      <c r="E774" s="60">
        <f>REGISTROS!$G772</f>
        <v>0</v>
      </c>
      <c r="F774" s="60">
        <f>REGISTROS!$H772</f>
        <v>0</v>
      </c>
      <c r="G774" s="60">
        <f>REGISTROS!$I772</f>
        <v>0</v>
      </c>
      <c r="I774" s="45" t="str">
        <f t="shared" si="118"/>
        <v>Desarrollo de los Temas0</v>
      </c>
      <c r="J774" s="45" t="str">
        <f t="shared" si="119"/>
        <v>Recepción de documentos0</v>
      </c>
      <c r="K774" s="45" t="str">
        <f t="shared" si="120"/>
        <v>Atención recibida0</v>
      </c>
      <c r="L774" s="45" t="str">
        <f t="shared" si="121"/>
        <v>Visita domiciliaria del personal INVI0</v>
      </c>
      <c r="M774" s="45" t="str">
        <f t="shared" si="122"/>
        <v>Visita domiciliaria del asesor técnico0</v>
      </c>
      <c r="N774" t="str">
        <f t="shared" si="123"/>
        <v>1</v>
      </c>
      <c r="O774" t="s">
        <v>133</v>
      </c>
    </row>
    <row r="775" spans="1:15" ht="15.75" customHeight="1" x14ac:dyDescent="0.25">
      <c r="A775" s="60">
        <f>REGISTROS!$A773</f>
        <v>0</v>
      </c>
      <c r="B775" s="50">
        <f t="shared" si="117"/>
        <v>0</v>
      </c>
      <c r="C775" s="60">
        <f>REGISTROS!$E773</f>
        <v>0</v>
      </c>
      <c r="D775" s="60">
        <f>REGISTROS!$F773</f>
        <v>0</v>
      </c>
      <c r="E775" s="60">
        <f>REGISTROS!$G773</f>
        <v>0</v>
      </c>
      <c r="F775" s="60">
        <f>REGISTROS!$H773</f>
        <v>0</v>
      </c>
      <c r="G775" s="60">
        <f>REGISTROS!$I773</f>
        <v>0</v>
      </c>
      <c r="I775" s="45" t="str">
        <f t="shared" si="118"/>
        <v>Desarrollo de los Temas0</v>
      </c>
      <c r="J775" s="45" t="str">
        <f t="shared" si="119"/>
        <v>Recepción de documentos0</v>
      </c>
      <c r="K775" s="45" t="str">
        <f t="shared" si="120"/>
        <v>Atención recibida0</v>
      </c>
      <c r="L775" s="45" t="str">
        <f t="shared" si="121"/>
        <v>Visita domiciliaria del personal INVI0</v>
      </c>
      <c r="M775" s="45" t="str">
        <f t="shared" si="122"/>
        <v>Visita domiciliaria del asesor técnico0</v>
      </c>
      <c r="N775" t="str">
        <f t="shared" si="123"/>
        <v>1</v>
      </c>
      <c r="O775" t="s">
        <v>133</v>
      </c>
    </row>
    <row r="776" spans="1:15" ht="15.75" customHeight="1" x14ac:dyDescent="0.25">
      <c r="A776" s="60">
        <f>REGISTROS!$A774</f>
        <v>0</v>
      </c>
      <c r="B776" s="50">
        <f t="shared" si="117"/>
        <v>0</v>
      </c>
      <c r="C776" s="60">
        <f>REGISTROS!$E774</f>
        <v>0</v>
      </c>
      <c r="D776" s="60">
        <f>REGISTROS!$F774</f>
        <v>0</v>
      </c>
      <c r="E776" s="60">
        <f>REGISTROS!$G774</f>
        <v>0</v>
      </c>
      <c r="F776" s="60">
        <f>REGISTROS!$H774</f>
        <v>0</v>
      </c>
      <c r="G776" s="60">
        <f>REGISTROS!$I774</f>
        <v>0</v>
      </c>
      <c r="I776" s="45" t="str">
        <f t="shared" si="118"/>
        <v>Desarrollo de los Temas0</v>
      </c>
      <c r="J776" s="45" t="str">
        <f t="shared" si="119"/>
        <v>Recepción de documentos0</v>
      </c>
      <c r="K776" s="45" t="str">
        <f t="shared" si="120"/>
        <v>Atención recibida0</v>
      </c>
      <c r="L776" s="45" t="str">
        <f t="shared" si="121"/>
        <v>Visita domiciliaria del personal INVI0</v>
      </c>
      <c r="M776" s="45" t="str">
        <f t="shared" si="122"/>
        <v>Visita domiciliaria del asesor técnico0</v>
      </c>
      <c r="N776" t="str">
        <f t="shared" si="123"/>
        <v>1</v>
      </c>
      <c r="O776" t="s">
        <v>133</v>
      </c>
    </row>
    <row r="777" spans="1:15" ht="15.75" customHeight="1" x14ac:dyDescent="0.25">
      <c r="A777" s="60">
        <f>REGISTROS!$A775</f>
        <v>0</v>
      </c>
      <c r="B777" s="50">
        <f t="shared" si="117"/>
        <v>0</v>
      </c>
      <c r="C777" s="60">
        <f>REGISTROS!$E775</f>
        <v>0</v>
      </c>
      <c r="D777" s="60">
        <f>REGISTROS!$F775</f>
        <v>0</v>
      </c>
      <c r="E777" s="60">
        <f>REGISTROS!$G775</f>
        <v>0</v>
      </c>
      <c r="F777" s="60">
        <f>REGISTROS!$H775</f>
        <v>0</v>
      </c>
      <c r="G777" s="60">
        <f>REGISTROS!$I775</f>
        <v>0</v>
      </c>
      <c r="I777" s="45" t="str">
        <f t="shared" si="118"/>
        <v>Desarrollo de los Temas0</v>
      </c>
      <c r="J777" s="45" t="str">
        <f t="shared" si="119"/>
        <v>Recepción de documentos0</v>
      </c>
      <c r="K777" s="45" t="str">
        <f t="shared" si="120"/>
        <v>Atención recibida0</v>
      </c>
      <c r="L777" s="45" t="str">
        <f t="shared" si="121"/>
        <v>Visita domiciliaria del personal INVI0</v>
      </c>
      <c r="M777" s="45" t="str">
        <f t="shared" si="122"/>
        <v>Visita domiciliaria del asesor técnico0</v>
      </c>
      <c r="N777" t="str">
        <f t="shared" si="123"/>
        <v>1</v>
      </c>
      <c r="O777" t="s">
        <v>133</v>
      </c>
    </row>
    <row r="778" spans="1:15" ht="15.75" customHeight="1" x14ac:dyDescent="0.25">
      <c r="A778" s="60">
        <f>REGISTROS!$A776</f>
        <v>0</v>
      </c>
      <c r="B778" s="50">
        <f t="shared" si="117"/>
        <v>0</v>
      </c>
      <c r="C778" s="60">
        <f>REGISTROS!$E776</f>
        <v>0</v>
      </c>
      <c r="D778" s="60">
        <f>REGISTROS!$F776</f>
        <v>0</v>
      </c>
      <c r="E778" s="60">
        <f>REGISTROS!$G776</f>
        <v>0</v>
      </c>
      <c r="F778" s="60">
        <f>REGISTROS!$H776</f>
        <v>0</v>
      </c>
      <c r="G778" s="60">
        <f>REGISTROS!$I776</f>
        <v>0</v>
      </c>
      <c r="I778" s="45" t="str">
        <f t="shared" si="118"/>
        <v>Desarrollo de los Temas0</v>
      </c>
      <c r="J778" s="45" t="str">
        <f t="shared" si="119"/>
        <v>Recepción de documentos0</v>
      </c>
      <c r="K778" s="45" t="str">
        <f t="shared" si="120"/>
        <v>Atención recibida0</v>
      </c>
      <c r="L778" s="45" t="str">
        <f t="shared" si="121"/>
        <v>Visita domiciliaria del personal INVI0</v>
      </c>
      <c r="M778" s="45" t="str">
        <f t="shared" si="122"/>
        <v>Visita domiciliaria del asesor técnico0</v>
      </c>
      <c r="N778" t="str">
        <f t="shared" si="123"/>
        <v>1</v>
      </c>
      <c r="O778" t="s">
        <v>133</v>
      </c>
    </row>
    <row r="779" spans="1:15" ht="15.75" customHeight="1" x14ac:dyDescent="0.25">
      <c r="A779" s="60">
        <f>REGISTROS!$A777</f>
        <v>0</v>
      </c>
      <c r="B779" s="50">
        <f t="shared" si="117"/>
        <v>0</v>
      </c>
      <c r="C779" s="60">
        <f>REGISTROS!$E777</f>
        <v>0</v>
      </c>
      <c r="D779" s="60">
        <f>REGISTROS!$F777</f>
        <v>0</v>
      </c>
      <c r="E779" s="60">
        <f>REGISTROS!$G777</f>
        <v>0</v>
      </c>
      <c r="F779" s="60">
        <f>REGISTROS!$H777</f>
        <v>0</v>
      </c>
      <c r="G779" s="60">
        <f>REGISTROS!$I777</f>
        <v>0</v>
      </c>
      <c r="I779" s="45" t="str">
        <f t="shared" si="118"/>
        <v>Desarrollo de los Temas0</v>
      </c>
      <c r="J779" s="45" t="str">
        <f t="shared" si="119"/>
        <v>Recepción de documentos0</v>
      </c>
      <c r="K779" s="45" t="str">
        <f t="shared" si="120"/>
        <v>Atención recibida0</v>
      </c>
      <c r="L779" s="45" t="str">
        <f t="shared" si="121"/>
        <v>Visita domiciliaria del personal INVI0</v>
      </c>
      <c r="M779" s="45" t="str">
        <f t="shared" si="122"/>
        <v>Visita domiciliaria del asesor técnico0</v>
      </c>
      <c r="N779" t="str">
        <f t="shared" si="123"/>
        <v>1</v>
      </c>
      <c r="O779" t="s">
        <v>133</v>
      </c>
    </row>
    <row r="780" spans="1:15" ht="15.75" customHeight="1" x14ac:dyDescent="0.25">
      <c r="A780" s="60">
        <f>REGISTROS!$A778</f>
        <v>0</v>
      </c>
      <c r="B780" s="50">
        <f t="shared" si="117"/>
        <v>0</v>
      </c>
      <c r="C780" s="60">
        <f>REGISTROS!$E778</f>
        <v>0</v>
      </c>
      <c r="D780" s="60">
        <f>REGISTROS!$F778</f>
        <v>0</v>
      </c>
      <c r="E780" s="60">
        <f>REGISTROS!$G778</f>
        <v>0</v>
      </c>
      <c r="F780" s="60">
        <f>REGISTROS!$H778</f>
        <v>0</v>
      </c>
      <c r="G780" s="60">
        <f>REGISTROS!$I778</f>
        <v>0</v>
      </c>
      <c r="I780" s="45" t="str">
        <f t="shared" si="118"/>
        <v>Desarrollo de los Temas0</v>
      </c>
      <c r="J780" s="45" t="str">
        <f t="shared" si="119"/>
        <v>Recepción de documentos0</v>
      </c>
      <c r="K780" s="45" t="str">
        <f t="shared" si="120"/>
        <v>Atención recibida0</v>
      </c>
      <c r="L780" s="45" t="str">
        <f t="shared" si="121"/>
        <v>Visita domiciliaria del personal INVI0</v>
      </c>
      <c r="M780" s="45" t="str">
        <f t="shared" si="122"/>
        <v>Visita domiciliaria del asesor técnico0</v>
      </c>
      <c r="N780" t="str">
        <f t="shared" si="123"/>
        <v>1</v>
      </c>
      <c r="O780" t="s">
        <v>133</v>
      </c>
    </row>
    <row r="781" spans="1:15" ht="15.75" customHeight="1" x14ac:dyDescent="0.25">
      <c r="A781" s="60">
        <f>REGISTROS!$A779</f>
        <v>0</v>
      </c>
      <c r="B781" s="50">
        <f t="shared" si="117"/>
        <v>0</v>
      </c>
      <c r="C781" s="60">
        <f>REGISTROS!$E779</f>
        <v>0</v>
      </c>
      <c r="D781" s="60">
        <f>REGISTROS!$F779</f>
        <v>0</v>
      </c>
      <c r="E781" s="60">
        <f>REGISTROS!$G779</f>
        <v>0</v>
      </c>
      <c r="F781" s="60">
        <f>REGISTROS!$H779</f>
        <v>0</v>
      </c>
      <c r="G781" s="60">
        <f>REGISTROS!$I779</f>
        <v>0</v>
      </c>
      <c r="I781" s="45" t="str">
        <f t="shared" si="118"/>
        <v>Desarrollo de los Temas0</v>
      </c>
      <c r="J781" s="45" t="str">
        <f t="shared" si="119"/>
        <v>Recepción de documentos0</v>
      </c>
      <c r="K781" s="45" t="str">
        <f t="shared" si="120"/>
        <v>Atención recibida0</v>
      </c>
      <c r="L781" s="45" t="str">
        <f t="shared" si="121"/>
        <v>Visita domiciliaria del personal INVI0</v>
      </c>
      <c r="M781" s="45" t="str">
        <f t="shared" si="122"/>
        <v>Visita domiciliaria del asesor técnico0</v>
      </c>
      <c r="N781" t="str">
        <f t="shared" si="123"/>
        <v>1</v>
      </c>
      <c r="O781" t="s">
        <v>133</v>
      </c>
    </row>
    <row r="782" spans="1:15" ht="15.75" customHeight="1" x14ac:dyDescent="0.25">
      <c r="A782" s="60">
        <f>REGISTROS!$A780</f>
        <v>0</v>
      </c>
      <c r="B782" s="50">
        <f t="shared" si="117"/>
        <v>0</v>
      </c>
      <c r="C782" s="60">
        <f>REGISTROS!$E780</f>
        <v>0</v>
      </c>
      <c r="D782" s="60">
        <f>REGISTROS!$F780</f>
        <v>0</v>
      </c>
      <c r="E782" s="60">
        <f>REGISTROS!$G780</f>
        <v>0</v>
      </c>
      <c r="F782" s="60">
        <f>REGISTROS!$H780</f>
        <v>0</v>
      </c>
      <c r="G782" s="60">
        <f>REGISTROS!$I780</f>
        <v>0</v>
      </c>
      <c r="I782" s="45" t="str">
        <f t="shared" si="118"/>
        <v>Desarrollo de los Temas0</v>
      </c>
      <c r="J782" s="45" t="str">
        <f t="shared" si="119"/>
        <v>Recepción de documentos0</v>
      </c>
      <c r="K782" s="45" t="str">
        <f t="shared" si="120"/>
        <v>Atención recibida0</v>
      </c>
      <c r="L782" s="45" t="str">
        <f t="shared" si="121"/>
        <v>Visita domiciliaria del personal INVI0</v>
      </c>
      <c r="M782" s="45" t="str">
        <f t="shared" si="122"/>
        <v>Visita domiciliaria del asesor técnico0</v>
      </c>
      <c r="N782" t="str">
        <f t="shared" si="123"/>
        <v>1</v>
      </c>
      <c r="O782" t="s">
        <v>133</v>
      </c>
    </row>
    <row r="783" spans="1:15" ht="15.75" customHeight="1" x14ac:dyDescent="0.25">
      <c r="A783" s="60">
        <f>REGISTROS!$A781</f>
        <v>0</v>
      </c>
      <c r="B783" s="50">
        <f t="shared" si="117"/>
        <v>0</v>
      </c>
      <c r="C783" s="60">
        <f>REGISTROS!$E781</f>
        <v>0</v>
      </c>
      <c r="D783" s="60">
        <f>REGISTROS!$F781</f>
        <v>0</v>
      </c>
      <c r="E783" s="60">
        <f>REGISTROS!$G781</f>
        <v>0</v>
      </c>
      <c r="F783" s="60">
        <f>REGISTROS!$H781</f>
        <v>0</v>
      </c>
      <c r="G783" s="60">
        <f>REGISTROS!$I781</f>
        <v>0</v>
      </c>
      <c r="I783" s="45" t="str">
        <f t="shared" si="118"/>
        <v>Desarrollo de los Temas0</v>
      </c>
      <c r="J783" s="45" t="str">
        <f t="shared" si="119"/>
        <v>Recepción de documentos0</v>
      </c>
      <c r="K783" s="45" t="str">
        <f t="shared" si="120"/>
        <v>Atención recibida0</v>
      </c>
      <c r="L783" s="45" t="str">
        <f t="shared" si="121"/>
        <v>Visita domiciliaria del personal INVI0</v>
      </c>
      <c r="M783" s="45" t="str">
        <f t="shared" si="122"/>
        <v>Visita domiciliaria del asesor técnico0</v>
      </c>
      <c r="N783" t="str">
        <f t="shared" si="123"/>
        <v>1</v>
      </c>
      <c r="O783" t="s">
        <v>133</v>
      </c>
    </row>
    <row r="784" spans="1:15" ht="15.75" customHeight="1" x14ac:dyDescent="0.25">
      <c r="A784" s="60">
        <f>REGISTROS!$A782</f>
        <v>0</v>
      </c>
      <c r="B784" s="50">
        <f t="shared" si="117"/>
        <v>0</v>
      </c>
      <c r="C784" s="60">
        <f>REGISTROS!$E782</f>
        <v>0</v>
      </c>
      <c r="D784" s="60">
        <f>REGISTROS!$F782</f>
        <v>0</v>
      </c>
      <c r="E784" s="60">
        <f>REGISTROS!$G782</f>
        <v>0</v>
      </c>
      <c r="F784" s="60">
        <f>REGISTROS!$H782</f>
        <v>0</v>
      </c>
      <c r="G784" s="60">
        <f>REGISTROS!$I782</f>
        <v>0</v>
      </c>
      <c r="I784" s="45" t="str">
        <f t="shared" si="118"/>
        <v>Desarrollo de los Temas0</v>
      </c>
      <c r="J784" s="45" t="str">
        <f t="shared" si="119"/>
        <v>Recepción de documentos0</v>
      </c>
      <c r="K784" s="45" t="str">
        <f t="shared" si="120"/>
        <v>Atención recibida0</v>
      </c>
      <c r="L784" s="45" t="str">
        <f t="shared" si="121"/>
        <v>Visita domiciliaria del personal INVI0</v>
      </c>
      <c r="M784" s="45" t="str">
        <f t="shared" si="122"/>
        <v>Visita domiciliaria del asesor técnico0</v>
      </c>
      <c r="N784" t="str">
        <f t="shared" si="123"/>
        <v>1</v>
      </c>
      <c r="O784" t="s">
        <v>133</v>
      </c>
    </row>
    <row r="785" spans="1:15" ht="15.75" customHeight="1" x14ac:dyDescent="0.25">
      <c r="A785" s="60">
        <f>REGISTROS!$A783</f>
        <v>0</v>
      </c>
      <c r="B785" s="50">
        <f t="shared" si="117"/>
        <v>0</v>
      </c>
      <c r="C785" s="60">
        <f>REGISTROS!$E783</f>
        <v>0</v>
      </c>
      <c r="D785" s="60">
        <f>REGISTROS!$F783</f>
        <v>0</v>
      </c>
      <c r="E785" s="60">
        <f>REGISTROS!$G783</f>
        <v>0</v>
      </c>
      <c r="F785" s="60">
        <f>REGISTROS!$H783</f>
        <v>0</v>
      </c>
      <c r="G785" s="60">
        <f>REGISTROS!$I783</f>
        <v>0</v>
      </c>
      <c r="I785" s="45" t="str">
        <f t="shared" si="118"/>
        <v>Desarrollo de los Temas0</v>
      </c>
      <c r="J785" s="45" t="str">
        <f t="shared" si="119"/>
        <v>Recepción de documentos0</v>
      </c>
      <c r="K785" s="45" t="str">
        <f t="shared" si="120"/>
        <v>Atención recibida0</v>
      </c>
      <c r="L785" s="45" t="str">
        <f t="shared" si="121"/>
        <v>Visita domiciliaria del personal INVI0</v>
      </c>
      <c r="M785" s="45" t="str">
        <f t="shared" si="122"/>
        <v>Visita domiciliaria del asesor técnico0</v>
      </c>
      <c r="N785" t="str">
        <f t="shared" si="123"/>
        <v>1</v>
      </c>
      <c r="O785" t="s">
        <v>133</v>
      </c>
    </row>
    <row r="786" spans="1:15" ht="15.75" customHeight="1" x14ac:dyDescent="0.25">
      <c r="A786" s="60">
        <f>REGISTROS!$A784</f>
        <v>0</v>
      </c>
      <c r="B786" s="50">
        <f t="shared" si="117"/>
        <v>0</v>
      </c>
      <c r="C786" s="60">
        <f>REGISTROS!$E784</f>
        <v>0</v>
      </c>
      <c r="D786" s="60">
        <f>REGISTROS!$F784</f>
        <v>0</v>
      </c>
      <c r="E786" s="60">
        <f>REGISTROS!$G784</f>
        <v>0</v>
      </c>
      <c r="F786" s="60">
        <f>REGISTROS!$H784</f>
        <v>0</v>
      </c>
      <c r="G786" s="60">
        <f>REGISTROS!$I784</f>
        <v>0</v>
      </c>
      <c r="I786" s="45" t="str">
        <f t="shared" si="118"/>
        <v>Desarrollo de los Temas0</v>
      </c>
      <c r="J786" s="45" t="str">
        <f t="shared" si="119"/>
        <v>Recepción de documentos0</v>
      </c>
      <c r="K786" s="45" t="str">
        <f t="shared" si="120"/>
        <v>Atención recibida0</v>
      </c>
      <c r="L786" s="45" t="str">
        <f t="shared" si="121"/>
        <v>Visita domiciliaria del personal INVI0</v>
      </c>
      <c r="M786" s="45" t="str">
        <f t="shared" si="122"/>
        <v>Visita domiciliaria del asesor técnico0</v>
      </c>
      <c r="N786" t="str">
        <f t="shared" si="123"/>
        <v>1</v>
      </c>
      <c r="O786" t="s">
        <v>133</v>
      </c>
    </row>
    <row r="787" spans="1:15" ht="15.75" customHeight="1" x14ac:dyDescent="0.25">
      <c r="A787" s="60">
        <f>REGISTROS!$A785</f>
        <v>0</v>
      </c>
      <c r="B787" s="50">
        <f t="shared" si="117"/>
        <v>0</v>
      </c>
      <c r="C787" s="60">
        <f>REGISTROS!$E785</f>
        <v>0</v>
      </c>
      <c r="D787" s="60">
        <f>REGISTROS!$F785</f>
        <v>0</v>
      </c>
      <c r="E787" s="60">
        <f>REGISTROS!$G785</f>
        <v>0</v>
      </c>
      <c r="F787" s="60">
        <f>REGISTROS!$H785</f>
        <v>0</v>
      </c>
      <c r="G787" s="60">
        <f>REGISTROS!$I785</f>
        <v>0</v>
      </c>
      <c r="I787" s="45" t="str">
        <f t="shared" si="118"/>
        <v>Desarrollo de los Temas0</v>
      </c>
      <c r="J787" s="45" t="str">
        <f t="shared" si="119"/>
        <v>Recepción de documentos0</v>
      </c>
      <c r="K787" s="45" t="str">
        <f t="shared" si="120"/>
        <v>Atención recibida0</v>
      </c>
      <c r="L787" s="45" t="str">
        <f t="shared" si="121"/>
        <v>Visita domiciliaria del personal INVI0</v>
      </c>
      <c r="M787" s="45" t="str">
        <f t="shared" si="122"/>
        <v>Visita domiciliaria del asesor técnico0</v>
      </c>
      <c r="N787" t="str">
        <f t="shared" si="123"/>
        <v>1</v>
      </c>
      <c r="O787" t="s">
        <v>133</v>
      </c>
    </row>
    <row r="788" spans="1:15" ht="15.75" customHeight="1" x14ac:dyDescent="0.25">
      <c r="A788" s="60">
        <f>REGISTROS!$A786</f>
        <v>0</v>
      </c>
      <c r="B788" s="50">
        <f t="shared" si="117"/>
        <v>0</v>
      </c>
      <c r="C788" s="60">
        <f>REGISTROS!$E786</f>
        <v>0</v>
      </c>
      <c r="D788" s="60">
        <f>REGISTROS!$F786</f>
        <v>0</v>
      </c>
      <c r="E788" s="60">
        <f>REGISTROS!$G786</f>
        <v>0</v>
      </c>
      <c r="F788" s="60">
        <f>REGISTROS!$H786</f>
        <v>0</v>
      </c>
      <c r="G788" s="60">
        <f>REGISTROS!$I786</f>
        <v>0</v>
      </c>
      <c r="I788" s="45" t="str">
        <f t="shared" si="118"/>
        <v>Desarrollo de los Temas0</v>
      </c>
      <c r="J788" s="45" t="str">
        <f t="shared" si="119"/>
        <v>Recepción de documentos0</v>
      </c>
      <c r="K788" s="45" t="str">
        <f t="shared" si="120"/>
        <v>Atención recibida0</v>
      </c>
      <c r="L788" s="45" t="str">
        <f t="shared" si="121"/>
        <v>Visita domiciliaria del personal INVI0</v>
      </c>
      <c r="M788" s="45" t="str">
        <f t="shared" si="122"/>
        <v>Visita domiciliaria del asesor técnico0</v>
      </c>
      <c r="N788" t="str">
        <f t="shared" si="123"/>
        <v>1</v>
      </c>
      <c r="O788" t="s">
        <v>133</v>
      </c>
    </row>
    <row r="789" spans="1:15" ht="15.75" customHeight="1" x14ac:dyDescent="0.25">
      <c r="A789" s="60">
        <f>REGISTROS!$A787</f>
        <v>0</v>
      </c>
      <c r="B789" s="50">
        <f t="shared" si="117"/>
        <v>0</v>
      </c>
      <c r="C789" s="60">
        <f>REGISTROS!$E787</f>
        <v>0</v>
      </c>
      <c r="D789" s="60">
        <f>REGISTROS!$F787</f>
        <v>0</v>
      </c>
      <c r="E789" s="60">
        <f>REGISTROS!$G787</f>
        <v>0</v>
      </c>
      <c r="F789" s="60">
        <f>REGISTROS!$H787</f>
        <v>0</v>
      </c>
      <c r="G789" s="60">
        <f>REGISTROS!$I787</f>
        <v>0</v>
      </c>
      <c r="I789" s="45" t="str">
        <f t="shared" si="118"/>
        <v>Desarrollo de los Temas0</v>
      </c>
      <c r="J789" s="45" t="str">
        <f t="shared" si="119"/>
        <v>Recepción de documentos0</v>
      </c>
      <c r="K789" s="45" t="str">
        <f t="shared" si="120"/>
        <v>Atención recibida0</v>
      </c>
      <c r="L789" s="45" t="str">
        <f t="shared" si="121"/>
        <v>Visita domiciliaria del personal INVI0</v>
      </c>
      <c r="M789" s="45" t="str">
        <f t="shared" si="122"/>
        <v>Visita domiciliaria del asesor técnico0</v>
      </c>
      <c r="N789" t="str">
        <f t="shared" si="123"/>
        <v>1</v>
      </c>
      <c r="O789" t="s">
        <v>133</v>
      </c>
    </row>
    <row r="790" spans="1:15" ht="15.75" customHeight="1" x14ac:dyDescent="0.25">
      <c r="A790" s="60">
        <f>REGISTROS!$A788</f>
        <v>0</v>
      </c>
      <c r="B790" s="50">
        <f t="shared" si="117"/>
        <v>0</v>
      </c>
      <c r="C790" s="60">
        <f>REGISTROS!$E788</f>
        <v>0</v>
      </c>
      <c r="D790" s="60">
        <f>REGISTROS!$F788</f>
        <v>0</v>
      </c>
      <c r="E790" s="60">
        <f>REGISTROS!$G788</f>
        <v>0</v>
      </c>
      <c r="F790" s="60">
        <f>REGISTROS!$H788</f>
        <v>0</v>
      </c>
      <c r="G790" s="60">
        <f>REGISTROS!$I788</f>
        <v>0</v>
      </c>
      <c r="I790" s="45" t="str">
        <f t="shared" si="118"/>
        <v>Desarrollo de los Temas0</v>
      </c>
      <c r="J790" s="45" t="str">
        <f t="shared" si="119"/>
        <v>Recepción de documentos0</v>
      </c>
      <c r="K790" s="45" t="str">
        <f t="shared" si="120"/>
        <v>Atención recibida0</v>
      </c>
      <c r="L790" s="45" t="str">
        <f t="shared" si="121"/>
        <v>Visita domiciliaria del personal INVI0</v>
      </c>
      <c r="M790" s="45" t="str">
        <f t="shared" si="122"/>
        <v>Visita domiciliaria del asesor técnico0</v>
      </c>
      <c r="N790" t="str">
        <f t="shared" si="123"/>
        <v>1</v>
      </c>
      <c r="O790" t="s">
        <v>133</v>
      </c>
    </row>
    <row r="791" spans="1:15" ht="15.75" customHeight="1" x14ac:dyDescent="0.25">
      <c r="A791" s="60">
        <f>REGISTROS!$A789</f>
        <v>0</v>
      </c>
      <c r="B791" s="50">
        <f t="shared" si="117"/>
        <v>0</v>
      </c>
      <c r="C791" s="60">
        <f>REGISTROS!$E789</f>
        <v>0</v>
      </c>
      <c r="D791" s="60">
        <f>REGISTROS!$F789</f>
        <v>0</v>
      </c>
      <c r="E791" s="60">
        <f>REGISTROS!$G789</f>
        <v>0</v>
      </c>
      <c r="F791" s="60">
        <f>REGISTROS!$H789</f>
        <v>0</v>
      </c>
      <c r="G791" s="60">
        <f>REGISTROS!$I789</f>
        <v>0</v>
      </c>
      <c r="I791" s="45" t="str">
        <f t="shared" si="118"/>
        <v>Desarrollo de los Temas0</v>
      </c>
      <c r="J791" s="45" t="str">
        <f t="shared" si="119"/>
        <v>Recepción de documentos0</v>
      </c>
      <c r="K791" s="45" t="str">
        <f t="shared" si="120"/>
        <v>Atención recibida0</v>
      </c>
      <c r="L791" s="45" t="str">
        <f t="shared" si="121"/>
        <v>Visita domiciliaria del personal INVI0</v>
      </c>
      <c r="M791" s="45" t="str">
        <f t="shared" si="122"/>
        <v>Visita domiciliaria del asesor técnico0</v>
      </c>
      <c r="N791" t="str">
        <f t="shared" si="123"/>
        <v>1</v>
      </c>
      <c r="O791" t="s">
        <v>133</v>
      </c>
    </row>
    <row r="792" spans="1:15" ht="15.75" customHeight="1" x14ac:dyDescent="0.25">
      <c r="A792" s="60">
        <f>REGISTROS!$A790</f>
        <v>0</v>
      </c>
      <c r="B792" s="50">
        <f t="shared" si="117"/>
        <v>0</v>
      </c>
      <c r="C792" s="60">
        <f>REGISTROS!$E790</f>
        <v>0</v>
      </c>
      <c r="D792" s="60">
        <f>REGISTROS!$F790</f>
        <v>0</v>
      </c>
      <c r="E792" s="60">
        <f>REGISTROS!$G790</f>
        <v>0</v>
      </c>
      <c r="F792" s="60">
        <f>REGISTROS!$H790</f>
        <v>0</v>
      </c>
      <c r="G792" s="60">
        <f>REGISTROS!$I790</f>
        <v>0</v>
      </c>
      <c r="I792" s="45" t="str">
        <f t="shared" si="118"/>
        <v>Desarrollo de los Temas0</v>
      </c>
      <c r="J792" s="45" t="str">
        <f t="shared" si="119"/>
        <v>Recepción de documentos0</v>
      </c>
      <c r="K792" s="45" t="str">
        <f t="shared" si="120"/>
        <v>Atención recibida0</v>
      </c>
      <c r="L792" s="45" t="str">
        <f t="shared" si="121"/>
        <v>Visita domiciliaria del personal INVI0</v>
      </c>
      <c r="M792" s="45" t="str">
        <f t="shared" si="122"/>
        <v>Visita domiciliaria del asesor técnico0</v>
      </c>
      <c r="N792" t="str">
        <f t="shared" si="123"/>
        <v>1</v>
      </c>
      <c r="O792" t="s">
        <v>133</v>
      </c>
    </row>
    <row r="793" spans="1:15" ht="15.75" customHeight="1" x14ac:dyDescent="0.25">
      <c r="A793" s="60">
        <f>REGISTROS!$A791</f>
        <v>0</v>
      </c>
      <c r="B793" s="50">
        <f t="shared" si="117"/>
        <v>0</v>
      </c>
      <c r="C793" s="60">
        <f>REGISTROS!$E791</f>
        <v>0</v>
      </c>
      <c r="D793" s="60">
        <f>REGISTROS!$F791</f>
        <v>0</v>
      </c>
      <c r="E793" s="60">
        <f>REGISTROS!$G791</f>
        <v>0</v>
      </c>
      <c r="F793" s="60">
        <f>REGISTROS!$H791</f>
        <v>0</v>
      </c>
      <c r="G793" s="60">
        <f>REGISTROS!$I791</f>
        <v>0</v>
      </c>
      <c r="I793" s="45" t="str">
        <f t="shared" si="118"/>
        <v>Desarrollo de los Temas0</v>
      </c>
      <c r="J793" s="45" t="str">
        <f t="shared" si="119"/>
        <v>Recepción de documentos0</v>
      </c>
      <c r="K793" s="45" t="str">
        <f t="shared" si="120"/>
        <v>Atención recibida0</v>
      </c>
      <c r="L793" s="45" t="str">
        <f t="shared" si="121"/>
        <v>Visita domiciliaria del personal INVI0</v>
      </c>
      <c r="M793" s="45" t="str">
        <f t="shared" si="122"/>
        <v>Visita domiciliaria del asesor técnico0</v>
      </c>
      <c r="N793" t="str">
        <f t="shared" si="123"/>
        <v>1</v>
      </c>
      <c r="O793" t="s">
        <v>133</v>
      </c>
    </row>
    <row r="794" spans="1:15" ht="15.75" customHeight="1" x14ac:dyDescent="0.25">
      <c r="A794" s="60">
        <f>REGISTROS!$A792</f>
        <v>0</v>
      </c>
      <c r="B794" s="50">
        <f t="shared" si="117"/>
        <v>0</v>
      </c>
      <c r="C794" s="60">
        <f>REGISTROS!$E792</f>
        <v>0</v>
      </c>
      <c r="D794" s="60">
        <f>REGISTROS!$F792</f>
        <v>0</v>
      </c>
      <c r="E794" s="60">
        <f>REGISTROS!$G792</f>
        <v>0</v>
      </c>
      <c r="F794" s="60">
        <f>REGISTROS!$H792</f>
        <v>0</v>
      </c>
      <c r="G794" s="60">
        <f>REGISTROS!$I792</f>
        <v>0</v>
      </c>
      <c r="I794" s="45" t="str">
        <f t="shared" si="118"/>
        <v>Desarrollo de los Temas0</v>
      </c>
      <c r="J794" s="45" t="str">
        <f t="shared" si="119"/>
        <v>Recepción de documentos0</v>
      </c>
      <c r="K794" s="45" t="str">
        <f t="shared" si="120"/>
        <v>Atención recibida0</v>
      </c>
      <c r="L794" s="45" t="str">
        <f t="shared" si="121"/>
        <v>Visita domiciliaria del personal INVI0</v>
      </c>
      <c r="M794" s="45" t="str">
        <f t="shared" si="122"/>
        <v>Visita domiciliaria del asesor técnico0</v>
      </c>
      <c r="N794" t="str">
        <f t="shared" si="123"/>
        <v>1</v>
      </c>
      <c r="O794" t="s">
        <v>133</v>
      </c>
    </row>
    <row r="795" spans="1:15" ht="15.75" customHeight="1" x14ac:dyDescent="0.25">
      <c r="A795" s="60">
        <f>REGISTROS!$A793</f>
        <v>0</v>
      </c>
      <c r="B795" s="50">
        <f t="shared" si="117"/>
        <v>0</v>
      </c>
      <c r="C795" s="60">
        <f>REGISTROS!$E793</f>
        <v>0</v>
      </c>
      <c r="D795" s="60">
        <f>REGISTROS!$F793</f>
        <v>0</v>
      </c>
      <c r="E795" s="60">
        <f>REGISTROS!$G793</f>
        <v>0</v>
      </c>
      <c r="F795" s="60">
        <f>REGISTROS!$H793</f>
        <v>0</v>
      </c>
      <c r="G795" s="60">
        <f>REGISTROS!$I793</f>
        <v>0</v>
      </c>
      <c r="I795" s="45" t="str">
        <f t="shared" si="118"/>
        <v>Desarrollo de los Temas0</v>
      </c>
      <c r="J795" s="45" t="str">
        <f t="shared" si="119"/>
        <v>Recepción de documentos0</v>
      </c>
      <c r="K795" s="45" t="str">
        <f t="shared" si="120"/>
        <v>Atención recibida0</v>
      </c>
      <c r="L795" s="45" t="str">
        <f t="shared" si="121"/>
        <v>Visita domiciliaria del personal INVI0</v>
      </c>
      <c r="M795" s="45" t="str">
        <f t="shared" si="122"/>
        <v>Visita domiciliaria del asesor técnico0</v>
      </c>
      <c r="N795" t="str">
        <f t="shared" si="123"/>
        <v>1</v>
      </c>
      <c r="O795" t="s">
        <v>133</v>
      </c>
    </row>
    <row r="796" spans="1:15" ht="15.75" customHeight="1" x14ac:dyDescent="0.25">
      <c r="A796" s="60">
        <f>REGISTROS!$A794</f>
        <v>0</v>
      </c>
      <c r="B796" s="50">
        <f t="shared" si="117"/>
        <v>0</v>
      </c>
      <c r="C796" s="60">
        <f>REGISTROS!$E794</f>
        <v>0</v>
      </c>
      <c r="D796" s="60">
        <f>REGISTROS!$F794</f>
        <v>0</v>
      </c>
      <c r="E796" s="60">
        <f>REGISTROS!$G794</f>
        <v>0</v>
      </c>
      <c r="F796" s="60">
        <f>REGISTROS!$H794</f>
        <v>0</v>
      </c>
      <c r="G796" s="60">
        <f>REGISTROS!$I794</f>
        <v>0</v>
      </c>
      <c r="I796" s="45" t="str">
        <f t="shared" si="118"/>
        <v>Desarrollo de los Temas0</v>
      </c>
      <c r="J796" s="45" t="str">
        <f t="shared" si="119"/>
        <v>Recepción de documentos0</v>
      </c>
      <c r="K796" s="45" t="str">
        <f t="shared" si="120"/>
        <v>Atención recibida0</v>
      </c>
      <c r="L796" s="45" t="str">
        <f t="shared" si="121"/>
        <v>Visita domiciliaria del personal INVI0</v>
      </c>
      <c r="M796" s="45" t="str">
        <f t="shared" si="122"/>
        <v>Visita domiciliaria del asesor técnico0</v>
      </c>
      <c r="N796" t="str">
        <f t="shared" si="123"/>
        <v>1</v>
      </c>
      <c r="O796" t="s">
        <v>133</v>
      </c>
    </row>
    <row r="797" spans="1:15" ht="15.75" customHeight="1" x14ac:dyDescent="0.25">
      <c r="A797" s="60">
        <f>REGISTROS!$A795</f>
        <v>0</v>
      </c>
      <c r="B797" s="50">
        <f t="shared" si="117"/>
        <v>0</v>
      </c>
      <c r="C797" s="60">
        <f>REGISTROS!$E795</f>
        <v>0</v>
      </c>
      <c r="D797" s="60">
        <f>REGISTROS!$F795</f>
        <v>0</v>
      </c>
      <c r="E797" s="60">
        <f>REGISTROS!$G795</f>
        <v>0</v>
      </c>
      <c r="F797" s="60">
        <f>REGISTROS!$H795</f>
        <v>0</v>
      </c>
      <c r="G797" s="60">
        <f>REGISTROS!$I795</f>
        <v>0</v>
      </c>
      <c r="I797" s="45" t="str">
        <f t="shared" si="118"/>
        <v>Desarrollo de los Temas0</v>
      </c>
      <c r="J797" s="45" t="str">
        <f t="shared" si="119"/>
        <v>Recepción de documentos0</v>
      </c>
      <c r="K797" s="45" t="str">
        <f t="shared" si="120"/>
        <v>Atención recibida0</v>
      </c>
      <c r="L797" s="45" t="str">
        <f t="shared" si="121"/>
        <v>Visita domiciliaria del personal INVI0</v>
      </c>
      <c r="M797" s="45" t="str">
        <f t="shared" si="122"/>
        <v>Visita domiciliaria del asesor técnico0</v>
      </c>
      <c r="N797" t="str">
        <f t="shared" si="123"/>
        <v>1</v>
      </c>
      <c r="O797" t="s">
        <v>133</v>
      </c>
    </row>
    <row r="798" spans="1:15" ht="15.75" customHeight="1" x14ac:dyDescent="0.25">
      <c r="A798" s="60">
        <f>REGISTROS!$A796</f>
        <v>0</v>
      </c>
      <c r="B798" s="50">
        <f t="shared" si="117"/>
        <v>0</v>
      </c>
      <c r="C798" s="60">
        <f>REGISTROS!$E796</f>
        <v>0</v>
      </c>
      <c r="D798" s="60">
        <f>REGISTROS!$F796</f>
        <v>0</v>
      </c>
      <c r="E798" s="60">
        <f>REGISTROS!$G796</f>
        <v>0</v>
      </c>
      <c r="F798" s="60">
        <f>REGISTROS!$H796</f>
        <v>0</v>
      </c>
      <c r="G798" s="60">
        <f>REGISTROS!$I796</f>
        <v>0</v>
      </c>
      <c r="I798" s="45" t="str">
        <f t="shared" si="118"/>
        <v>Desarrollo de los Temas0</v>
      </c>
      <c r="J798" s="45" t="str">
        <f t="shared" si="119"/>
        <v>Recepción de documentos0</v>
      </c>
      <c r="K798" s="45" t="str">
        <f t="shared" si="120"/>
        <v>Atención recibida0</v>
      </c>
      <c r="L798" s="45" t="str">
        <f t="shared" si="121"/>
        <v>Visita domiciliaria del personal INVI0</v>
      </c>
      <c r="M798" s="45" t="str">
        <f t="shared" si="122"/>
        <v>Visita domiciliaria del asesor técnico0</v>
      </c>
      <c r="N798" t="str">
        <f t="shared" si="123"/>
        <v>1</v>
      </c>
      <c r="O798" t="s">
        <v>133</v>
      </c>
    </row>
    <row r="799" spans="1:15" ht="15.75" customHeight="1" x14ac:dyDescent="0.25">
      <c r="A799" s="60">
        <f>REGISTROS!$A797</f>
        <v>0</v>
      </c>
      <c r="B799" s="50">
        <f t="shared" si="117"/>
        <v>0</v>
      </c>
      <c r="C799" s="60">
        <f>REGISTROS!$E797</f>
        <v>0</v>
      </c>
      <c r="D799" s="60">
        <f>REGISTROS!$F797</f>
        <v>0</v>
      </c>
      <c r="E799" s="60">
        <f>REGISTROS!$G797</f>
        <v>0</v>
      </c>
      <c r="F799" s="60">
        <f>REGISTROS!$H797</f>
        <v>0</v>
      </c>
      <c r="G799" s="60">
        <f>REGISTROS!$I797</f>
        <v>0</v>
      </c>
      <c r="I799" s="45" t="str">
        <f t="shared" si="118"/>
        <v>Desarrollo de los Temas0</v>
      </c>
      <c r="J799" s="45" t="str">
        <f t="shared" si="119"/>
        <v>Recepción de documentos0</v>
      </c>
      <c r="K799" s="45" t="str">
        <f t="shared" si="120"/>
        <v>Atención recibida0</v>
      </c>
      <c r="L799" s="45" t="str">
        <f t="shared" si="121"/>
        <v>Visita domiciliaria del personal INVI0</v>
      </c>
      <c r="M799" s="45" t="str">
        <f t="shared" si="122"/>
        <v>Visita domiciliaria del asesor técnico0</v>
      </c>
      <c r="N799" t="str">
        <f t="shared" si="123"/>
        <v>1</v>
      </c>
      <c r="O799" t="s">
        <v>133</v>
      </c>
    </row>
    <row r="800" spans="1:15" ht="15.75" customHeight="1" x14ac:dyDescent="0.25">
      <c r="A800" s="60">
        <f>REGISTROS!$A798</f>
        <v>0</v>
      </c>
      <c r="B800" s="50">
        <f t="shared" si="117"/>
        <v>0</v>
      </c>
      <c r="C800" s="60">
        <f>REGISTROS!$E798</f>
        <v>0</v>
      </c>
      <c r="D800" s="60">
        <f>REGISTROS!$F798</f>
        <v>0</v>
      </c>
      <c r="E800" s="60">
        <f>REGISTROS!$G798</f>
        <v>0</v>
      </c>
      <c r="F800" s="60">
        <f>REGISTROS!$H798</f>
        <v>0</v>
      </c>
      <c r="G800" s="60">
        <f>REGISTROS!$I798</f>
        <v>0</v>
      </c>
      <c r="I800" s="45" t="str">
        <f t="shared" si="118"/>
        <v>Desarrollo de los Temas0</v>
      </c>
      <c r="J800" s="45" t="str">
        <f t="shared" si="119"/>
        <v>Recepción de documentos0</v>
      </c>
      <c r="K800" s="45" t="str">
        <f t="shared" si="120"/>
        <v>Atención recibida0</v>
      </c>
      <c r="L800" s="45" t="str">
        <f t="shared" si="121"/>
        <v>Visita domiciliaria del personal INVI0</v>
      </c>
      <c r="M800" s="45" t="str">
        <f t="shared" si="122"/>
        <v>Visita domiciliaria del asesor técnico0</v>
      </c>
      <c r="N800" t="str">
        <f t="shared" si="123"/>
        <v>1</v>
      </c>
      <c r="O800" t="s">
        <v>133</v>
      </c>
    </row>
    <row r="801" spans="1:15" ht="15.75" customHeight="1" x14ac:dyDescent="0.25">
      <c r="A801" s="60">
        <f>REGISTROS!$A799</f>
        <v>0</v>
      </c>
      <c r="B801" s="50">
        <f t="shared" si="117"/>
        <v>0</v>
      </c>
      <c r="C801" s="60">
        <f>REGISTROS!$E799</f>
        <v>0</v>
      </c>
      <c r="D801" s="60">
        <f>REGISTROS!$F799</f>
        <v>0</v>
      </c>
      <c r="E801" s="60">
        <f>REGISTROS!$G799</f>
        <v>0</v>
      </c>
      <c r="F801" s="60">
        <f>REGISTROS!$H799</f>
        <v>0</v>
      </c>
      <c r="G801" s="60">
        <f>REGISTROS!$I799</f>
        <v>0</v>
      </c>
      <c r="I801" s="45" t="str">
        <f t="shared" si="118"/>
        <v>Desarrollo de los Temas0</v>
      </c>
      <c r="J801" s="45" t="str">
        <f t="shared" si="119"/>
        <v>Recepción de documentos0</v>
      </c>
      <c r="K801" s="45" t="str">
        <f t="shared" si="120"/>
        <v>Atención recibida0</v>
      </c>
      <c r="L801" s="45" t="str">
        <f t="shared" si="121"/>
        <v>Visita domiciliaria del personal INVI0</v>
      </c>
      <c r="M801" s="45" t="str">
        <f t="shared" si="122"/>
        <v>Visita domiciliaria del asesor técnico0</v>
      </c>
      <c r="N801" t="str">
        <f t="shared" si="123"/>
        <v>1</v>
      </c>
      <c r="O801" t="s">
        <v>133</v>
      </c>
    </row>
    <row r="802" spans="1:15" ht="15.75" customHeight="1" x14ac:dyDescent="0.25">
      <c r="A802" s="60">
        <f>REGISTROS!$A800</f>
        <v>0</v>
      </c>
      <c r="B802" s="50">
        <f t="shared" si="117"/>
        <v>0</v>
      </c>
      <c r="C802" s="60">
        <f>REGISTROS!$E800</f>
        <v>0</v>
      </c>
      <c r="D802" s="60">
        <f>REGISTROS!$F800</f>
        <v>0</v>
      </c>
      <c r="E802" s="60">
        <f>REGISTROS!$G800</f>
        <v>0</v>
      </c>
      <c r="F802" s="60">
        <f>REGISTROS!$H800</f>
        <v>0</v>
      </c>
      <c r="G802" s="60">
        <f>REGISTROS!$I800</f>
        <v>0</v>
      </c>
      <c r="I802" s="45" t="str">
        <f t="shared" si="118"/>
        <v>Desarrollo de los Temas0</v>
      </c>
      <c r="J802" s="45" t="str">
        <f t="shared" si="119"/>
        <v>Recepción de documentos0</v>
      </c>
      <c r="K802" s="45" t="str">
        <f t="shared" si="120"/>
        <v>Atención recibida0</v>
      </c>
      <c r="L802" s="45" t="str">
        <f t="shared" si="121"/>
        <v>Visita domiciliaria del personal INVI0</v>
      </c>
      <c r="M802" s="45" t="str">
        <f t="shared" si="122"/>
        <v>Visita domiciliaria del asesor técnico0</v>
      </c>
      <c r="N802" t="str">
        <f t="shared" si="123"/>
        <v>1</v>
      </c>
      <c r="O802" t="s">
        <v>133</v>
      </c>
    </row>
    <row r="803" spans="1:15" ht="15.75" customHeight="1" x14ac:dyDescent="0.25">
      <c r="A803" s="60">
        <f>REGISTROS!$A801</f>
        <v>0</v>
      </c>
      <c r="B803" s="50">
        <f t="shared" si="117"/>
        <v>0</v>
      </c>
      <c r="C803" s="60">
        <f>REGISTROS!$E801</f>
        <v>0</v>
      </c>
      <c r="D803" s="60">
        <f>REGISTROS!$F801</f>
        <v>0</v>
      </c>
      <c r="E803" s="60">
        <f>REGISTROS!$G801</f>
        <v>0</v>
      </c>
      <c r="F803" s="60">
        <f>REGISTROS!$H801</f>
        <v>0</v>
      </c>
      <c r="G803" s="60">
        <f>REGISTROS!$I801</f>
        <v>0</v>
      </c>
      <c r="I803" s="45" t="str">
        <f t="shared" si="118"/>
        <v>Desarrollo de los Temas0</v>
      </c>
      <c r="J803" s="45" t="str">
        <f t="shared" si="119"/>
        <v>Recepción de documentos0</v>
      </c>
      <c r="K803" s="45" t="str">
        <f t="shared" si="120"/>
        <v>Atención recibida0</v>
      </c>
      <c r="L803" s="45" t="str">
        <f t="shared" si="121"/>
        <v>Visita domiciliaria del personal INVI0</v>
      </c>
      <c r="M803" s="45" t="str">
        <f t="shared" si="122"/>
        <v>Visita domiciliaria del asesor técnico0</v>
      </c>
      <c r="N803" t="str">
        <f t="shared" si="123"/>
        <v>1</v>
      </c>
      <c r="O803" t="s">
        <v>133</v>
      </c>
    </row>
    <row r="804" spans="1:15" ht="15.75" customHeight="1" x14ac:dyDescent="0.25">
      <c r="A804" s="60">
        <f>REGISTROS!$A802</f>
        <v>0</v>
      </c>
      <c r="B804" s="50">
        <f t="shared" si="117"/>
        <v>0</v>
      </c>
      <c r="C804" s="60">
        <f>REGISTROS!$E802</f>
        <v>0</v>
      </c>
      <c r="D804" s="60">
        <f>REGISTROS!$F802</f>
        <v>0</v>
      </c>
      <c r="E804" s="60">
        <f>REGISTROS!$G802</f>
        <v>0</v>
      </c>
      <c r="F804" s="60">
        <f>REGISTROS!$H802</f>
        <v>0</v>
      </c>
      <c r="G804" s="60">
        <f>REGISTROS!$I802</f>
        <v>0</v>
      </c>
      <c r="I804" s="45" t="str">
        <f t="shared" si="118"/>
        <v>Desarrollo de los Temas0</v>
      </c>
      <c r="J804" s="45" t="str">
        <f t="shared" si="119"/>
        <v>Recepción de documentos0</v>
      </c>
      <c r="K804" s="45" t="str">
        <f t="shared" si="120"/>
        <v>Atención recibida0</v>
      </c>
      <c r="L804" s="45" t="str">
        <f t="shared" si="121"/>
        <v>Visita domiciliaria del personal INVI0</v>
      </c>
      <c r="M804" s="45" t="str">
        <f t="shared" si="122"/>
        <v>Visita domiciliaria del asesor técnico0</v>
      </c>
      <c r="N804" t="str">
        <f t="shared" si="123"/>
        <v>1</v>
      </c>
      <c r="O804" t="s">
        <v>133</v>
      </c>
    </row>
    <row r="805" spans="1:15" ht="15.75" customHeight="1" x14ac:dyDescent="0.25">
      <c r="A805" s="60">
        <f>REGISTROS!$A803</f>
        <v>0</v>
      </c>
      <c r="B805" s="50">
        <f t="shared" si="117"/>
        <v>0</v>
      </c>
      <c r="C805" s="60">
        <f>REGISTROS!$E803</f>
        <v>0</v>
      </c>
      <c r="D805" s="60">
        <f>REGISTROS!$F803</f>
        <v>0</v>
      </c>
      <c r="E805" s="60">
        <f>REGISTROS!$G803</f>
        <v>0</v>
      </c>
      <c r="F805" s="60">
        <f>REGISTROS!$H803</f>
        <v>0</v>
      </c>
      <c r="G805" s="60">
        <f>REGISTROS!$I803</f>
        <v>0</v>
      </c>
      <c r="I805" s="45" t="str">
        <f t="shared" si="118"/>
        <v>Desarrollo de los Temas0</v>
      </c>
      <c r="J805" s="45" t="str">
        <f t="shared" si="119"/>
        <v>Recepción de documentos0</v>
      </c>
      <c r="K805" s="45" t="str">
        <f t="shared" si="120"/>
        <v>Atención recibida0</v>
      </c>
      <c r="L805" s="45" t="str">
        <f t="shared" si="121"/>
        <v>Visita domiciliaria del personal INVI0</v>
      </c>
      <c r="M805" s="45" t="str">
        <f t="shared" si="122"/>
        <v>Visita domiciliaria del asesor técnico0</v>
      </c>
      <c r="N805" t="str">
        <f t="shared" si="123"/>
        <v>1</v>
      </c>
      <c r="O805" t="s">
        <v>133</v>
      </c>
    </row>
    <row r="806" spans="1:15" ht="15.75" customHeight="1" x14ac:dyDescent="0.25">
      <c r="A806" s="60">
        <f>REGISTROS!$A804</f>
        <v>0</v>
      </c>
      <c r="B806" s="50">
        <f t="shared" si="117"/>
        <v>0</v>
      </c>
      <c r="C806" s="60">
        <f>REGISTROS!$E804</f>
        <v>0</v>
      </c>
      <c r="D806" s="60">
        <f>REGISTROS!$F804</f>
        <v>0</v>
      </c>
      <c r="E806" s="60">
        <f>REGISTROS!$G804</f>
        <v>0</v>
      </c>
      <c r="F806" s="60">
        <f>REGISTROS!$H804</f>
        <v>0</v>
      </c>
      <c r="G806" s="60">
        <f>REGISTROS!$I804</f>
        <v>0</v>
      </c>
      <c r="I806" s="45" t="str">
        <f t="shared" si="118"/>
        <v>Desarrollo de los Temas0</v>
      </c>
      <c r="J806" s="45" t="str">
        <f t="shared" si="119"/>
        <v>Recepción de documentos0</v>
      </c>
      <c r="K806" s="45" t="str">
        <f t="shared" si="120"/>
        <v>Atención recibida0</v>
      </c>
      <c r="L806" s="45" t="str">
        <f t="shared" si="121"/>
        <v>Visita domiciliaria del personal INVI0</v>
      </c>
      <c r="M806" s="45" t="str">
        <f t="shared" si="122"/>
        <v>Visita domiciliaria del asesor técnico0</v>
      </c>
      <c r="N806" t="str">
        <f t="shared" si="123"/>
        <v>1</v>
      </c>
      <c r="O806" t="s">
        <v>133</v>
      </c>
    </row>
    <row r="807" spans="1:15" ht="15.75" customHeight="1" x14ac:dyDescent="0.25">
      <c r="A807" s="60">
        <f>REGISTROS!$A805</f>
        <v>0</v>
      </c>
      <c r="B807" s="50">
        <f t="shared" si="117"/>
        <v>0</v>
      </c>
      <c r="C807" s="60">
        <f>REGISTROS!$E805</f>
        <v>0</v>
      </c>
      <c r="D807" s="60">
        <f>REGISTROS!$F805</f>
        <v>0</v>
      </c>
      <c r="E807" s="60">
        <f>REGISTROS!$G805</f>
        <v>0</v>
      </c>
      <c r="F807" s="60">
        <f>REGISTROS!$H805</f>
        <v>0</v>
      </c>
      <c r="G807" s="60">
        <f>REGISTROS!$I805</f>
        <v>0</v>
      </c>
      <c r="I807" s="45" t="str">
        <f t="shared" si="118"/>
        <v>Desarrollo de los Temas0</v>
      </c>
      <c r="J807" s="45" t="str">
        <f t="shared" si="119"/>
        <v>Recepción de documentos0</v>
      </c>
      <c r="K807" s="45" t="str">
        <f t="shared" si="120"/>
        <v>Atención recibida0</v>
      </c>
      <c r="L807" s="45" t="str">
        <f t="shared" si="121"/>
        <v>Visita domiciliaria del personal INVI0</v>
      </c>
      <c r="M807" s="45" t="str">
        <f t="shared" si="122"/>
        <v>Visita domiciliaria del asesor técnico0</v>
      </c>
      <c r="N807" t="str">
        <f t="shared" si="123"/>
        <v>1</v>
      </c>
      <c r="O807" t="s">
        <v>133</v>
      </c>
    </row>
    <row r="808" spans="1:15" ht="15.75" customHeight="1" x14ac:dyDescent="0.25">
      <c r="A808" s="60">
        <f>REGISTROS!$A806</f>
        <v>0</v>
      </c>
      <c r="B808" s="50">
        <f t="shared" si="117"/>
        <v>0</v>
      </c>
      <c r="C808" s="60">
        <f>REGISTROS!$E806</f>
        <v>0</v>
      </c>
      <c r="D808" s="60">
        <f>REGISTROS!$F806</f>
        <v>0</v>
      </c>
      <c r="E808" s="60">
        <f>REGISTROS!$G806</f>
        <v>0</v>
      </c>
      <c r="F808" s="60">
        <f>REGISTROS!$H806</f>
        <v>0</v>
      </c>
      <c r="G808" s="60">
        <f>REGISTROS!$I806</f>
        <v>0</v>
      </c>
      <c r="I808" s="45" t="str">
        <f t="shared" si="118"/>
        <v>Desarrollo de los Temas0</v>
      </c>
      <c r="J808" s="45" t="str">
        <f t="shared" si="119"/>
        <v>Recepción de documentos0</v>
      </c>
      <c r="K808" s="45" t="str">
        <f t="shared" si="120"/>
        <v>Atención recibida0</v>
      </c>
      <c r="L808" s="45" t="str">
        <f t="shared" si="121"/>
        <v>Visita domiciliaria del personal INVI0</v>
      </c>
      <c r="M808" s="45" t="str">
        <f t="shared" si="122"/>
        <v>Visita domiciliaria del asesor técnico0</v>
      </c>
      <c r="N808" t="str">
        <f t="shared" si="123"/>
        <v>1</v>
      </c>
      <c r="O808" t="s">
        <v>133</v>
      </c>
    </row>
    <row r="809" spans="1:15" ht="15.75" customHeight="1" x14ac:dyDescent="0.25">
      <c r="A809" s="60">
        <f>REGISTROS!$A807</f>
        <v>0</v>
      </c>
      <c r="B809" s="50">
        <f t="shared" si="117"/>
        <v>0</v>
      </c>
      <c r="C809" s="60">
        <f>REGISTROS!$E807</f>
        <v>0</v>
      </c>
      <c r="D809" s="60">
        <f>REGISTROS!$F807</f>
        <v>0</v>
      </c>
      <c r="E809" s="60">
        <f>REGISTROS!$G807</f>
        <v>0</v>
      </c>
      <c r="F809" s="60">
        <f>REGISTROS!$H807</f>
        <v>0</v>
      </c>
      <c r="G809" s="60">
        <f>REGISTROS!$I807</f>
        <v>0</v>
      </c>
      <c r="I809" s="45" t="str">
        <f t="shared" si="118"/>
        <v>Desarrollo de los Temas0</v>
      </c>
      <c r="J809" s="45" t="str">
        <f t="shared" si="119"/>
        <v>Recepción de documentos0</v>
      </c>
      <c r="K809" s="45" t="str">
        <f t="shared" si="120"/>
        <v>Atención recibida0</v>
      </c>
      <c r="L809" s="45" t="str">
        <f t="shared" si="121"/>
        <v>Visita domiciliaria del personal INVI0</v>
      </c>
      <c r="M809" s="45" t="str">
        <f t="shared" si="122"/>
        <v>Visita domiciliaria del asesor técnico0</v>
      </c>
      <c r="N809" t="str">
        <f t="shared" si="123"/>
        <v>1</v>
      </c>
      <c r="O809" t="s">
        <v>133</v>
      </c>
    </row>
    <row r="810" spans="1:15" ht="15.75" customHeight="1" x14ac:dyDescent="0.25">
      <c r="A810" s="60">
        <f>REGISTROS!$A808</f>
        <v>0</v>
      </c>
      <c r="B810" s="50">
        <f t="shared" si="117"/>
        <v>0</v>
      </c>
      <c r="C810" s="60">
        <f>REGISTROS!$E808</f>
        <v>0</v>
      </c>
      <c r="D810" s="60">
        <f>REGISTROS!$F808</f>
        <v>0</v>
      </c>
      <c r="E810" s="60">
        <f>REGISTROS!$G808</f>
        <v>0</v>
      </c>
      <c r="F810" s="60">
        <f>REGISTROS!$H808</f>
        <v>0</v>
      </c>
      <c r="G810" s="60">
        <f>REGISTROS!$I808</f>
        <v>0</v>
      </c>
      <c r="I810" s="45" t="str">
        <f t="shared" si="118"/>
        <v>Desarrollo de los Temas0</v>
      </c>
      <c r="J810" s="45" t="str">
        <f t="shared" si="119"/>
        <v>Recepción de documentos0</v>
      </c>
      <c r="K810" s="45" t="str">
        <f t="shared" si="120"/>
        <v>Atención recibida0</v>
      </c>
      <c r="L810" s="45" t="str">
        <f t="shared" si="121"/>
        <v>Visita domiciliaria del personal INVI0</v>
      </c>
      <c r="M810" s="45" t="str">
        <f t="shared" si="122"/>
        <v>Visita domiciliaria del asesor técnico0</v>
      </c>
      <c r="N810" t="str">
        <f t="shared" si="123"/>
        <v>1</v>
      </c>
      <c r="O810" t="s">
        <v>133</v>
      </c>
    </row>
    <row r="811" spans="1:15" ht="15.75" customHeight="1" x14ac:dyDescent="0.25">
      <c r="A811" s="60">
        <f>REGISTROS!$A809</f>
        <v>0</v>
      </c>
      <c r="B811" s="50">
        <f t="shared" si="117"/>
        <v>0</v>
      </c>
      <c r="C811" s="60">
        <f>REGISTROS!$E809</f>
        <v>0</v>
      </c>
      <c r="D811" s="60">
        <f>REGISTROS!$F809</f>
        <v>0</v>
      </c>
      <c r="E811" s="60">
        <f>REGISTROS!$G809</f>
        <v>0</v>
      </c>
      <c r="F811" s="60">
        <f>REGISTROS!$H809</f>
        <v>0</v>
      </c>
      <c r="G811" s="60">
        <f>REGISTROS!$I809</f>
        <v>0</v>
      </c>
      <c r="I811" s="45" t="str">
        <f t="shared" si="118"/>
        <v>Desarrollo de los Temas0</v>
      </c>
      <c r="J811" s="45" t="str">
        <f t="shared" si="119"/>
        <v>Recepción de documentos0</v>
      </c>
      <c r="K811" s="45" t="str">
        <f t="shared" si="120"/>
        <v>Atención recibida0</v>
      </c>
      <c r="L811" s="45" t="str">
        <f t="shared" si="121"/>
        <v>Visita domiciliaria del personal INVI0</v>
      </c>
      <c r="M811" s="45" t="str">
        <f t="shared" si="122"/>
        <v>Visita domiciliaria del asesor técnico0</v>
      </c>
      <c r="N811" t="str">
        <f t="shared" si="123"/>
        <v>1</v>
      </c>
      <c r="O811" t="s">
        <v>133</v>
      </c>
    </row>
    <row r="812" spans="1:15" ht="15.75" customHeight="1" x14ac:dyDescent="0.25">
      <c r="A812" s="60">
        <f>REGISTROS!$A810</f>
        <v>0</v>
      </c>
      <c r="B812" s="50">
        <f t="shared" si="117"/>
        <v>0</v>
      </c>
      <c r="C812" s="60">
        <f>REGISTROS!$E810</f>
        <v>0</v>
      </c>
      <c r="D812" s="60">
        <f>REGISTROS!$F810</f>
        <v>0</v>
      </c>
      <c r="E812" s="60">
        <f>REGISTROS!$G810</f>
        <v>0</v>
      </c>
      <c r="F812" s="60">
        <f>REGISTROS!$H810</f>
        <v>0</v>
      </c>
      <c r="G812" s="60">
        <f>REGISTROS!$I810</f>
        <v>0</v>
      </c>
      <c r="I812" s="45" t="str">
        <f t="shared" si="118"/>
        <v>Desarrollo de los Temas0</v>
      </c>
      <c r="J812" s="45" t="str">
        <f t="shared" si="119"/>
        <v>Recepción de documentos0</v>
      </c>
      <c r="K812" s="45" t="str">
        <f t="shared" si="120"/>
        <v>Atención recibida0</v>
      </c>
      <c r="L812" s="45" t="str">
        <f t="shared" si="121"/>
        <v>Visita domiciliaria del personal INVI0</v>
      </c>
      <c r="M812" s="45" t="str">
        <f t="shared" si="122"/>
        <v>Visita domiciliaria del asesor técnico0</v>
      </c>
      <c r="N812" t="str">
        <f t="shared" si="123"/>
        <v>1</v>
      </c>
      <c r="O812" t="s">
        <v>133</v>
      </c>
    </row>
    <row r="813" spans="1:15" ht="15.75" customHeight="1" x14ac:dyDescent="0.25">
      <c r="A813" s="60">
        <f>REGISTROS!$A811</f>
        <v>0</v>
      </c>
      <c r="B813" s="50">
        <f t="shared" si="117"/>
        <v>0</v>
      </c>
      <c r="C813" s="60">
        <f>REGISTROS!$E811</f>
        <v>0</v>
      </c>
      <c r="D813" s="60">
        <f>REGISTROS!$F811</f>
        <v>0</v>
      </c>
      <c r="E813" s="60">
        <f>REGISTROS!$G811</f>
        <v>0</v>
      </c>
      <c r="F813" s="60">
        <f>REGISTROS!$H811</f>
        <v>0</v>
      </c>
      <c r="G813" s="60">
        <f>REGISTROS!$I811</f>
        <v>0</v>
      </c>
      <c r="I813" s="45" t="str">
        <f t="shared" si="118"/>
        <v>Desarrollo de los Temas0</v>
      </c>
      <c r="J813" s="45" t="str">
        <f t="shared" si="119"/>
        <v>Recepción de documentos0</v>
      </c>
      <c r="K813" s="45" t="str">
        <f t="shared" si="120"/>
        <v>Atención recibida0</v>
      </c>
      <c r="L813" s="45" t="str">
        <f t="shared" si="121"/>
        <v>Visita domiciliaria del personal INVI0</v>
      </c>
      <c r="M813" s="45" t="str">
        <f t="shared" si="122"/>
        <v>Visita domiciliaria del asesor técnico0</v>
      </c>
      <c r="N813" t="str">
        <f t="shared" si="123"/>
        <v>1</v>
      </c>
      <c r="O813" t="s">
        <v>133</v>
      </c>
    </row>
    <row r="814" spans="1:15" ht="15.75" customHeight="1" x14ac:dyDescent="0.25">
      <c r="A814" s="60">
        <f>REGISTROS!$A812</f>
        <v>0</v>
      </c>
      <c r="B814" s="50">
        <f t="shared" si="117"/>
        <v>0</v>
      </c>
      <c r="C814" s="60">
        <f>REGISTROS!$E812</f>
        <v>0</v>
      </c>
      <c r="D814" s="60">
        <f>REGISTROS!$F812</f>
        <v>0</v>
      </c>
      <c r="E814" s="60">
        <f>REGISTROS!$G812</f>
        <v>0</v>
      </c>
      <c r="F814" s="60">
        <f>REGISTROS!$H812</f>
        <v>0</v>
      </c>
      <c r="G814" s="60">
        <f>REGISTROS!$I812</f>
        <v>0</v>
      </c>
      <c r="I814" s="45" t="str">
        <f t="shared" si="118"/>
        <v>Desarrollo de los Temas0</v>
      </c>
      <c r="J814" s="45" t="str">
        <f t="shared" si="119"/>
        <v>Recepción de documentos0</v>
      </c>
      <c r="K814" s="45" t="str">
        <f t="shared" si="120"/>
        <v>Atención recibida0</v>
      </c>
      <c r="L814" s="45" t="str">
        <f t="shared" si="121"/>
        <v>Visita domiciliaria del personal INVI0</v>
      </c>
      <c r="M814" s="45" t="str">
        <f t="shared" si="122"/>
        <v>Visita domiciliaria del asesor técnico0</v>
      </c>
      <c r="N814" t="str">
        <f t="shared" si="123"/>
        <v>1</v>
      </c>
      <c r="O814" t="s">
        <v>133</v>
      </c>
    </row>
    <row r="815" spans="1:15" ht="15.75" customHeight="1" x14ac:dyDescent="0.25">
      <c r="A815" s="60">
        <f>REGISTROS!$A813</f>
        <v>0</v>
      </c>
      <c r="B815" s="50">
        <f t="shared" si="117"/>
        <v>0</v>
      </c>
      <c r="C815" s="60">
        <f>REGISTROS!$E813</f>
        <v>0</v>
      </c>
      <c r="D815" s="60">
        <f>REGISTROS!$F813</f>
        <v>0</v>
      </c>
      <c r="E815" s="60">
        <f>REGISTROS!$G813</f>
        <v>0</v>
      </c>
      <c r="F815" s="60">
        <f>REGISTROS!$H813</f>
        <v>0</v>
      </c>
      <c r="G815" s="60">
        <f>REGISTROS!$I813</f>
        <v>0</v>
      </c>
      <c r="I815" s="45" t="str">
        <f t="shared" si="118"/>
        <v>Desarrollo de los Temas0</v>
      </c>
      <c r="J815" s="45" t="str">
        <f t="shared" si="119"/>
        <v>Recepción de documentos0</v>
      </c>
      <c r="K815" s="45" t="str">
        <f t="shared" si="120"/>
        <v>Atención recibida0</v>
      </c>
      <c r="L815" s="45" t="str">
        <f t="shared" si="121"/>
        <v>Visita domiciliaria del personal INVI0</v>
      </c>
      <c r="M815" s="45" t="str">
        <f t="shared" si="122"/>
        <v>Visita domiciliaria del asesor técnico0</v>
      </c>
      <c r="N815" t="str">
        <f t="shared" si="123"/>
        <v>1</v>
      </c>
      <c r="O815" t="s">
        <v>133</v>
      </c>
    </row>
    <row r="816" spans="1:15" ht="15.75" customHeight="1" x14ac:dyDescent="0.25">
      <c r="A816" s="60">
        <f>REGISTROS!$A814</f>
        <v>0</v>
      </c>
      <c r="B816" s="50">
        <f t="shared" si="117"/>
        <v>0</v>
      </c>
      <c r="C816" s="60">
        <f>REGISTROS!$E814</f>
        <v>0</v>
      </c>
      <c r="D816" s="60">
        <f>REGISTROS!$F814</f>
        <v>0</v>
      </c>
      <c r="E816" s="60">
        <f>REGISTROS!$G814</f>
        <v>0</v>
      </c>
      <c r="F816" s="60">
        <f>REGISTROS!$H814</f>
        <v>0</v>
      </c>
      <c r="G816" s="60">
        <f>REGISTROS!$I814</f>
        <v>0</v>
      </c>
      <c r="I816" s="45" t="str">
        <f t="shared" si="118"/>
        <v>Desarrollo de los Temas0</v>
      </c>
      <c r="J816" s="45" t="str">
        <f t="shared" si="119"/>
        <v>Recepción de documentos0</v>
      </c>
      <c r="K816" s="45" t="str">
        <f t="shared" si="120"/>
        <v>Atención recibida0</v>
      </c>
      <c r="L816" s="45" t="str">
        <f t="shared" si="121"/>
        <v>Visita domiciliaria del personal INVI0</v>
      </c>
      <c r="M816" s="45" t="str">
        <f t="shared" si="122"/>
        <v>Visita domiciliaria del asesor técnico0</v>
      </c>
      <c r="N816" t="str">
        <f t="shared" si="123"/>
        <v>1</v>
      </c>
      <c r="O816" t="s">
        <v>133</v>
      </c>
    </row>
    <row r="817" spans="1:15" ht="15.75" customHeight="1" x14ac:dyDescent="0.25">
      <c r="A817" s="60">
        <f>REGISTROS!$A815</f>
        <v>0</v>
      </c>
      <c r="B817" s="50">
        <f t="shared" si="117"/>
        <v>0</v>
      </c>
      <c r="C817" s="60">
        <f>REGISTROS!$E815</f>
        <v>0</v>
      </c>
      <c r="D817" s="60">
        <f>REGISTROS!$F815</f>
        <v>0</v>
      </c>
      <c r="E817" s="60">
        <f>REGISTROS!$G815</f>
        <v>0</v>
      </c>
      <c r="F817" s="60">
        <f>REGISTROS!$H815</f>
        <v>0</v>
      </c>
      <c r="G817" s="60">
        <f>REGISTROS!$I815</f>
        <v>0</v>
      </c>
      <c r="I817" s="45" t="str">
        <f t="shared" si="118"/>
        <v>Desarrollo de los Temas0</v>
      </c>
      <c r="J817" s="45" t="str">
        <f t="shared" si="119"/>
        <v>Recepción de documentos0</v>
      </c>
      <c r="K817" s="45" t="str">
        <f t="shared" si="120"/>
        <v>Atención recibida0</v>
      </c>
      <c r="L817" s="45" t="str">
        <f t="shared" si="121"/>
        <v>Visita domiciliaria del personal INVI0</v>
      </c>
      <c r="M817" s="45" t="str">
        <f t="shared" si="122"/>
        <v>Visita domiciliaria del asesor técnico0</v>
      </c>
      <c r="N817" t="str">
        <f t="shared" si="123"/>
        <v>1</v>
      </c>
      <c r="O817" t="s">
        <v>133</v>
      </c>
    </row>
    <row r="818" spans="1:15" ht="15.75" customHeight="1" x14ac:dyDescent="0.25">
      <c r="A818" s="60">
        <f>REGISTROS!$A816</f>
        <v>0</v>
      </c>
      <c r="B818" s="50">
        <f t="shared" si="117"/>
        <v>0</v>
      </c>
      <c r="C818" s="60">
        <f>REGISTROS!$E816</f>
        <v>0</v>
      </c>
      <c r="D818" s="60">
        <f>REGISTROS!$F816</f>
        <v>0</v>
      </c>
      <c r="E818" s="60">
        <f>REGISTROS!$G816</f>
        <v>0</v>
      </c>
      <c r="F818" s="60">
        <f>REGISTROS!$H816</f>
        <v>0</v>
      </c>
      <c r="G818" s="60">
        <f>REGISTROS!$I816</f>
        <v>0</v>
      </c>
      <c r="I818" s="45" t="str">
        <f t="shared" si="118"/>
        <v>Desarrollo de los Temas0</v>
      </c>
      <c r="J818" s="45" t="str">
        <f t="shared" si="119"/>
        <v>Recepción de documentos0</v>
      </c>
      <c r="K818" s="45" t="str">
        <f t="shared" si="120"/>
        <v>Atención recibida0</v>
      </c>
      <c r="L818" s="45" t="str">
        <f t="shared" si="121"/>
        <v>Visita domiciliaria del personal INVI0</v>
      </c>
      <c r="M818" s="45" t="str">
        <f t="shared" si="122"/>
        <v>Visita domiciliaria del asesor técnico0</v>
      </c>
      <c r="N818" t="str">
        <f t="shared" si="123"/>
        <v>1</v>
      </c>
      <c r="O818" t="s">
        <v>133</v>
      </c>
    </row>
    <row r="819" spans="1:15" ht="15.75" customHeight="1" x14ac:dyDescent="0.25">
      <c r="A819" s="60">
        <f>REGISTROS!$A817</f>
        <v>0</v>
      </c>
      <c r="B819" s="50">
        <f t="shared" si="117"/>
        <v>0</v>
      </c>
      <c r="C819" s="60">
        <f>REGISTROS!$E817</f>
        <v>0</v>
      </c>
      <c r="D819" s="60">
        <f>REGISTROS!$F817</f>
        <v>0</v>
      </c>
      <c r="E819" s="60">
        <f>REGISTROS!$G817</f>
        <v>0</v>
      </c>
      <c r="F819" s="60">
        <f>REGISTROS!$H817</f>
        <v>0</v>
      </c>
      <c r="G819" s="60">
        <f>REGISTROS!$I817</f>
        <v>0</v>
      </c>
      <c r="I819" s="45" t="str">
        <f t="shared" si="118"/>
        <v>Desarrollo de los Temas0</v>
      </c>
      <c r="J819" s="45" t="str">
        <f t="shared" si="119"/>
        <v>Recepción de documentos0</v>
      </c>
      <c r="K819" s="45" t="str">
        <f t="shared" si="120"/>
        <v>Atención recibida0</v>
      </c>
      <c r="L819" s="45" t="str">
        <f t="shared" si="121"/>
        <v>Visita domiciliaria del personal INVI0</v>
      </c>
      <c r="M819" s="45" t="str">
        <f t="shared" si="122"/>
        <v>Visita domiciliaria del asesor técnico0</v>
      </c>
      <c r="N819" t="str">
        <f t="shared" si="123"/>
        <v>1</v>
      </c>
      <c r="O819" t="s">
        <v>133</v>
      </c>
    </row>
    <row r="820" spans="1:15" ht="15.75" customHeight="1" x14ac:dyDescent="0.25">
      <c r="A820" s="60">
        <f>REGISTROS!$A818</f>
        <v>0</v>
      </c>
      <c r="B820" s="50">
        <f t="shared" si="117"/>
        <v>0</v>
      </c>
      <c r="C820" s="60">
        <f>REGISTROS!$E818</f>
        <v>0</v>
      </c>
      <c r="D820" s="60">
        <f>REGISTROS!$F818</f>
        <v>0</v>
      </c>
      <c r="E820" s="60">
        <f>REGISTROS!$G818</f>
        <v>0</v>
      </c>
      <c r="F820" s="60">
        <f>REGISTROS!$H818</f>
        <v>0</v>
      </c>
      <c r="G820" s="60">
        <f>REGISTROS!$I818</f>
        <v>0</v>
      </c>
      <c r="I820" s="45" t="str">
        <f t="shared" si="118"/>
        <v>Desarrollo de los Temas0</v>
      </c>
      <c r="J820" s="45" t="str">
        <f t="shared" si="119"/>
        <v>Recepción de documentos0</v>
      </c>
      <c r="K820" s="45" t="str">
        <f t="shared" si="120"/>
        <v>Atención recibida0</v>
      </c>
      <c r="L820" s="45" t="str">
        <f t="shared" si="121"/>
        <v>Visita domiciliaria del personal INVI0</v>
      </c>
      <c r="M820" s="45" t="str">
        <f t="shared" si="122"/>
        <v>Visita domiciliaria del asesor técnico0</v>
      </c>
      <c r="N820" t="str">
        <f t="shared" si="123"/>
        <v>1</v>
      </c>
      <c r="O820" t="s">
        <v>133</v>
      </c>
    </row>
    <row r="821" spans="1:15" ht="15.75" customHeight="1" x14ac:dyDescent="0.25">
      <c r="A821" s="60">
        <f>REGISTROS!$A819</f>
        <v>0</v>
      </c>
      <c r="B821" s="50">
        <f t="shared" si="117"/>
        <v>0</v>
      </c>
      <c r="C821" s="60">
        <f>REGISTROS!$E819</f>
        <v>0</v>
      </c>
      <c r="D821" s="60">
        <f>REGISTROS!$F819</f>
        <v>0</v>
      </c>
      <c r="E821" s="60">
        <f>REGISTROS!$G819</f>
        <v>0</v>
      </c>
      <c r="F821" s="60">
        <f>REGISTROS!$H819</f>
        <v>0</v>
      </c>
      <c r="G821" s="60">
        <f>REGISTROS!$I819</f>
        <v>0</v>
      </c>
      <c r="I821" s="45" t="str">
        <f t="shared" si="118"/>
        <v>Desarrollo de los Temas0</v>
      </c>
      <c r="J821" s="45" t="str">
        <f t="shared" si="119"/>
        <v>Recepción de documentos0</v>
      </c>
      <c r="K821" s="45" t="str">
        <f t="shared" si="120"/>
        <v>Atención recibida0</v>
      </c>
      <c r="L821" s="45" t="str">
        <f t="shared" si="121"/>
        <v>Visita domiciliaria del personal INVI0</v>
      </c>
      <c r="M821" s="45" t="str">
        <f t="shared" si="122"/>
        <v>Visita domiciliaria del asesor técnico0</v>
      </c>
      <c r="N821" t="str">
        <f t="shared" si="123"/>
        <v>1</v>
      </c>
      <c r="O821" t="s">
        <v>133</v>
      </c>
    </row>
    <row r="822" spans="1:15" ht="15.75" customHeight="1" x14ac:dyDescent="0.25">
      <c r="A822" s="60">
        <f>REGISTROS!$A820</f>
        <v>0</v>
      </c>
      <c r="B822" s="50">
        <f t="shared" si="117"/>
        <v>0</v>
      </c>
      <c r="C822" s="60">
        <f>REGISTROS!$E820</f>
        <v>0</v>
      </c>
      <c r="D822" s="60">
        <f>REGISTROS!$F820</f>
        <v>0</v>
      </c>
      <c r="E822" s="60">
        <f>REGISTROS!$G820</f>
        <v>0</v>
      </c>
      <c r="F822" s="60">
        <f>REGISTROS!$H820</f>
        <v>0</v>
      </c>
      <c r="G822" s="60">
        <f>REGISTROS!$I820</f>
        <v>0</v>
      </c>
      <c r="I822" s="45" t="str">
        <f t="shared" si="118"/>
        <v>Desarrollo de los Temas0</v>
      </c>
      <c r="J822" s="45" t="str">
        <f t="shared" si="119"/>
        <v>Recepción de documentos0</v>
      </c>
      <c r="K822" s="45" t="str">
        <f t="shared" si="120"/>
        <v>Atención recibida0</v>
      </c>
      <c r="L822" s="45" t="str">
        <f t="shared" si="121"/>
        <v>Visita domiciliaria del personal INVI0</v>
      </c>
      <c r="M822" s="45" t="str">
        <f t="shared" si="122"/>
        <v>Visita domiciliaria del asesor técnico0</v>
      </c>
      <c r="N822" t="str">
        <f t="shared" si="123"/>
        <v>1</v>
      </c>
      <c r="O822" t="s">
        <v>133</v>
      </c>
    </row>
    <row r="823" spans="1:15" ht="15.75" customHeight="1" x14ac:dyDescent="0.25">
      <c r="A823" s="60">
        <f>REGISTROS!$A821</f>
        <v>0</v>
      </c>
      <c r="B823" s="50">
        <f t="shared" si="117"/>
        <v>0</v>
      </c>
      <c r="C823" s="60">
        <f>REGISTROS!$E821</f>
        <v>0</v>
      </c>
      <c r="D823" s="60">
        <f>REGISTROS!$F821</f>
        <v>0</v>
      </c>
      <c r="E823" s="60">
        <f>REGISTROS!$G821</f>
        <v>0</v>
      </c>
      <c r="F823" s="60">
        <f>REGISTROS!$H821</f>
        <v>0</v>
      </c>
      <c r="G823" s="60">
        <f>REGISTROS!$I821</f>
        <v>0</v>
      </c>
      <c r="I823" s="45" t="str">
        <f t="shared" si="118"/>
        <v>Desarrollo de los Temas0</v>
      </c>
      <c r="J823" s="45" t="str">
        <f t="shared" si="119"/>
        <v>Recepción de documentos0</v>
      </c>
      <c r="K823" s="45" t="str">
        <f t="shared" si="120"/>
        <v>Atención recibida0</v>
      </c>
      <c r="L823" s="45" t="str">
        <f t="shared" si="121"/>
        <v>Visita domiciliaria del personal INVI0</v>
      </c>
      <c r="M823" s="45" t="str">
        <f t="shared" si="122"/>
        <v>Visita domiciliaria del asesor técnico0</v>
      </c>
      <c r="N823" t="str">
        <f t="shared" si="123"/>
        <v>1</v>
      </c>
      <c r="O823" t="s">
        <v>133</v>
      </c>
    </row>
    <row r="824" spans="1:15" ht="15.75" customHeight="1" x14ac:dyDescent="0.25">
      <c r="A824" s="60">
        <f>REGISTROS!$A822</f>
        <v>0</v>
      </c>
      <c r="B824" s="50">
        <f t="shared" si="117"/>
        <v>0</v>
      </c>
      <c r="C824" s="60">
        <f>REGISTROS!$E822</f>
        <v>0</v>
      </c>
      <c r="D824" s="60">
        <f>REGISTROS!$F822</f>
        <v>0</v>
      </c>
      <c r="E824" s="60">
        <f>REGISTROS!$G822</f>
        <v>0</v>
      </c>
      <c r="F824" s="60">
        <f>REGISTROS!$H822</f>
        <v>0</v>
      </c>
      <c r="G824" s="60">
        <f>REGISTROS!$I822</f>
        <v>0</v>
      </c>
      <c r="I824" s="45" t="str">
        <f t="shared" si="118"/>
        <v>Desarrollo de los Temas0</v>
      </c>
      <c r="J824" s="45" t="str">
        <f t="shared" si="119"/>
        <v>Recepción de documentos0</v>
      </c>
      <c r="K824" s="45" t="str">
        <f t="shared" si="120"/>
        <v>Atención recibida0</v>
      </c>
      <c r="L824" s="45" t="str">
        <f t="shared" si="121"/>
        <v>Visita domiciliaria del personal INVI0</v>
      </c>
      <c r="M824" s="45" t="str">
        <f t="shared" si="122"/>
        <v>Visita domiciliaria del asesor técnico0</v>
      </c>
      <c r="N824" t="str">
        <f t="shared" si="123"/>
        <v>1</v>
      </c>
      <c r="O824" t="s">
        <v>133</v>
      </c>
    </row>
    <row r="825" spans="1:15" ht="15.75" customHeight="1" x14ac:dyDescent="0.25">
      <c r="A825" s="60">
        <f>REGISTROS!$A823</f>
        <v>0</v>
      </c>
      <c r="B825" s="50">
        <f t="shared" si="117"/>
        <v>0</v>
      </c>
      <c r="C825" s="60">
        <f>REGISTROS!$E823</f>
        <v>0</v>
      </c>
      <c r="D825" s="60">
        <f>REGISTROS!$F823</f>
        <v>0</v>
      </c>
      <c r="E825" s="60">
        <f>REGISTROS!$G823</f>
        <v>0</v>
      </c>
      <c r="F825" s="60">
        <f>REGISTROS!$H823</f>
        <v>0</v>
      </c>
      <c r="G825" s="60">
        <f>REGISTROS!$I823</f>
        <v>0</v>
      </c>
      <c r="I825" s="45" t="str">
        <f t="shared" si="118"/>
        <v>Desarrollo de los Temas0</v>
      </c>
      <c r="J825" s="45" t="str">
        <f t="shared" si="119"/>
        <v>Recepción de documentos0</v>
      </c>
      <c r="K825" s="45" t="str">
        <f t="shared" si="120"/>
        <v>Atención recibida0</v>
      </c>
      <c r="L825" s="45" t="str">
        <f t="shared" si="121"/>
        <v>Visita domiciliaria del personal INVI0</v>
      </c>
      <c r="M825" s="45" t="str">
        <f t="shared" si="122"/>
        <v>Visita domiciliaria del asesor técnico0</v>
      </c>
      <c r="N825" t="str">
        <f t="shared" si="123"/>
        <v>1</v>
      </c>
      <c r="O825" t="s">
        <v>133</v>
      </c>
    </row>
    <row r="826" spans="1:15" ht="15.75" customHeight="1" x14ac:dyDescent="0.25">
      <c r="A826" s="60">
        <f>REGISTROS!$A824</f>
        <v>0</v>
      </c>
      <c r="B826" s="50">
        <f t="shared" si="117"/>
        <v>0</v>
      </c>
      <c r="C826" s="60">
        <f>REGISTROS!$E824</f>
        <v>0</v>
      </c>
      <c r="D826" s="60">
        <f>REGISTROS!$F824</f>
        <v>0</v>
      </c>
      <c r="E826" s="60">
        <f>REGISTROS!$G824</f>
        <v>0</v>
      </c>
      <c r="F826" s="60">
        <f>REGISTROS!$H824</f>
        <v>0</v>
      </c>
      <c r="G826" s="60">
        <f>REGISTROS!$I824</f>
        <v>0</v>
      </c>
      <c r="I826" s="45" t="str">
        <f t="shared" si="118"/>
        <v>Desarrollo de los Temas0</v>
      </c>
      <c r="J826" s="45" t="str">
        <f t="shared" si="119"/>
        <v>Recepción de documentos0</v>
      </c>
      <c r="K826" s="45" t="str">
        <f t="shared" si="120"/>
        <v>Atención recibida0</v>
      </c>
      <c r="L826" s="45" t="str">
        <f t="shared" si="121"/>
        <v>Visita domiciliaria del personal INVI0</v>
      </c>
      <c r="M826" s="45" t="str">
        <f t="shared" si="122"/>
        <v>Visita domiciliaria del asesor técnico0</v>
      </c>
      <c r="N826" t="str">
        <f t="shared" si="123"/>
        <v>1</v>
      </c>
      <c r="O826" t="s">
        <v>133</v>
      </c>
    </row>
    <row r="827" spans="1:15" ht="15.75" customHeight="1" x14ac:dyDescent="0.25">
      <c r="A827" s="60">
        <f>REGISTROS!$A825</f>
        <v>0</v>
      </c>
      <c r="B827" s="50">
        <f t="shared" si="117"/>
        <v>0</v>
      </c>
      <c r="C827" s="60">
        <f>REGISTROS!$E825</f>
        <v>0</v>
      </c>
      <c r="D827" s="60">
        <f>REGISTROS!$F825</f>
        <v>0</v>
      </c>
      <c r="E827" s="60">
        <f>REGISTROS!$G825</f>
        <v>0</v>
      </c>
      <c r="F827" s="60">
        <f>REGISTROS!$H825</f>
        <v>0</v>
      </c>
      <c r="G827" s="60">
        <f>REGISTROS!$I825</f>
        <v>0</v>
      </c>
      <c r="I827" s="45" t="str">
        <f t="shared" si="118"/>
        <v>Desarrollo de los Temas0</v>
      </c>
      <c r="J827" s="45" t="str">
        <f t="shared" si="119"/>
        <v>Recepción de documentos0</v>
      </c>
      <c r="K827" s="45" t="str">
        <f t="shared" si="120"/>
        <v>Atención recibida0</v>
      </c>
      <c r="L827" s="45" t="str">
        <f t="shared" si="121"/>
        <v>Visita domiciliaria del personal INVI0</v>
      </c>
      <c r="M827" s="45" t="str">
        <f t="shared" si="122"/>
        <v>Visita domiciliaria del asesor técnico0</v>
      </c>
      <c r="N827" t="str">
        <f t="shared" si="123"/>
        <v>1</v>
      </c>
      <c r="O827" t="s">
        <v>133</v>
      </c>
    </row>
    <row r="828" spans="1:15" ht="15.75" customHeight="1" x14ac:dyDescent="0.25">
      <c r="A828" s="60">
        <f>REGISTROS!$A826</f>
        <v>0</v>
      </c>
      <c r="B828" s="50">
        <f t="shared" si="117"/>
        <v>0</v>
      </c>
      <c r="C828" s="60">
        <f>REGISTROS!$E826</f>
        <v>0</v>
      </c>
      <c r="D828" s="60">
        <f>REGISTROS!$F826</f>
        <v>0</v>
      </c>
      <c r="E828" s="60">
        <f>REGISTROS!$G826</f>
        <v>0</v>
      </c>
      <c r="F828" s="60">
        <f>REGISTROS!$H826</f>
        <v>0</v>
      </c>
      <c r="G828" s="60">
        <f>REGISTROS!$I826</f>
        <v>0</v>
      </c>
      <c r="I828" s="45" t="str">
        <f t="shared" si="118"/>
        <v>Desarrollo de los Temas0</v>
      </c>
      <c r="J828" s="45" t="str">
        <f t="shared" si="119"/>
        <v>Recepción de documentos0</v>
      </c>
      <c r="K828" s="45" t="str">
        <f t="shared" si="120"/>
        <v>Atención recibida0</v>
      </c>
      <c r="L828" s="45" t="str">
        <f t="shared" si="121"/>
        <v>Visita domiciliaria del personal INVI0</v>
      </c>
      <c r="M828" s="45" t="str">
        <f t="shared" si="122"/>
        <v>Visita domiciliaria del asesor técnico0</v>
      </c>
      <c r="N828" t="str">
        <f t="shared" si="123"/>
        <v>1</v>
      </c>
      <c r="O828" t="s">
        <v>133</v>
      </c>
    </row>
    <row r="829" spans="1:15" ht="15.75" customHeight="1" x14ac:dyDescent="0.25">
      <c r="A829" s="60">
        <f>REGISTROS!$A827</f>
        <v>0</v>
      </c>
      <c r="B829" s="50">
        <f t="shared" si="117"/>
        <v>0</v>
      </c>
      <c r="C829" s="60">
        <f>REGISTROS!$E827</f>
        <v>0</v>
      </c>
      <c r="D829" s="60">
        <f>REGISTROS!$F827</f>
        <v>0</v>
      </c>
      <c r="E829" s="60">
        <f>REGISTROS!$G827</f>
        <v>0</v>
      </c>
      <c r="F829" s="60">
        <f>REGISTROS!$H827</f>
        <v>0</v>
      </c>
      <c r="G829" s="60">
        <f>REGISTROS!$I827</f>
        <v>0</v>
      </c>
      <c r="I829" s="45" t="str">
        <f t="shared" si="118"/>
        <v>Desarrollo de los Temas0</v>
      </c>
      <c r="J829" s="45" t="str">
        <f t="shared" si="119"/>
        <v>Recepción de documentos0</v>
      </c>
      <c r="K829" s="45" t="str">
        <f t="shared" si="120"/>
        <v>Atención recibida0</v>
      </c>
      <c r="L829" s="45" t="str">
        <f t="shared" si="121"/>
        <v>Visita domiciliaria del personal INVI0</v>
      </c>
      <c r="M829" s="45" t="str">
        <f t="shared" si="122"/>
        <v>Visita domiciliaria del asesor técnico0</v>
      </c>
      <c r="N829" t="str">
        <f t="shared" si="123"/>
        <v>1</v>
      </c>
      <c r="O829" t="s">
        <v>133</v>
      </c>
    </row>
    <row r="830" spans="1:15" ht="15.75" customHeight="1" x14ac:dyDescent="0.25">
      <c r="A830" s="60">
        <f>REGISTROS!$A828</f>
        <v>0</v>
      </c>
      <c r="B830" s="50">
        <f t="shared" si="117"/>
        <v>0</v>
      </c>
      <c r="C830" s="60">
        <f>REGISTROS!$E828</f>
        <v>0</v>
      </c>
      <c r="D830" s="60">
        <f>REGISTROS!$F828</f>
        <v>0</v>
      </c>
      <c r="E830" s="60">
        <f>REGISTROS!$G828</f>
        <v>0</v>
      </c>
      <c r="F830" s="60">
        <f>REGISTROS!$H828</f>
        <v>0</v>
      </c>
      <c r="G830" s="60">
        <f>REGISTROS!$I828</f>
        <v>0</v>
      </c>
      <c r="I830" s="45" t="str">
        <f t="shared" si="118"/>
        <v>Desarrollo de los Temas0</v>
      </c>
      <c r="J830" s="45" t="str">
        <f t="shared" si="119"/>
        <v>Recepción de documentos0</v>
      </c>
      <c r="K830" s="45" t="str">
        <f t="shared" si="120"/>
        <v>Atención recibida0</v>
      </c>
      <c r="L830" s="45" t="str">
        <f t="shared" si="121"/>
        <v>Visita domiciliaria del personal INVI0</v>
      </c>
      <c r="M830" s="45" t="str">
        <f t="shared" si="122"/>
        <v>Visita domiciliaria del asesor técnico0</v>
      </c>
      <c r="N830" t="str">
        <f t="shared" si="123"/>
        <v>1</v>
      </c>
      <c r="O830" t="s">
        <v>133</v>
      </c>
    </row>
    <row r="831" spans="1:15" ht="15.75" customHeight="1" x14ac:dyDescent="0.25">
      <c r="A831" s="60">
        <f>REGISTROS!$A829</f>
        <v>0</v>
      </c>
      <c r="B831" s="50">
        <f t="shared" si="117"/>
        <v>0</v>
      </c>
      <c r="C831" s="60">
        <f>REGISTROS!$E829</f>
        <v>0</v>
      </c>
      <c r="D831" s="60">
        <f>REGISTROS!$F829</f>
        <v>0</v>
      </c>
      <c r="E831" s="60">
        <f>REGISTROS!$G829</f>
        <v>0</v>
      </c>
      <c r="F831" s="60">
        <f>REGISTROS!$H829</f>
        <v>0</v>
      </c>
      <c r="G831" s="60">
        <f>REGISTROS!$I829</f>
        <v>0</v>
      </c>
      <c r="I831" s="45" t="str">
        <f t="shared" si="118"/>
        <v>Desarrollo de los Temas0</v>
      </c>
      <c r="J831" s="45" t="str">
        <f t="shared" si="119"/>
        <v>Recepción de documentos0</v>
      </c>
      <c r="K831" s="45" t="str">
        <f t="shared" si="120"/>
        <v>Atención recibida0</v>
      </c>
      <c r="L831" s="45" t="str">
        <f t="shared" si="121"/>
        <v>Visita domiciliaria del personal INVI0</v>
      </c>
      <c r="M831" s="45" t="str">
        <f t="shared" si="122"/>
        <v>Visita domiciliaria del asesor técnico0</v>
      </c>
      <c r="N831" t="str">
        <f t="shared" si="123"/>
        <v>1</v>
      </c>
      <c r="O831" t="s">
        <v>133</v>
      </c>
    </row>
    <row r="832" spans="1:15" ht="15.75" customHeight="1" x14ac:dyDescent="0.25">
      <c r="A832" s="60">
        <f>REGISTROS!$A830</f>
        <v>0</v>
      </c>
      <c r="B832" s="50">
        <f t="shared" si="117"/>
        <v>0</v>
      </c>
      <c r="C832" s="60">
        <f>REGISTROS!$E830</f>
        <v>0</v>
      </c>
      <c r="D832" s="60">
        <f>REGISTROS!$F830</f>
        <v>0</v>
      </c>
      <c r="E832" s="60">
        <f>REGISTROS!$G830</f>
        <v>0</v>
      </c>
      <c r="F832" s="60">
        <f>REGISTROS!$H830</f>
        <v>0</v>
      </c>
      <c r="G832" s="60">
        <f>REGISTROS!$I830</f>
        <v>0</v>
      </c>
      <c r="I832" s="45" t="str">
        <f t="shared" si="118"/>
        <v>Desarrollo de los Temas0</v>
      </c>
      <c r="J832" s="45" t="str">
        <f t="shared" si="119"/>
        <v>Recepción de documentos0</v>
      </c>
      <c r="K832" s="45" t="str">
        <f t="shared" si="120"/>
        <v>Atención recibida0</v>
      </c>
      <c r="L832" s="45" t="str">
        <f t="shared" si="121"/>
        <v>Visita domiciliaria del personal INVI0</v>
      </c>
      <c r="M832" s="45" t="str">
        <f t="shared" si="122"/>
        <v>Visita domiciliaria del asesor técnico0</v>
      </c>
      <c r="N832" t="str">
        <f t="shared" si="123"/>
        <v>1</v>
      </c>
      <c r="O832" t="s">
        <v>133</v>
      </c>
    </row>
    <row r="833" spans="1:15" ht="15.75" customHeight="1" x14ac:dyDescent="0.25">
      <c r="A833" s="60">
        <f>REGISTROS!$A831</f>
        <v>0</v>
      </c>
      <c r="B833" s="50">
        <f t="shared" si="117"/>
        <v>0</v>
      </c>
      <c r="C833" s="60">
        <f>REGISTROS!$E831</f>
        <v>0</v>
      </c>
      <c r="D833" s="60">
        <f>REGISTROS!$F831</f>
        <v>0</v>
      </c>
      <c r="E833" s="60">
        <f>REGISTROS!$G831</f>
        <v>0</v>
      </c>
      <c r="F833" s="60">
        <f>REGISTROS!$H831</f>
        <v>0</v>
      </c>
      <c r="G833" s="60">
        <f>REGISTROS!$I831</f>
        <v>0</v>
      </c>
      <c r="I833" s="45" t="str">
        <f t="shared" si="118"/>
        <v>Desarrollo de los Temas0</v>
      </c>
      <c r="J833" s="45" t="str">
        <f t="shared" si="119"/>
        <v>Recepción de documentos0</v>
      </c>
      <c r="K833" s="45" t="str">
        <f t="shared" si="120"/>
        <v>Atención recibida0</v>
      </c>
      <c r="L833" s="45" t="str">
        <f t="shared" si="121"/>
        <v>Visita domiciliaria del personal INVI0</v>
      </c>
      <c r="M833" s="45" t="str">
        <f t="shared" si="122"/>
        <v>Visita domiciliaria del asesor técnico0</v>
      </c>
      <c r="N833" t="str">
        <f t="shared" si="123"/>
        <v>1</v>
      </c>
      <c r="O833" t="s">
        <v>133</v>
      </c>
    </row>
    <row r="834" spans="1:15" ht="15.75" customHeight="1" x14ac:dyDescent="0.25">
      <c r="A834" s="60">
        <f>REGISTROS!$A832</f>
        <v>0</v>
      </c>
      <c r="B834" s="50">
        <f t="shared" si="117"/>
        <v>0</v>
      </c>
      <c r="C834" s="60">
        <f>REGISTROS!$E832</f>
        <v>0</v>
      </c>
      <c r="D834" s="60">
        <f>REGISTROS!$F832</f>
        <v>0</v>
      </c>
      <c r="E834" s="60">
        <f>REGISTROS!$G832</f>
        <v>0</v>
      </c>
      <c r="F834" s="60">
        <f>REGISTROS!$H832</f>
        <v>0</v>
      </c>
      <c r="G834" s="60">
        <f>REGISTROS!$I832</f>
        <v>0</v>
      </c>
      <c r="I834" s="45" t="str">
        <f t="shared" si="118"/>
        <v>Desarrollo de los Temas0</v>
      </c>
      <c r="J834" s="45" t="str">
        <f t="shared" si="119"/>
        <v>Recepción de documentos0</v>
      </c>
      <c r="K834" s="45" t="str">
        <f t="shared" si="120"/>
        <v>Atención recibida0</v>
      </c>
      <c r="L834" s="45" t="str">
        <f t="shared" si="121"/>
        <v>Visita domiciliaria del personal INVI0</v>
      </c>
      <c r="M834" s="45" t="str">
        <f t="shared" si="122"/>
        <v>Visita domiciliaria del asesor técnico0</v>
      </c>
      <c r="N834" t="str">
        <f t="shared" si="123"/>
        <v>1</v>
      </c>
      <c r="O834" t="s">
        <v>133</v>
      </c>
    </row>
    <row r="835" spans="1:15" ht="15.75" customHeight="1" x14ac:dyDescent="0.25">
      <c r="A835" s="60">
        <f>REGISTROS!$A833</f>
        <v>0</v>
      </c>
      <c r="B835" s="50">
        <f t="shared" si="117"/>
        <v>0</v>
      </c>
      <c r="C835" s="60">
        <f>REGISTROS!$E833</f>
        <v>0</v>
      </c>
      <c r="D835" s="60">
        <f>REGISTROS!$F833</f>
        <v>0</v>
      </c>
      <c r="E835" s="60">
        <f>REGISTROS!$G833</f>
        <v>0</v>
      </c>
      <c r="F835" s="60">
        <f>REGISTROS!$H833</f>
        <v>0</v>
      </c>
      <c r="G835" s="60">
        <f>REGISTROS!$I833</f>
        <v>0</v>
      </c>
      <c r="I835" s="45" t="str">
        <f t="shared" si="118"/>
        <v>Desarrollo de los Temas0</v>
      </c>
      <c r="J835" s="45" t="str">
        <f t="shared" si="119"/>
        <v>Recepción de documentos0</v>
      </c>
      <c r="K835" s="45" t="str">
        <f t="shared" si="120"/>
        <v>Atención recibida0</v>
      </c>
      <c r="L835" s="45" t="str">
        <f t="shared" si="121"/>
        <v>Visita domiciliaria del personal INVI0</v>
      </c>
      <c r="M835" s="45" t="str">
        <f t="shared" si="122"/>
        <v>Visita domiciliaria del asesor técnico0</v>
      </c>
      <c r="N835" t="str">
        <f t="shared" si="123"/>
        <v>1</v>
      </c>
      <c r="O835" t="s">
        <v>133</v>
      </c>
    </row>
    <row r="836" spans="1:15" ht="15.75" customHeight="1" x14ac:dyDescent="0.25">
      <c r="A836" s="60">
        <f>REGISTROS!$A834</f>
        <v>0</v>
      </c>
      <c r="B836" s="50">
        <f t="shared" si="117"/>
        <v>0</v>
      </c>
      <c r="C836" s="60">
        <f>REGISTROS!$E834</f>
        <v>0</v>
      </c>
      <c r="D836" s="60">
        <f>REGISTROS!$F834</f>
        <v>0</v>
      </c>
      <c r="E836" s="60">
        <f>REGISTROS!$G834</f>
        <v>0</v>
      </c>
      <c r="F836" s="60">
        <f>REGISTROS!$H834</f>
        <v>0</v>
      </c>
      <c r="G836" s="60">
        <f>REGISTROS!$I834</f>
        <v>0</v>
      </c>
      <c r="I836" s="45" t="str">
        <f t="shared" si="118"/>
        <v>Desarrollo de los Temas0</v>
      </c>
      <c r="J836" s="45" t="str">
        <f t="shared" si="119"/>
        <v>Recepción de documentos0</v>
      </c>
      <c r="K836" s="45" t="str">
        <f t="shared" si="120"/>
        <v>Atención recibida0</v>
      </c>
      <c r="L836" s="45" t="str">
        <f t="shared" si="121"/>
        <v>Visita domiciliaria del personal INVI0</v>
      </c>
      <c r="M836" s="45" t="str">
        <f t="shared" si="122"/>
        <v>Visita domiciliaria del asesor técnico0</v>
      </c>
      <c r="N836" t="str">
        <f t="shared" si="123"/>
        <v>1</v>
      </c>
      <c r="O836" t="s">
        <v>133</v>
      </c>
    </row>
    <row r="837" spans="1:15" ht="15.75" customHeight="1" x14ac:dyDescent="0.25">
      <c r="A837" s="60">
        <f>REGISTROS!$A835</f>
        <v>0</v>
      </c>
      <c r="B837" s="50">
        <f t="shared" ref="B837:B900" si="124">SUM(C837:G837)/5</f>
        <v>0</v>
      </c>
      <c r="C837" s="60">
        <f>REGISTROS!$E835</f>
        <v>0</v>
      </c>
      <c r="D837" s="60">
        <f>REGISTROS!$F835</f>
        <v>0</v>
      </c>
      <c r="E837" s="60">
        <f>REGISTROS!$G835</f>
        <v>0</v>
      </c>
      <c r="F837" s="60">
        <f>REGISTROS!$H835</f>
        <v>0</v>
      </c>
      <c r="G837" s="60">
        <f>REGISTROS!$I835</f>
        <v>0</v>
      </c>
      <c r="I837" s="45" t="str">
        <f t="shared" ref="I837:I900" si="125">CONCATENATE(VLOOKUP($A837,SM,2,FALSE),$C$2,C837)</f>
        <v>Desarrollo de los Temas0</v>
      </c>
      <c r="J837" s="45" t="str">
        <f t="shared" ref="J837:J900" si="126">CONCATENATE(VLOOKUP($A837,SM,2,FALSE),$D$2,D837)</f>
        <v>Recepción de documentos0</v>
      </c>
      <c r="K837" s="45" t="str">
        <f t="shared" ref="K837:K900" si="127">CONCATENATE(VLOOKUP($A837,SM,2,FALSE),$E$2,E837)</f>
        <v>Atención recibida0</v>
      </c>
      <c r="L837" s="45" t="str">
        <f t="shared" ref="L837:L900" si="128">CONCATENATE(VLOOKUP($A837,SM,2,FALSE),$F$2,F837)</f>
        <v>Visita domiciliaria del personal INVI0</v>
      </c>
      <c r="M837" s="45" t="str">
        <f t="shared" ref="M837:M900" si="129">CONCATENATE(VLOOKUP($A837,SM,2,FALSE),$G$2,G837)</f>
        <v>Visita domiciliaria del asesor técnico0</v>
      </c>
      <c r="N837" t="str">
        <f t="shared" ref="N837:N900" si="130">CONCATENATE(VLOOKUP($A837,SM,2,FALSE),IF(B837&lt;4,1,0))</f>
        <v>1</v>
      </c>
      <c r="O837" t="s">
        <v>133</v>
      </c>
    </row>
    <row r="838" spans="1:15" ht="15.75" customHeight="1" x14ac:dyDescent="0.25">
      <c r="A838" s="60">
        <f>REGISTROS!$A836</f>
        <v>0</v>
      </c>
      <c r="B838" s="50">
        <f t="shared" si="124"/>
        <v>0</v>
      </c>
      <c r="C838" s="60">
        <f>REGISTROS!$E836</f>
        <v>0</v>
      </c>
      <c r="D838" s="60">
        <f>REGISTROS!$F836</f>
        <v>0</v>
      </c>
      <c r="E838" s="60">
        <f>REGISTROS!$G836</f>
        <v>0</v>
      </c>
      <c r="F838" s="60">
        <f>REGISTROS!$H836</f>
        <v>0</v>
      </c>
      <c r="G838" s="60">
        <f>REGISTROS!$I836</f>
        <v>0</v>
      </c>
      <c r="I838" s="45" t="str">
        <f t="shared" si="125"/>
        <v>Desarrollo de los Temas0</v>
      </c>
      <c r="J838" s="45" t="str">
        <f t="shared" si="126"/>
        <v>Recepción de documentos0</v>
      </c>
      <c r="K838" s="45" t="str">
        <f t="shared" si="127"/>
        <v>Atención recibida0</v>
      </c>
      <c r="L838" s="45" t="str">
        <f t="shared" si="128"/>
        <v>Visita domiciliaria del personal INVI0</v>
      </c>
      <c r="M838" s="45" t="str">
        <f t="shared" si="129"/>
        <v>Visita domiciliaria del asesor técnico0</v>
      </c>
      <c r="N838" t="str">
        <f t="shared" si="130"/>
        <v>1</v>
      </c>
      <c r="O838" t="s">
        <v>133</v>
      </c>
    </row>
    <row r="839" spans="1:15" ht="15.75" customHeight="1" x14ac:dyDescent="0.25">
      <c r="A839" s="60">
        <f>REGISTROS!$A837</f>
        <v>0</v>
      </c>
      <c r="B839" s="50">
        <f t="shared" si="124"/>
        <v>0</v>
      </c>
      <c r="C839" s="60">
        <f>REGISTROS!$E837</f>
        <v>0</v>
      </c>
      <c r="D839" s="60">
        <f>REGISTROS!$F837</f>
        <v>0</v>
      </c>
      <c r="E839" s="60">
        <f>REGISTROS!$G837</f>
        <v>0</v>
      </c>
      <c r="F839" s="60">
        <f>REGISTROS!$H837</f>
        <v>0</v>
      </c>
      <c r="G839" s="60">
        <f>REGISTROS!$I837</f>
        <v>0</v>
      </c>
      <c r="I839" s="45" t="str">
        <f t="shared" si="125"/>
        <v>Desarrollo de los Temas0</v>
      </c>
      <c r="J839" s="45" t="str">
        <f t="shared" si="126"/>
        <v>Recepción de documentos0</v>
      </c>
      <c r="K839" s="45" t="str">
        <f t="shared" si="127"/>
        <v>Atención recibida0</v>
      </c>
      <c r="L839" s="45" t="str">
        <f t="shared" si="128"/>
        <v>Visita domiciliaria del personal INVI0</v>
      </c>
      <c r="M839" s="45" t="str">
        <f t="shared" si="129"/>
        <v>Visita domiciliaria del asesor técnico0</v>
      </c>
      <c r="N839" t="str">
        <f t="shared" si="130"/>
        <v>1</v>
      </c>
      <c r="O839" t="s">
        <v>133</v>
      </c>
    </row>
    <row r="840" spans="1:15" ht="15.75" customHeight="1" x14ac:dyDescent="0.25">
      <c r="A840" s="60">
        <f>REGISTROS!$A838</f>
        <v>0</v>
      </c>
      <c r="B840" s="50">
        <f t="shared" si="124"/>
        <v>0</v>
      </c>
      <c r="C840" s="60">
        <f>REGISTROS!$E838</f>
        <v>0</v>
      </c>
      <c r="D840" s="60">
        <f>REGISTROS!$F838</f>
        <v>0</v>
      </c>
      <c r="E840" s="60">
        <f>REGISTROS!$G838</f>
        <v>0</v>
      </c>
      <c r="F840" s="60">
        <f>REGISTROS!$H838</f>
        <v>0</v>
      </c>
      <c r="G840" s="60">
        <f>REGISTROS!$I838</f>
        <v>0</v>
      </c>
      <c r="I840" s="45" t="str">
        <f t="shared" si="125"/>
        <v>Desarrollo de los Temas0</v>
      </c>
      <c r="J840" s="45" t="str">
        <f t="shared" si="126"/>
        <v>Recepción de documentos0</v>
      </c>
      <c r="K840" s="45" t="str">
        <f t="shared" si="127"/>
        <v>Atención recibida0</v>
      </c>
      <c r="L840" s="45" t="str">
        <f t="shared" si="128"/>
        <v>Visita domiciliaria del personal INVI0</v>
      </c>
      <c r="M840" s="45" t="str">
        <f t="shared" si="129"/>
        <v>Visita domiciliaria del asesor técnico0</v>
      </c>
      <c r="N840" t="str">
        <f t="shared" si="130"/>
        <v>1</v>
      </c>
      <c r="O840" t="s">
        <v>133</v>
      </c>
    </row>
    <row r="841" spans="1:15" ht="15.75" customHeight="1" x14ac:dyDescent="0.25">
      <c r="A841" s="60">
        <f>REGISTROS!$A839</f>
        <v>0</v>
      </c>
      <c r="B841" s="50">
        <f t="shared" si="124"/>
        <v>0</v>
      </c>
      <c r="C841" s="60">
        <f>REGISTROS!$E839</f>
        <v>0</v>
      </c>
      <c r="D841" s="60">
        <f>REGISTROS!$F839</f>
        <v>0</v>
      </c>
      <c r="E841" s="60">
        <f>REGISTROS!$G839</f>
        <v>0</v>
      </c>
      <c r="F841" s="60">
        <f>REGISTROS!$H839</f>
        <v>0</v>
      </c>
      <c r="G841" s="60">
        <f>REGISTROS!$I839</f>
        <v>0</v>
      </c>
      <c r="I841" s="45" t="str">
        <f t="shared" si="125"/>
        <v>Desarrollo de los Temas0</v>
      </c>
      <c r="J841" s="45" t="str">
        <f t="shared" si="126"/>
        <v>Recepción de documentos0</v>
      </c>
      <c r="K841" s="45" t="str">
        <f t="shared" si="127"/>
        <v>Atención recibida0</v>
      </c>
      <c r="L841" s="45" t="str">
        <f t="shared" si="128"/>
        <v>Visita domiciliaria del personal INVI0</v>
      </c>
      <c r="M841" s="45" t="str">
        <f t="shared" si="129"/>
        <v>Visita domiciliaria del asesor técnico0</v>
      </c>
      <c r="N841" t="str">
        <f t="shared" si="130"/>
        <v>1</v>
      </c>
      <c r="O841" t="s">
        <v>133</v>
      </c>
    </row>
    <row r="842" spans="1:15" ht="15.75" customHeight="1" x14ac:dyDescent="0.25">
      <c r="A842" s="60">
        <f>REGISTROS!$A840</f>
        <v>0</v>
      </c>
      <c r="B842" s="50">
        <f t="shared" si="124"/>
        <v>0</v>
      </c>
      <c r="C842" s="60">
        <f>REGISTROS!$E840</f>
        <v>0</v>
      </c>
      <c r="D842" s="60">
        <f>REGISTROS!$F840</f>
        <v>0</v>
      </c>
      <c r="E842" s="60">
        <f>REGISTROS!$G840</f>
        <v>0</v>
      </c>
      <c r="F842" s="60">
        <f>REGISTROS!$H840</f>
        <v>0</v>
      </c>
      <c r="G842" s="60">
        <f>REGISTROS!$I840</f>
        <v>0</v>
      </c>
      <c r="I842" s="45" t="str">
        <f t="shared" si="125"/>
        <v>Desarrollo de los Temas0</v>
      </c>
      <c r="J842" s="45" t="str">
        <f t="shared" si="126"/>
        <v>Recepción de documentos0</v>
      </c>
      <c r="K842" s="45" t="str">
        <f t="shared" si="127"/>
        <v>Atención recibida0</v>
      </c>
      <c r="L842" s="45" t="str">
        <f t="shared" si="128"/>
        <v>Visita domiciliaria del personal INVI0</v>
      </c>
      <c r="M842" s="45" t="str">
        <f t="shared" si="129"/>
        <v>Visita domiciliaria del asesor técnico0</v>
      </c>
      <c r="N842" t="str">
        <f t="shared" si="130"/>
        <v>1</v>
      </c>
      <c r="O842" t="s">
        <v>133</v>
      </c>
    </row>
    <row r="843" spans="1:15" ht="15.75" customHeight="1" x14ac:dyDescent="0.25">
      <c r="A843" s="60">
        <f>REGISTROS!$A841</f>
        <v>0</v>
      </c>
      <c r="B843" s="50">
        <f t="shared" si="124"/>
        <v>0</v>
      </c>
      <c r="C843" s="60">
        <f>REGISTROS!$E841</f>
        <v>0</v>
      </c>
      <c r="D843" s="60">
        <f>REGISTROS!$F841</f>
        <v>0</v>
      </c>
      <c r="E843" s="60">
        <f>REGISTROS!$G841</f>
        <v>0</v>
      </c>
      <c r="F843" s="60">
        <f>REGISTROS!$H841</f>
        <v>0</v>
      </c>
      <c r="G843" s="60">
        <f>REGISTROS!$I841</f>
        <v>0</v>
      </c>
      <c r="I843" s="45" t="str">
        <f t="shared" si="125"/>
        <v>Desarrollo de los Temas0</v>
      </c>
      <c r="J843" s="45" t="str">
        <f t="shared" si="126"/>
        <v>Recepción de documentos0</v>
      </c>
      <c r="K843" s="45" t="str">
        <f t="shared" si="127"/>
        <v>Atención recibida0</v>
      </c>
      <c r="L843" s="45" t="str">
        <f t="shared" si="128"/>
        <v>Visita domiciliaria del personal INVI0</v>
      </c>
      <c r="M843" s="45" t="str">
        <f t="shared" si="129"/>
        <v>Visita domiciliaria del asesor técnico0</v>
      </c>
      <c r="N843" t="str">
        <f t="shared" si="130"/>
        <v>1</v>
      </c>
      <c r="O843" t="s">
        <v>133</v>
      </c>
    </row>
    <row r="844" spans="1:15" ht="15.75" customHeight="1" x14ac:dyDescent="0.25">
      <c r="A844" s="60">
        <f>REGISTROS!$A842</f>
        <v>0</v>
      </c>
      <c r="B844" s="50">
        <f t="shared" si="124"/>
        <v>0</v>
      </c>
      <c r="C844" s="60">
        <f>REGISTROS!$E842</f>
        <v>0</v>
      </c>
      <c r="D844" s="60">
        <f>REGISTROS!$F842</f>
        <v>0</v>
      </c>
      <c r="E844" s="60">
        <f>REGISTROS!$G842</f>
        <v>0</v>
      </c>
      <c r="F844" s="60">
        <f>REGISTROS!$H842</f>
        <v>0</v>
      </c>
      <c r="G844" s="60">
        <f>REGISTROS!$I842</f>
        <v>0</v>
      </c>
      <c r="I844" s="45" t="str">
        <f t="shared" si="125"/>
        <v>Desarrollo de los Temas0</v>
      </c>
      <c r="J844" s="45" t="str">
        <f t="shared" si="126"/>
        <v>Recepción de documentos0</v>
      </c>
      <c r="K844" s="45" t="str">
        <f t="shared" si="127"/>
        <v>Atención recibida0</v>
      </c>
      <c r="L844" s="45" t="str">
        <f t="shared" si="128"/>
        <v>Visita domiciliaria del personal INVI0</v>
      </c>
      <c r="M844" s="45" t="str">
        <f t="shared" si="129"/>
        <v>Visita domiciliaria del asesor técnico0</v>
      </c>
      <c r="N844" t="str">
        <f t="shared" si="130"/>
        <v>1</v>
      </c>
      <c r="O844" t="s">
        <v>133</v>
      </c>
    </row>
    <row r="845" spans="1:15" ht="15.75" customHeight="1" x14ac:dyDescent="0.25">
      <c r="A845" s="60">
        <f>REGISTROS!$A843</f>
        <v>0</v>
      </c>
      <c r="B845" s="50">
        <f t="shared" si="124"/>
        <v>0</v>
      </c>
      <c r="C845" s="60">
        <f>REGISTROS!$E843</f>
        <v>0</v>
      </c>
      <c r="D845" s="60">
        <f>REGISTROS!$F843</f>
        <v>0</v>
      </c>
      <c r="E845" s="60">
        <f>REGISTROS!$G843</f>
        <v>0</v>
      </c>
      <c r="F845" s="60">
        <f>REGISTROS!$H843</f>
        <v>0</v>
      </c>
      <c r="G845" s="60">
        <f>REGISTROS!$I843</f>
        <v>0</v>
      </c>
      <c r="I845" s="45" t="str">
        <f t="shared" si="125"/>
        <v>Desarrollo de los Temas0</v>
      </c>
      <c r="J845" s="45" t="str">
        <f t="shared" si="126"/>
        <v>Recepción de documentos0</v>
      </c>
      <c r="K845" s="45" t="str">
        <f t="shared" si="127"/>
        <v>Atención recibida0</v>
      </c>
      <c r="L845" s="45" t="str">
        <f t="shared" si="128"/>
        <v>Visita domiciliaria del personal INVI0</v>
      </c>
      <c r="M845" s="45" t="str">
        <f t="shared" si="129"/>
        <v>Visita domiciliaria del asesor técnico0</v>
      </c>
      <c r="N845" t="str">
        <f t="shared" si="130"/>
        <v>1</v>
      </c>
      <c r="O845" t="s">
        <v>133</v>
      </c>
    </row>
    <row r="846" spans="1:15" ht="15.75" customHeight="1" x14ac:dyDescent="0.25">
      <c r="A846" s="60">
        <f>REGISTROS!$A844</f>
        <v>0</v>
      </c>
      <c r="B846" s="50">
        <f t="shared" si="124"/>
        <v>0</v>
      </c>
      <c r="C846" s="60">
        <f>REGISTROS!$E844</f>
        <v>0</v>
      </c>
      <c r="D846" s="60">
        <f>REGISTROS!$F844</f>
        <v>0</v>
      </c>
      <c r="E846" s="60">
        <f>REGISTROS!$G844</f>
        <v>0</v>
      </c>
      <c r="F846" s="60">
        <f>REGISTROS!$H844</f>
        <v>0</v>
      </c>
      <c r="G846" s="60">
        <f>REGISTROS!$I844</f>
        <v>0</v>
      </c>
      <c r="I846" s="45" t="str">
        <f t="shared" si="125"/>
        <v>Desarrollo de los Temas0</v>
      </c>
      <c r="J846" s="45" t="str">
        <f t="shared" si="126"/>
        <v>Recepción de documentos0</v>
      </c>
      <c r="K846" s="45" t="str">
        <f t="shared" si="127"/>
        <v>Atención recibida0</v>
      </c>
      <c r="L846" s="45" t="str">
        <f t="shared" si="128"/>
        <v>Visita domiciliaria del personal INVI0</v>
      </c>
      <c r="M846" s="45" t="str">
        <f t="shared" si="129"/>
        <v>Visita domiciliaria del asesor técnico0</v>
      </c>
      <c r="N846" t="str">
        <f t="shared" si="130"/>
        <v>1</v>
      </c>
      <c r="O846" t="s">
        <v>133</v>
      </c>
    </row>
    <row r="847" spans="1:15" ht="15.75" customHeight="1" x14ac:dyDescent="0.25">
      <c r="A847" s="60">
        <f>REGISTROS!$A845</f>
        <v>0</v>
      </c>
      <c r="B847" s="50">
        <f t="shared" si="124"/>
        <v>0</v>
      </c>
      <c r="C847" s="60">
        <f>REGISTROS!$E845</f>
        <v>0</v>
      </c>
      <c r="D847" s="60">
        <f>REGISTROS!$F845</f>
        <v>0</v>
      </c>
      <c r="E847" s="60">
        <f>REGISTROS!$G845</f>
        <v>0</v>
      </c>
      <c r="F847" s="60">
        <f>REGISTROS!$H845</f>
        <v>0</v>
      </c>
      <c r="G847" s="60">
        <f>REGISTROS!$I845</f>
        <v>0</v>
      </c>
      <c r="I847" s="45" t="str">
        <f t="shared" si="125"/>
        <v>Desarrollo de los Temas0</v>
      </c>
      <c r="J847" s="45" t="str">
        <f t="shared" si="126"/>
        <v>Recepción de documentos0</v>
      </c>
      <c r="K847" s="45" t="str">
        <f t="shared" si="127"/>
        <v>Atención recibida0</v>
      </c>
      <c r="L847" s="45" t="str">
        <f t="shared" si="128"/>
        <v>Visita domiciliaria del personal INVI0</v>
      </c>
      <c r="M847" s="45" t="str">
        <f t="shared" si="129"/>
        <v>Visita domiciliaria del asesor técnico0</v>
      </c>
      <c r="N847" t="str">
        <f t="shared" si="130"/>
        <v>1</v>
      </c>
      <c r="O847" t="s">
        <v>133</v>
      </c>
    </row>
    <row r="848" spans="1:15" ht="15.75" customHeight="1" x14ac:dyDescent="0.25">
      <c r="A848" s="60">
        <f>REGISTROS!$A846</f>
        <v>0</v>
      </c>
      <c r="B848" s="50">
        <f t="shared" si="124"/>
        <v>0</v>
      </c>
      <c r="C848" s="60">
        <f>REGISTROS!$E846</f>
        <v>0</v>
      </c>
      <c r="D848" s="60">
        <f>REGISTROS!$F846</f>
        <v>0</v>
      </c>
      <c r="E848" s="60">
        <f>REGISTROS!$G846</f>
        <v>0</v>
      </c>
      <c r="F848" s="60">
        <f>REGISTROS!$H846</f>
        <v>0</v>
      </c>
      <c r="G848" s="60">
        <f>REGISTROS!$I846</f>
        <v>0</v>
      </c>
      <c r="I848" s="45" t="str">
        <f t="shared" si="125"/>
        <v>Desarrollo de los Temas0</v>
      </c>
      <c r="J848" s="45" t="str">
        <f t="shared" si="126"/>
        <v>Recepción de documentos0</v>
      </c>
      <c r="K848" s="45" t="str">
        <f t="shared" si="127"/>
        <v>Atención recibida0</v>
      </c>
      <c r="L848" s="45" t="str">
        <f t="shared" si="128"/>
        <v>Visita domiciliaria del personal INVI0</v>
      </c>
      <c r="M848" s="45" t="str">
        <f t="shared" si="129"/>
        <v>Visita domiciliaria del asesor técnico0</v>
      </c>
      <c r="N848" t="str">
        <f t="shared" si="130"/>
        <v>1</v>
      </c>
      <c r="O848" t="s">
        <v>133</v>
      </c>
    </row>
    <row r="849" spans="1:15" ht="15.75" customHeight="1" x14ac:dyDescent="0.25">
      <c r="A849" s="60">
        <f>REGISTROS!$A847</f>
        <v>0</v>
      </c>
      <c r="B849" s="50">
        <f t="shared" si="124"/>
        <v>0</v>
      </c>
      <c r="C849" s="60">
        <f>REGISTROS!$E847</f>
        <v>0</v>
      </c>
      <c r="D849" s="60">
        <f>REGISTROS!$F847</f>
        <v>0</v>
      </c>
      <c r="E849" s="60">
        <f>REGISTROS!$G847</f>
        <v>0</v>
      </c>
      <c r="F849" s="60">
        <f>REGISTROS!$H847</f>
        <v>0</v>
      </c>
      <c r="G849" s="60">
        <f>REGISTROS!$I847</f>
        <v>0</v>
      </c>
      <c r="I849" s="45" t="str">
        <f t="shared" si="125"/>
        <v>Desarrollo de los Temas0</v>
      </c>
      <c r="J849" s="45" t="str">
        <f t="shared" si="126"/>
        <v>Recepción de documentos0</v>
      </c>
      <c r="K849" s="45" t="str">
        <f t="shared" si="127"/>
        <v>Atención recibida0</v>
      </c>
      <c r="L849" s="45" t="str">
        <f t="shared" si="128"/>
        <v>Visita domiciliaria del personal INVI0</v>
      </c>
      <c r="M849" s="45" t="str">
        <f t="shared" si="129"/>
        <v>Visita domiciliaria del asesor técnico0</v>
      </c>
      <c r="N849" t="str">
        <f t="shared" si="130"/>
        <v>1</v>
      </c>
      <c r="O849" t="s">
        <v>133</v>
      </c>
    </row>
    <row r="850" spans="1:15" ht="15.75" customHeight="1" x14ac:dyDescent="0.25">
      <c r="A850" s="60">
        <f>REGISTROS!$A848</f>
        <v>0</v>
      </c>
      <c r="B850" s="50">
        <f t="shared" si="124"/>
        <v>0</v>
      </c>
      <c r="C850" s="60">
        <f>REGISTROS!$E848</f>
        <v>0</v>
      </c>
      <c r="D850" s="60">
        <f>REGISTROS!$F848</f>
        <v>0</v>
      </c>
      <c r="E850" s="60">
        <f>REGISTROS!$G848</f>
        <v>0</v>
      </c>
      <c r="F850" s="60">
        <f>REGISTROS!$H848</f>
        <v>0</v>
      </c>
      <c r="G850" s="60">
        <f>REGISTROS!$I848</f>
        <v>0</v>
      </c>
      <c r="I850" s="45" t="str">
        <f t="shared" si="125"/>
        <v>Desarrollo de los Temas0</v>
      </c>
      <c r="J850" s="45" t="str">
        <f t="shared" si="126"/>
        <v>Recepción de documentos0</v>
      </c>
      <c r="K850" s="45" t="str">
        <f t="shared" si="127"/>
        <v>Atención recibida0</v>
      </c>
      <c r="L850" s="45" t="str">
        <f t="shared" si="128"/>
        <v>Visita domiciliaria del personal INVI0</v>
      </c>
      <c r="M850" s="45" t="str">
        <f t="shared" si="129"/>
        <v>Visita domiciliaria del asesor técnico0</v>
      </c>
      <c r="N850" t="str">
        <f t="shared" si="130"/>
        <v>1</v>
      </c>
      <c r="O850" t="s">
        <v>133</v>
      </c>
    </row>
    <row r="851" spans="1:15" ht="15.75" customHeight="1" x14ac:dyDescent="0.25">
      <c r="A851" s="60">
        <f>REGISTROS!$A849</f>
        <v>0</v>
      </c>
      <c r="B851" s="50">
        <f t="shared" si="124"/>
        <v>0</v>
      </c>
      <c r="C851" s="60">
        <f>REGISTROS!$E849</f>
        <v>0</v>
      </c>
      <c r="D851" s="60">
        <f>REGISTROS!$F849</f>
        <v>0</v>
      </c>
      <c r="E851" s="60">
        <f>REGISTROS!$G849</f>
        <v>0</v>
      </c>
      <c r="F851" s="60">
        <f>REGISTROS!$H849</f>
        <v>0</v>
      </c>
      <c r="G851" s="60">
        <f>REGISTROS!$I849</f>
        <v>0</v>
      </c>
      <c r="I851" s="45" t="str">
        <f t="shared" si="125"/>
        <v>Desarrollo de los Temas0</v>
      </c>
      <c r="J851" s="45" t="str">
        <f t="shared" si="126"/>
        <v>Recepción de documentos0</v>
      </c>
      <c r="K851" s="45" t="str">
        <f t="shared" si="127"/>
        <v>Atención recibida0</v>
      </c>
      <c r="L851" s="45" t="str">
        <f t="shared" si="128"/>
        <v>Visita domiciliaria del personal INVI0</v>
      </c>
      <c r="M851" s="45" t="str">
        <f t="shared" si="129"/>
        <v>Visita domiciliaria del asesor técnico0</v>
      </c>
      <c r="N851" t="str">
        <f t="shared" si="130"/>
        <v>1</v>
      </c>
      <c r="O851" t="s">
        <v>133</v>
      </c>
    </row>
    <row r="852" spans="1:15" ht="15.75" customHeight="1" x14ac:dyDescent="0.25">
      <c r="A852" s="60">
        <f>REGISTROS!$A850</f>
        <v>0</v>
      </c>
      <c r="B852" s="50">
        <f t="shared" si="124"/>
        <v>0</v>
      </c>
      <c r="C852" s="60">
        <f>REGISTROS!$E850</f>
        <v>0</v>
      </c>
      <c r="D852" s="60">
        <f>REGISTROS!$F850</f>
        <v>0</v>
      </c>
      <c r="E852" s="60">
        <f>REGISTROS!$G850</f>
        <v>0</v>
      </c>
      <c r="F852" s="60">
        <f>REGISTROS!$H850</f>
        <v>0</v>
      </c>
      <c r="G852" s="60">
        <f>REGISTROS!$I850</f>
        <v>0</v>
      </c>
      <c r="I852" s="45" t="str">
        <f t="shared" si="125"/>
        <v>Desarrollo de los Temas0</v>
      </c>
      <c r="J852" s="45" t="str">
        <f t="shared" si="126"/>
        <v>Recepción de documentos0</v>
      </c>
      <c r="K852" s="45" t="str">
        <f t="shared" si="127"/>
        <v>Atención recibida0</v>
      </c>
      <c r="L852" s="45" t="str">
        <f t="shared" si="128"/>
        <v>Visita domiciliaria del personal INVI0</v>
      </c>
      <c r="M852" s="45" t="str">
        <f t="shared" si="129"/>
        <v>Visita domiciliaria del asesor técnico0</v>
      </c>
      <c r="N852" t="str">
        <f t="shared" si="130"/>
        <v>1</v>
      </c>
      <c r="O852" t="s">
        <v>133</v>
      </c>
    </row>
    <row r="853" spans="1:15" ht="15.75" customHeight="1" x14ac:dyDescent="0.25">
      <c r="A853" s="60">
        <f>REGISTROS!$A851</f>
        <v>0</v>
      </c>
      <c r="B853" s="50">
        <f t="shared" si="124"/>
        <v>0</v>
      </c>
      <c r="C853" s="60">
        <f>REGISTROS!$E851</f>
        <v>0</v>
      </c>
      <c r="D853" s="60">
        <f>REGISTROS!$F851</f>
        <v>0</v>
      </c>
      <c r="E853" s="60">
        <f>REGISTROS!$G851</f>
        <v>0</v>
      </c>
      <c r="F853" s="60">
        <f>REGISTROS!$H851</f>
        <v>0</v>
      </c>
      <c r="G853" s="60">
        <f>REGISTROS!$I851</f>
        <v>0</v>
      </c>
      <c r="I853" s="45" t="str">
        <f t="shared" si="125"/>
        <v>Desarrollo de los Temas0</v>
      </c>
      <c r="J853" s="45" t="str">
        <f t="shared" si="126"/>
        <v>Recepción de documentos0</v>
      </c>
      <c r="K853" s="45" t="str">
        <f t="shared" si="127"/>
        <v>Atención recibida0</v>
      </c>
      <c r="L853" s="45" t="str">
        <f t="shared" si="128"/>
        <v>Visita domiciliaria del personal INVI0</v>
      </c>
      <c r="M853" s="45" t="str">
        <f t="shared" si="129"/>
        <v>Visita domiciliaria del asesor técnico0</v>
      </c>
      <c r="N853" t="str">
        <f t="shared" si="130"/>
        <v>1</v>
      </c>
      <c r="O853" t="s">
        <v>133</v>
      </c>
    </row>
    <row r="854" spans="1:15" ht="15.75" customHeight="1" x14ac:dyDescent="0.25">
      <c r="A854" s="60">
        <f>REGISTROS!$A852</f>
        <v>0</v>
      </c>
      <c r="B854" s="50">
        <f t="shared" si="124"/>
        <v>0</v>
      </c>
      <c r="C854" s="60">
        <f>REGISTROS!$E852</f>
        <v>0</v>
      </c>
      <c r="D854" s="60">
        <f>REGISTROS!$F852</f>
        <v>0</v>
      </c>
      <c r="E854" s="60">
        <f>REGISTROS!$G852</f>
        <v>0</v>
      </c>
      <c r="F854" s="60">
        <f>REGISTROS!$H852</f>
        <v>0</v>
      </c>
      <c r="G854" s="60">
        <f>REGISTROS!$I852</f>
        <v>0</v>
      </c>
      <c r="I854" s="45" t="str">
        <f t="shared" si="125"/>
        <v>Desarrollo de los Temas0</v>
      </c>
      <c r="J854" s="45" t="str">
        <f t="shared" si="126"/>
        <v>Recepción de documentos0</v>
      </c>
      <c r="K854" s="45" t="str">
        <f t="shared" si="127"/>
        <v>Atención recibida0</v>
      </c>
      <c r="L854" s="45" t="str">
        <f t="shared" si="128"/>
        <v>Visita domiciliaria del personal INVI0</v>
      </c>
      <c r="M854" s="45" t="str">
        <f t="shared" si="129"/>
        <v>Visita domiciliaria del asesor técnico0</v>
      </c>
      <c r="N854" t="str">
        <f t="shared" si="130"/>
        <v>1</v>
      </c>
      <c r="O854" t="s">
        <v>133</v>
      </c>
    </row>
    <row r="855" spans="1:15" ht="15.75" customHeight="1" x14ac:dyDescent="0.25">
      <c r="A855" s="60">
        <f>REGISTROS!$A853</f>
        <v>0</v>
      </c>
      <c r="B855" s="50">
        <f t="shared" si="124"/>
        <v>0</v>
      </c>
      <c r="C855" s="60">
        <f>REGISTROS!$E853</f>
        <v>0</v>
      </c>
      <c r="D855" s="60">
        <f>REGISTROS!$F853</f>
        <v>0</v>
      </c>
      <c r="E855" s="60">
        <f>REGISTROS!$G853</f>
        <v>0</v>
      </c>
      <c r="F855" s="60">
        <f>REGISTROS!$H853</f>
        <v>0</v>
      </c>
      <c r="G855" s="60">
        <f>REGISTROS!$I853</f>
        <v>0</v>
      </c>
      <c r="I855" s="45" t="str">
        <f t="shared" si="125"/>
        <v>Desarrollo de los Temas0</v>
      </c>
      <c r="J855" s="45" t="str">
        <f t="shared" si="126"/>
        <v>Recepción de documentos0</v>
      </c>
      <c r="K855" s="45" t="str">
        <f t="shared" si="127"/>
        <v>Atención recibida0</v>
      </c>
      <c r="L855" s="45" t="str">
        <f t="shared" si="128"/>
        <v>Visita domiciliaria del personal INVI0</v>
      </c>
      <c r="M855" s="45" t="str">
        <f t="shared" si="129"/>
        <v>Visita domiciliaria del asesor técnico0</v>
      </c>
      <c r="N855" t="str">
        <f t="shared" si="130"/>
        <v>1</v>
      </c>
      <c r="O855" t="s">
        <v>133</v>
      </c>
    </row>
    <row r="856" spans="1:15" ht="15.75" customHeight="1" x14ac:dyDescent="0.25">
      <c r="A856" s="60">
        <f>REGISTROS!$A854</f>
        <v>0</v>
      </c>
      <c r="B856" s="50">
        <f t="shared" si="124"/>
        <v>0</v>
      </c>
      <c r="C856" s="60">
        <f>REGISTROS!$E854</f>
        <v>0</v>
      </c>
      <c r="D856" s="60">
        <f>REGISTROS!$F854</f>
        <v>0</v>
      </c>
      <c r="E856" s="60">
        <f>REGISTROS!$G854</f>
        <v>0</v>
      </c>
      <c r="F856" s="60">
        <f>REGISTROS!$H854</f>
        <v>0</v>
      </c>
      <c r="G856" s="60">
        <f>REGISTROS!$I854</f>
        <v>0</v>
      </c>
      <c r="I856" s="45" t="str">
        <f t="shared" si="125"/>
        <v>Desarrollo de los Temas0</v>
      </c>
      <c r="J856" s="45" t="str">
        <f t="shared" si="126"/>
        <v>Recepción de documentos0</v>
      </c>
      <c r="K856" s="45" t="str">
        <f t="shared" si="127"/>
        <v>Atención recibida0</v>
      </c>
      <c r="L856" s="45" t="str">
        <f t="shared" si="128"/>
        <v>Visita domiciliaria del personal INVI0</v>
      </c>
      <c r="M856" s="45" t="str">
        <f t="shared" si="129"/>
        <v>Visita domiciliaria del asesor técnico0</v>
      </c>
      <c r="N856" t="str">
        <f t="shared" si="130"/>
        <v>1</v>
      </c>
      <c r="O856" t="s">
        <v>133</v>
      </c>
    </row>
    <row r="857" spans="1:15" ht="15.75" customHeight="1" x14ac:dyDescent="0.25">
      <c r="A857" s="60">
        <f>REGISTROS!$A855</f>
        <v>0</v>
      </c>
      <c r="B857" s="50">
        <f t="shared" si="124"/>
        <v>0</v>
      </c>
      <c r="C857" s="60">
        <f>REGISTROS!$E855</f>
        <v>0</v>
      </c>
      <c r="D857" s="60">
        <f>REGISTROS!$F855</f>
        <v>0</v>
      </c>
      <c r="E857" s="60">
        <f>REGISTROS!$G855</f>
        <v>0</v>
      </c>
      <c r="F857" s="60">
        <f>REGISTROS!$H855</f>
        <v>0</v>
      </c>
      <c r="G857" s="60">
        <f>REGISTROS!$I855</f>
        <v>0</v>
      </c>
      <c r="I857" s="45" t="str">
        <f t="shared" si="125"/>
        <v>Desarrollo de los Temas0</v>
      </c>
      <c r="J857" s="45" t="str">
        <f t="shared" si="126"/>
        <v>Recepción de documentos0</v>
      </c>
      <c r="K857" s="45" t="str">
        <f t="shared" si="127"/>
        <v>Atención recibida0</v>
      </c>
      <c r="L857" s="45" t="str">
        <f t="shared" si="128"/>
        <v>Visita domiciliaria del personal INVI0</v>
      </c>
      <c r="M857" s="45" t="str">
        <f t="shared" si="129"/>
        <v>Visita domiciliaria del asesor técnico0</v>
      </c>
      <c r="N857" t="str">
        <f t="shared" si="130"/>
        <v>1</v>
      </c>
      <c r="O857" t="s">
        <v>133</v>
      </c>
    </row>
    <row r="858" spans="1:15" ht="15.75" customHeight="1" x14ac:dyDescent="0.25">
      <c r="A858" s="60">
        <f>REGISTROS!$A856</f>
        <v>0</v>
      </c>
      <c r="B858" s="50">
        <f t="shared" si="124"/>
        <v>0</v>
      </c>
      <c r="C858" s="60">
        <f>REGISTROS!$E856</f>
        <v>0</v>
      </c>
      <c r="D858" s="60">
        <f>REGISTROS!$F856</f>
        <v>0</v>
      </c>
      <c r="E858" s="60">
        <f>REGISTROS!$G856</f>
        <v>0</v>
      </c>
      <c r="F858" s="60">
        <f>REGISTROS!$H856</f>
        <v>0</v>
      </c>
      <c r="G858" s="60">
        <f>REGISTROS!$I856</f>
        <v>0</v>
      </c>
      <c r="I858" s="45" t="str">
        <f t="shared" si="125"/>
        <v>Desarrollo de los Temas0</v>
      </c>
      <c r="J858" s="45" t="str">
        <f t="shared" si="126"/>
        <v>Recepción de documentos0</v>
      </c>
      <c r="K858" s="45" t="str">
        <f t="shared" si="127"/>
        <v>Atención recibida0</v>
      </c>
      <c r="L858" s="45" t="str">
        <f t="shared" si="128"/>
        <v>Visita domiciliaria del personal INVI0</v>
      </c>
      <c r="M858" s="45" t="str">
        <f t="shared" si="129"/>
        <v>Visita domiciliaria del asesor técnico0</v>
      </c>
      <c r="N858" t="str">
        <f t="shared" si="130"/>
        <v>1</v>
      </c>
      <c r="O858" t="s">
        <v>133</v>
      </c>
    </row>
    <row r="859" spans="1:15" ht="15.75" customHeight="1" x14ac:dyDescent="0.25">
      <c r="A859" s="60">
        <f>REGISTROS!$A857</f>
        <v>0</v>
      </c>
      <c r="B859" s="50">
        <f t="shared" si="124"/>
        <v>0</v>
      </c>
      <c r="C859" s="60">
        <f>REGISTROS!$E857</f>
        <v>0</v>
      </c>
      <c r="D859" s="60">
        <f>REGISTROS!$F857</f>
        <v>0</v>
      </c>
      <c r="E859" s="60">
        <f>REGISTROS!$G857</f>
        <v>0</v>
      </c>
      <c r="F859" s="60">
        <f>REGISTROS!$H857</f>
        <v>0</v>
      </c>
      <c r="G859" s="60">
        <f>REGISTROS!$I857</f>
        <v>0</v>
      </c>
      <c r="I859" s="45" t="str">
        <f t="shared" si="125"/>
        <v>Desarrollo de los Temas0</v>
      </c>
      <c r="J859" s="45" t="str">
        <f t="shared" si="126"/>
        <v>Recepción de documentos0</v>
      </c>
      <c r="K859" s="45" t="str">
        <f t="shared" si="127"/>
        <v>Atención recibida0</v>
      </c>
      <c r="L859" s="45" t="str">
        <f t="shared" si="128"/>
        <v>Visita domiciliaria del personal INVI0</v>
      </c>
      <c r="M859" s="45" t="str">
        <f t="shared" si="129"/>
        <v>Visita domiciliaria del asesor técnico0</v>
      </c>
      <c r="N859" t="str">
        <f t="shared" si="130"/>
        <v>1</v>
      </c>
      <c r="O859" t="s">
        <v>133</v>
      </c>
    </row>
    <row r="860" spans="1:15" ht="15.75" customHeight="1" x14ac:dyDescent="0.25">
      <c r="A860" s="60">
        <f>REGISTROS!$A858</f>
        <v>0</v>
      </c>
      <c r="B860" s="50">
        <f t="shared" si="124"/>
        <v>0</v>
      </c>
      <c r="C860" s="60">
        <f>REGISTROS!$E858</f>
        <v>0</v>
      </c>
      <c r="D860" s="60">
        <f>REGISTROS!$F858</f>
        <v>0</v>
      </c>
      <c r="E860" s="60">
        <f>REGISTROS!$G858</f>
        <v>0</v>
      </c>
      <c r="F860" s="60">
        <f>REGISTROS!$H858</f>
        <v>0</v>
      </c>
      <c r="G860" s="60">
        <f>REGISTROS!$I858</f>
        <v>0</v>
      </c>
      <c r="I860" s="45" t="str">
        <f t="shared" si="125"/>
        <v>Desarrollo de los Temas0</v>
      </c>
      <c r="J860" s="45" t="str">
        <f t="shared" si="126"/>
        <v>Recepción de documentos0</v>
      </c>
      <c r="K860" s="45" t="str">
        <f t="shared" si="127"/>
        <v>Atención recibida0</v>
      </c>
      <c r="L860" s="45" t="str">
        <f t="shared" si="128"/>
        <v>Visita domiciliaria del personal INVI0</v>
      </c>
      <c r="M860" s="45" t="str">
        <f t="shared" si="129"/>
        <v>Visita domiciliaria del asesor técnico0</v>
      </c>
      <c r="N860" t="str">
        <f t="shared" si="130"/>
        <v>1</v>
      </c>
      <c r="O860" t="s">
        <v>133</v>
      </c>
    </row>
    <row r="861" spans="1:15" ht="15.75" customHeight="1" x14ac:dyDescent="0.25">
      <c r="A861" s="60">
        <f>REGISTROS!$A859</f>
        <v>0</v>
      </c>
      <c r="B861" s="50">
        <f t="shared" si="124"/>
        <v>0</v>
      </c>
      <c r="C861" s="60">
        <f>REGISTROS!$E859</f>
        <v>0</v>
      </c>
      <c r="D861" s="60">
        <f>REGISTROS!$F859</f>
        <v>0</v>
      </c>
      <c r="E861" s="60">
        <f>REGISTROS!$G859</f>
        <v>0</v>
      </c>
      <c r="F861" s="60">
        <f>REGISTROS!$H859</f>
        <v>0</v>
      </c>
      <c r="G861" s="60">
        <f>REGISTROS!$I859</f>
        <v>0</v>
      </c>
      <c r="I861" s="45" t="str">
        <f t="shared" si="125"/>
        <v>Desarrollo de los Temas0</v>
      </c>
      <c r="J861" s="45" t="str">
        <f t="shared" si="126"/>
        <v>Recepción de documentos0</v>
      </c>
      <c r="K861" s="45" t="str">
        <f t="shared" si="127"/>
        <v>Atención recibida0</v>
      </c>
      <c r="L861" s="45" t="str">
        <f t="shared" si="128"/>
        <v>Visita domiciliaria del personal INVI0</v>
      </c>
      <c r="M861" s="45" t="str">
        <f t="shared" si="129"/>
        <v>Visita domiciliaria del asesor técnico0</v>
      </c>
      <c r="N861" t="str">
        <f t="shared" si="130"/>
        <v>1</v>
      </c>
      <c r="O861" t="s">
        <v>133</v>
      </c>
    </row>
    <row r="862" spans="1:15" ht="15.75" customHeight="1" x14ac:dyDescent="0.25">
      <c r="A862" s="60">
        <f>REGISTROS!$A860</f>
        <v>0</v>
      </c>
      <c r="B862" s="50">
        <f t="shared" si="124"/>
        <v>0</v>
      </c>
      <c r="C862" s="60">
        <f>REGISTROS!$E860</f>
        <v>0</v>
      </c>
      <c r="D862" s="60">
        <f>REGISTROS!$F860</f>
        <v>0</v>
      </c>
      <c r="E862" s="60">
        <f>REGISTROS!$G860</f>
        <v>0</v>
      </c>
      <c r="F862" s="60">
        <f>REGISTROS!$H860</f>
        <v>0</v>
      </c>
      <c r="G862" s="60">
        <f>REGISTROS!$I860</f>
        <v>0</v>
      </c>
      <c r="I862" s="45" t="str">
        <f t="shared" si="125"/>
        <v>Desarrollo de los Temas0</v>
      </c>
      <c r="J862" s="45" t="str">
        <f t="shared" si="126"/>
        <v>Recepción de documentos0</v>
      </c>
      <c r="K862" s="45" t="str">
        <f t="shared" si="127"/>
        <v>Atención recibida0</v>
      </c>
      <c r="L862" s="45" t="str">
        <f t="shared" si="128"/>
        <v>Visita domiciliaria del personal INVI0</v>
      </c>
      <c r="M862" s="45" t="str">
        <f t="shared" si="129"/>
        <v>Visita domiciliaria del asesor técnico0</v>
      </c>
      <c r="N862" t="str">
        <f t="shared" si="130"/>
        <v>1</v>
      </c>
      <c r="O862" t="s">
        <v>133</v>
      </c>
    </row>
    <row r="863" spans="1:15" ht="15.75" customHeight="1" x14ac:dyDescent="0.25">
      <c r="A863" s="60">
        <f>REGISTROS!$A861</f>
        <v>0</v>
      </c>
      <c r="B863" s="50">
        <f t="shared" si="124"/>
        <v>0</v>
      </c>
      <c r="C863" s="60">
        <f>REGISTROS!$E861</f>
        <v>0</v>
      </c>
      <c r="D863" s="60">
        <f>REGISTROS!$F861</f>
        <v>0</v>
      </c>
      <c r="E863" s="60">
        <f>REGISTROS!$G861</f>
        <v>0</v>
      </c>
      <c r="F863" s="60">
        <f>REGISTROS!$H861</f>
        <v>0</v>
      </c>
      <c r="G863" s="60">
        <f>REGISTROS!$I861</f>
        <v>0</v>
      </c>
      <c r="I863" s="45" t="str">
        <f t="shared" si="125"/>
        <v>Desarrollo de los Temas0</v>
      </c>
      <c r="J863" s="45" t="str">
        <f t="shared" si="126"/>
        <v>Recepción de documentos0</v>
      </c>
      <c r="K863" s="45" t="str">
        <f t="shared" si="127"/>
        <v>Atención recibida0</v>
      </c>
      <c r="L863" s="45" t="str">
        <f t="shared" si="128"/>
        <v>Visita domiciliaria del personal INVI0</v>
      </c>
      <c r="M863" s="45" t="str">
        <f t="shared" si="129"/>
        <v>Visita domiciliaria del asesor técnico0</v>
      </c>
      <c r="N863" t="str">
        <f t="shared" si="130"/>
        <v>1</v>
      </c>
      <c r="O863" t="s">
        <v>133</v>
      </c>
    </row>
    <row r="864" spans="1:15" ht="15.75" customHeight="1" x14ac:dyDescent="0.25">
      <c r="A864" s="60">
        <f>REGISTROS!$A862</f>
        <v>0</v>
      </c>
      <c r="B864" s="50">
        <f t="shared" si="124"/>
        <v>0</v>
      </c>
      <c r="C864" s="60">
        <f>REGISTROS!$E862</f>
        <v>0</v>
      </c>
      <c r="D864" s="60">
        <f>REGISTROS!$F862</f>
        <v>0</v>
      </c>
      <c r="E864" s="60">
        <f>REGISTROS!$G862</f>
        <v>0</v>
      </c>
      <c r="F864" s="60">
        <f>REGISTROS!$H862</f>
        <v>0</v>
      </c>
      <c r="G864" s="60">
        <f>REGISTROS!$I862</f>
        <v>0</v>
      </c>
      <c r="I864" s="45" t="str">
        <f t="shared" si="125"/>
        <v>Desarrollo de los Temas0</v>
      </c>
      <c r="J864" s="45" t="str">
        <f t="shared" si="126"/>
        <v>Recepción de documentos0</v>
      </c>
      <c r="K864" s="45" t="str">
        <f t="shared" si="127"/>
        <v>Atención recibida0</v>
      </c>
      <c r="L864" s="45" t="str">
        <f t="shared" si="128"/>
        <v>Visita domiciliaria del personal INVI0</v>
      </c>
      <c r="M864" s="45" t="str">
        <f t="shared" si="129"/>
        <v>Visita domiciliaria del asesor técnico0</v>
      </c>
      <c r="N864" t="str">
        <f t="shared" si="130"/>
        <v>1</v>
      </c>
      <c r="O864" t="s">
        <v>133</v>
      </c>
    </row>
    <row r="865" spans="1:15" ht="15.75" customHeight="1" x14ac:dyDescent="0.25">
      <c r="A865" s="60">
        <f>REGISTROS!$A863</f>
        <v>0</v>
      </c>
      <c r="B865" s="50">
        <f t="shared" si="124"/>
        <v>0</v>
      </c>
      <c r="C865" s="60">
        <f>REGISTROS!$E863</f>
        <v>0</v>
      </c>
      <c r="D865" s="60">
        <f>REGISTROS!$F863</f>
        <v>0</v>
      </c>
      <c r="E865" s="60">
        <f>REGISTROS!$G863</f>
        <v>0</v>
      </c>
      <c r="F865" s="60">
        <f>REGISTROS!$H863</f>
        <v>0</v>
      </c>
      <c r="G865" s="60">
        <f>REGISTROS!$I863</f>
        <v>0</v>
      </c>
      <c r="I865" s="45" t="str">
        <f t="shared" si="125"/>
        <v>Desarrollo de los Temas0</v>
      </c>
      <c r="J865" s="45" t="str">
        <f t="shared" si="126"/>
        <v>Recepción de documentos0</v>
      </c>
      <c r="K865" s="45" t="str">
        <f t="shared" si="127"/>
        <v>Atención recibida0</v>
      </c>
      <c r="L865" s="45" t="str">
        <f t="shared" si="128"/>
        <v>Visita domiciliaria del personal INVI0</v>
      </c>
      <c r="M865" s="45" t="str">
        <f t="shared" si="129"/>
        <v>Visita domiciliaria del asesor técnico0</v>
      </c>
      <c r="N865" t="str">
        <f t="shared" si="130"/>
        <v>1</v>
      </c>
      <c r="O865" t="s">
        <v>133</v>
      </c>
    </row>
    <row r="866" spans="1:15" ht="15.75" customHeight="1" x14ac:dyDescent="0.25">
      <c r="A866" s="60">
        <f>REGISTROS!$A864</f>
        <v>0</v>
      </c>
      <c r="B866" s="50">
        <f t="shared" si="124"/>
        <v>0</v>
      </c>
      <c r="C866" s="60">
        <f>REGISTROS!$E864</f>
        <v>0</v>
      </c>
      <c r="D866" s="60">
        <f>REGISTROS!$F864</f>
        <v>0</v>
      </c>
      <c r="E866" s="60">
        <f>REGISTROS!$G864</f>
        <v>0</v>
      </c>
      <c r="F866" s="60">
        <f>REGISTROS!$H864</f>
        <v>0</v>
      </c>
      <c r="G866" s="60">
        <f>REGISTROS!$I864</f>
        <v>0</v>
      </c>
      <c r="I866" s="45" t="str">
        <f t="shared" si="125"/>
        <v>Desarrollo de los Temas0</v>
      </c>
      <c r="J866" s="45" t="str">
        <f t="shared" si="126"/>
        <v>Recepción de documentos0</v>
      </c>
      <c r="K866" s="45" t="str">
        <f t="shared" si="127"/>
        <v>Atención recibida0</v>
      </c>
      <c r="L866" s="45" t="str">
        <f t="shared" si="128"/>
        <v>Visita domiciliaria del personal INVI0</v>
      </c>
      <c r="M866" s="45" t="str">
        <f t="shared" si="129"/>
        <v>Visita domiciliaria del asesor técnico0</v>
      </c>
      <c r="N866" t="str">
        <f t="shared" si="130"/>
        <v>1</v>
      </c>
      <c r="O866" t="s">
        <v>133</v>
      </c>
    </row>
    <row r="867" spans="1:15" ht="15.75" customHeight="1" x14ac:dyDescent="0.25">
      <c r="A867" s="60">
        <f>REGISTROS!$A865</f>
        <v>0</v>
      </c>
      <c r="B867" s="50">
        <f t="shared" si="124"/>
        <v>0</v>
      </c>
      <c r="C867" s="60">
        <f>REGISTROS!$E865</f>
        <v>0</v>
      </c>
      <c r="D867" s="60">
        <f>REGISTROS!$F865</f>
        <v>0</v>
      </c>
      <c r="E867" s="60">
        <f>REGISTROS!$G865</f>
        <v>0</v>
      </c>
      <c r="F867" s="60">
        <f>REGISTROS!$H865</f>
        <v>0</v>
      </c>
      <c r="G867" s="60">
        <f>REGISTROS!$I865</f>
        <v>0</v>
      </c>
      <c r="I867" s="45" t="str">
        <f t="shared" si="125"/>
        <v>Desarrollo de los Temas0</v>
      </c>
      <c r="J867" s="45" t="str">
        <f t="shared" si="126"/>
        <v>Recepción de documentos0</v>
      </c>
      <c r="K867" s="45" t="str">
        <f t="shared" si="127"/>
        <v>Atención recibida0</v>
      </c>
      <c r="L867" s="45" t="str">
        <f t="shared" si="128"/>
        <v>Visita domiciliaria del personal INVI0</v>
      </c>
      <c r="M867" s="45" t="str">
        <f t="shared" si="129"/>
        <v>Visita domiciliaria del asesor técnico0</v>
      </c>
      <c r="N867" t="str">
        <f t="shared" si="130"/>
        <v>1</v>
      </c>
      <c r="O867" t="s">
        <v>133</v>
      </c>
    </row>
    <row r="868" spans="1:15" ht="15.75" customHeight="1" x14ac:dyDescent="0.25">
      <c r="A868" s="60">
        <f>REGISTROS!$A866</f>
        <v>0</v>
      </c>
      <c r="B868" s="50">
        <f t="shared" si="124"/>
        <v>0</v>
      </c>
      <c r="C868" s="60">
        <f>REGISTROS!$E866</f>
        <v>0</v>
      </c>
      <c r="D868" s="60">
        <f>REGISTROS!$F866</f>
        <v>0</v>
      </c>
      <c r="E868" s="60">
        <f>REGISTROS!$G866</f>
        <v>0</v>
      </c>
      <c r="F868" s="60">
        <f>REGISTROS!$H866</f>
        <v>0</v>
      </c>
      <c r="G868" s="60">
        <f>REGISTROS!$I866</f>
        <v>0</v>
      </c>
      <c r="I868" s="45" t="str">
        <f t="shared" si="125"/>
        <v>Desarrollo de los Temas0</v>
      </c>
      <c r="J868" s="45" t="str">
        <f t="shared" si="126"/>
        <v>Recepción de documentos0</v>
      </c>
      <c r="K868" s="45" t="str">
        <f t="shared" si="127"/>
        <v>Atención recibida0</v>
      </c>
      <c r="L868" s="45" t="str">
        <f t="shared" si="128"/>
        <v>Visita domiciliaria del personal INVI0</v>
      </c>
      <c r="M868" s="45" t="str">
        <f t="shared" si="129"/>
        <v>Visita domiciliaria del asesor técnico0</v>
      </c>
      <c r="N868" t="str">
        <f t="shared" si="130"/>
        <v>1</v>
      </c>
      <c r="O868" t="s">
        <v>133</v>
      </c>
    </row>
    <row r="869" spans="1:15" ht="15.75" customHeight="1" x14ac:dyDescent="0.25">
      <c r="A869" s="60">
        <f>REGISTROS!$A867</f>
        <v>0</v>
      </c>
      <c r="B869" s="50">
        <f t="shared" si="124"/>
        <v>0</v>
      </c>
      <c r="C869" s="60">
        <f>REGISTROS!$E867</f>
        <v>0</v>
      </c>
      <c r="D869" s="60">
        <f>REGISTROS!$F867</f>
        <v>0</v>
      </c>
      <c r="E869" s="60">
        <f>REGISTROS!$G867</f>
        <v>0</v>
      </c>
      <c r="F869" s="60">
        <f>REGISTROS!$H867</f>
        <v>0</v>
      </c>
      <c r="G869" s="60">
        <f>REGISTROS!$I867</f>
        <v>0</v>
      </c>
      <c r="I869" s="45" t="str">
        <f t="shared" si="125"/>
        <v>Desarrollo de los Temas0</v>
      </c>
      <c r="J869" s="45" t="str">
        <f t="shared" si="126"/>
        <v>Recepción de documentos0</v>
      </c>
      <c r="K869" s="45" t="str">
        <f t="shared" si="127"/>
        <v>Atención recibida0</v>
      </c>
      <c r="L869" s="45" t="str">
        <f t="shared" si="128"/>
        <v>Visita domiciliaria del personal INVI0</v>
      </c>
      <c r="M869" s="45" t="str">
        <f t="shared" si="129"/>
        <v>Visita domiciliaria del asesor técnico0</v>
      </c>
      <c r="N869" t="str">
        <f t="shared" si="130"/>
        <v>1</v>
      </c>
      <c r="O869" t="s">
        <v>133</v>
      </c>
    </row>
    <row r="870" spans="1:15" ht="15.75" customHeight="1" x14ac:dyDescent="0.25">
      <c r="A870" s="60">
        <f>REGISTROS!$A868</f>
        <v>0</v>
      </c>
      <c r="B870" s="50">
        <f t="shared" si="124"/>
        <v>0</v>
      </c>
      <c r="C870" s="60">
        <f>REGISTROS!$E868</f>
        <v>0</v>
      </c>
      <c r="D870" s="60">
        <f>REGISTROS!$F868</f>
        <v>0</v>
      </c>
      <c r="E870" s="60">
        <f>REGISTROS!$G868</f>
        <v>0</v>
      </c>
      <c r="F870" s="60">
        <f>REGISTROS!$H868</f>
        <v>0</v>
      </c>
      <c r="G870" s="60">
        <f>REGISTROS!$I868</f>
        <v>0</v>
      </c>
      <c r="I870" s="45" t="str">
        <f t="shared" si="125"/>
        <v>Desarrollo de los Temas0</v>
      </c>
      <c r="J870" s="45" t="str">
        <f t="shared" si="126"/>
        <v>Recepción de documentos0</v>
      </c>
      <c r="K870" s="45" t="str">
        <f t="shared" si="127"/>
        <v>Atención recibida0</v>
      </c>
      <c r="L870" s="45" t="str">
        <f t="shared" si="128"/>
        <v>Visita domiciliaria del personal INVI0</v>
      </c>
      <c r="M870" s="45" t="str">
        <f t="shared" si="129"/>
        <v>Visita domiciliaria del asesor técnico0</v>
      </c>
      <c r="N870" t="str">
        <f t="shared" si="130"/>
        <v>1</v>
      </c>
      <c r="O870" t="s">
        <v>133</v>
      </c>
    </row>
    <row r="871" spans="1:15" ht="15.75" customHeight="1" x14ac:dyDescent="0.25">
      <c r="A871" s="60">
        <f>REGISTROS!$A869</f>
        <v>0</v>
      </c>
      <c r="B871" s="50">
        <f t="shared" si="124"/>
        <v>0</v>
      </c>
      <c r="C871" s="60">
        <f>REGISTROS!$E869</f>
        <v>0</v>
      </c>
      <c r="D871" s="60">
        <f>REGISTROS!$F869</f>
        <v>0</v>
      </c>
      <c r="E871" s="60">
        <f>REGISTROS!$G869</f>
        <v>0</v>
      </c>
      <c r="F871" s="60">
        <f>REGISTROS!$H869</f>
        <v>0</v>
      </c>
      <c r="G871" s="60">
        <f>REGISTROS!$I869</f>
        <v>0</v>
      </c>
      <c r="I871" s="45" t="str">
        <f t="shared" si="125"/>
        <v>Desarrollo de los Temas0</v>
      </c>
      <c r="J871" s="45" t="str">
        <f t="shared" si="126"/>
        <v>Recepción de documentos0</v>
      </c>
      <c r="K871" s="45" t="str">
        <f t="shared" si="127"/>
        <v>Atención recibida0</v>
      </c>
      <c r="L871" s="45" t="str">
        <f t="shared" si="128"/>
        <v>Visita domiciliaria del personal INVI0</v>
      </c>
      <c r="M871" s="45" t="str">
        <f t="shared" si="129"/>
        <v>Visita domiciliaria del asesor técnico0</v>
      </c>
      <c r="N871" t="str">
        <f t="shared" si="130"/>
        <v>1</v>
      </c>
      <c r="O871" t="s">
        <v>133</v>
      </c>
    </row>
    <row r="872" spans="1:15" ht="15.75" customHeight="1" x14ac:dyDescent="0.25">
      <c r="A872" s="60">
        <f>REGISTROS!$A870</f>
        <v>0</v>
      </c>
      <c r="B872" s="50">
        <f t="shared" si="124"/>
        <v>0</v>
      </c>
      <c r="C872" s="60">
        <f>REGISTROS!$E870</f>
        <v>0</v>
      </c>
      <c r="D872" s="60">
        <f>REGISTROS!$F870</f>
        <v>0</v>
      </c>
      <c r="E872" s="60">
        <f>REGISTROS!$G870</f>
        <v>0</v>
      </c>
      <c r="F872" s="60">
        <f>REGISTROS!$H870</f>
        <v>0</v>
      </c>
      <c r="G872" s="60">
        <f>REGISTROS!$I870</f>
        <v>0</v>
      </c>
      <c r="I872" s="45" t="str">
        <f t="shared" si="125"/>
        <v>Desarrollo de los Temas0</v>
      </c>
      <c r="J872" s="45" t="str">
        <f t="shared" si="126"/>
        <v>Recepción de documentos0</v>
      </c>
      <c r="K872" s="45" t="str">
        <f t="shared" si="127"/>
        <v>Atención recibida0</v>
      </c>
      <c r="L872" s="45" t="str">
        <f t="shared" si="128"/>
        <v>Visita domiciliaria del personal INVI0</v>
      </c>
      <c r="M872" s="45" t="str">
        <f t="shared" si="129"/>
        <v>Visita domiciliaria del asesor técnico0</v>
      </c>
      <c r="N872" t="str">
        <f t="shared" si="130"/>
        <v>1</v>
      </c>
      <c r="O872" t="s">
        <v>133</v>
      </c>
    </row>
    <row r="873" spans="1:15" ht="15.75" customHeight="1" x14ac:dyDescent="0.25">
      <c r="A873" s="60">
        <f>REGISTROS!$A871</f>
        <v>0</v>
      </c>
      <c r="B873" s="50">
        <f t="shared" si="124"/>
        <v>0</v>
      </c>
      <c r="C873" s="60">
        <f>REGISTROS!$E871</f>
        <v>0</v>
      </c>
      <c r="D873" s="60">
        <f>REGISTROS!$F871</f>
        <v>0</v>
      </c>
      <c r="E873" s="60">
        <f>REGISTROS!$G871</f>
        <v>0</v>
      </c>
      <c r="F873" s="60">
        <f>REGISTROS!$H871</f>
        <v>0</v>
      </c>
      <c r="G873" s="60">
        <f>REGISTROS!$I871</f>
        <v>0</v>
      </c>
      <c r="I873" s="45" t="str">
        <f t="shared" si="125"/>
        <v>Desarrollo de los Temas0</v>
      </c>
      <c r="J873" s="45" t="str">
        <f t="shared" si="126"/>
        <v>Recepción de documentos0</v>
      </c>
      <c r="K873" s="45" t="str">
        <f t="shared" si="127"/>
        <v>Atención recibida0</v>
      </c>
      <c r="L873" s="45" t="str">
        <f t="shared" si="128"/>
        <v>Visita domiciliaria del personal INVI0</v>
      </c>
      <c r="M873" s="45" t="str">
        <f t="shared" si="129"/>
        <v>Visita domiciliaria del asesor técnico0</v>
      </c>
      <c r="N873" t="str">
        <f t="shared" si="130"/>
        <v>1</v>
      </c>
      <c r="O873" t="s">
        <v>133</v>
      </c>
    </row>
    <row r="874" spans="1:15" ht="15.75" customHeight="1" x14ac:dyDescent="0.25">
      <c r="A874" s="60">
        <f>REGISTROS!$A872</f>
        <v>0</v>
      </c>
      <c r="B874" s="50">
        <f t="shared" si="124"/>
        <v>0</v>
      </c>
      <c r="C874" s="60">
        <f>REGISTROS!$E872</f>
        <v>0</v>
      </c>
      <c r="D874" s="60">
        <f>REGISTROS!$F872</f>
        <v>0</v>
      </c>
      <c r="E874" s="60">
        <f>REGISTROS!$G872</f>
        <v>0</v>
      </c>
      <c r="F874" s="60">
        <f>REGISTROS!$H872</f>
        <v>0</v>
      </c>
      <c r="G874" s="60">
        <f>REGISTROS!$I872</f>
        <v>0</v>
      </c>
      <c r="I874" s="45" t="str">
        <f t="shared" si="125"/>
        <v>Desarrollo de los Temas0</v>
      </c>
      <c r="J874" s="45" t="str">
        <f t="shared" si="126"/>
        <v>Recepción de documentos0</v>
      </c>
      <c r="K874" s="45" t="str">
        <f t="shared" si="127"/>
        <v>Atención recibida0</v>
      </c>
      <c r="L874" s="45" t="str">
        <f t="shared" si="128"/>
        <v>Visita domiciliaria del personal INVI0</v>
      </c>
      <c r="M874" s="45" t="str">
        <f t="shared" si="129"/>
        <v>Visita domiciliaria del asesor técnico0</v>
      </c>
      <c r="N874" t="str">
        <f t="shared" si="130"/>
        <v>1</v>
      </c>
      <c r="O874" t="s">
        <v>133</v>
      </c>
    </row>
    <row r="875" spans="1:15" ht="15.75" customHeight="1" x14ac:dyDescent="0.25">
      <c r="A875" s="60">
        <f>REGISTROS!$A873</f>
        <v>0</v>
      </c>
      <c r="B875" s="50">
        <f t="shared" si="124"/>
        <v>0</v>
      </c>
      <c r="C875" s="60">
        <f>REGISTROS!$E873</f>
        <v>0</v>
      </c>
      <c r="D875" s="60">
        <f>REGISTROS!$F873</f>
        <v>0</v>
      </c>
      <c r="E875" s="60">
        <f>REGISTROS!$G873</f>
        <v>0</v>
      </c>
      <c r="F875" s="60">
        <f>REGISTROS!$H873</f>
        <v>0</v>
      </c>
      <c r="G875" s="60">
        <f>REGISTROS!$I873</f>
        <v>0</v>
      </c>
      <c r="I875" s="45" t="str">
        <f t="shared" si="125"/>
        <v>Desarrollo de los Temas0</v>
      </c>
      <c r="J875" s="45" t="str">
        <f t="shared" si="126"/>
        <v>Recepción de documentos0</v>
      </c>
      <c r="K875" s="45" t="str">
        <f t="shared" si="127"/>
        <v>Atención recibida0</v>
      </c>
      <c r="L875" s="45" t="str">
        <f t="shared" si="128"/>
        <v>Visita domiciliaria del personal INVI0</v>
      </c>
      <c r="M875" s="45" t="str">
        <f t="shared" si="129"/>
        <v>Visita domiciliaria del asesor técnico0</v>
      </c>
      <c r="N875" t="str">
        <f t="shared" si="130"/>
        <v>1</v>
      </c>
      <c r="O875" t="s">
        <v>133</v>
      </c>
    </row>
    <row r="876" spans="1:15" ht="15.75" customHeight="1" x14ac:dyDescent="0.25">
      <c r="A876" s="60">
        <f>REGISTROS!$A874</f>
        <v>0</v>
      </c>
      <c r="B876" s="50">
        <f t="shared" si="124"/>
        <v>0</v>
      </c>
      <c r="C876" s="60">
        <f>REGISTROS!$E874</f>
        <v>0</v>
      </c>
      <c r="D876" s="60">
        <f>REGISTROS!$F874</f>
        <v>0</v>
      </c>
      <c r="E876" s="60">
        <f>REGISTROS!$G874</f>
        <v>0</v>
      </c>
      <c r="F876" s="60">
        <f>REGISTROS!$H874</f>
        <v>0</v>
      </c>
      <c r="G876" s="60">
        <f>REGISTROS!$I874</f>
        <v>0</v>
      </c>
      <c r="I876" s="45" t="str">
        <f t="shared" si="125"/>
        <v>Desarrollo de los Temas0</v>
      </c>
      <c r="J876" s="45" t="str">
        <f t="shared" si="126"/>
        <v>Recepción de documentos0</v>
      </c>
      <c r="K876" s="45" t="str">
        <f t="shared" si="127"/>
        <v>Atención recibida0</v>
      </c>
      <c r="L876" s="45" t="str">
        <f t="shared" si="128"/>
        <v>Visita domiciliaria del personal INVI0</v>
      </c>
      <c r="M876" s="45" t="str">
        <f t="shared" si="129"/>
        <v>Visita domiciliaria del asesor técnico0</v>
      </c>
      <c r="N876" t="str">
        <f t="shared" si="130"/>
        <v>1</v>
      </c>
      <c r="O876" t="s">
        <v>133</v>
      </c>
    </row>
    <row r="877" spans="1:15" ht="15.75" customHeight="1" x14ac:dyDescent="0.25">
      <c r="A877" s="60">
        <f>REGISTROS!$A875</f>
        <v>0</v>
      </c>
      <c r="B877" s="50">
        <f t="shared" si="124"/>
        <v>0</v>
      </c>
      <c r="C877" s="60">
        <f>REGISTROS!$E875</f>
        <v>0</v>
      </c>
      <c r="D877" s="60">
        <f>REGISTROS!$F875</f>
        <v>0</v>
      </c>
      <c r="E877" s="60">
        <f>REGISTROS!$G875</f>
        <v>0</v>
      </c>
      <c r="F877" s="60">
        <f>REGISTROS!$H875</f>
        <v>0</v>
      </c>
      <c r="G877" s="60">
        <f>REGISTROS!$I875</f>
        <v>0</v>
      </c>
      <c r="I877" s="45" t="str">
        <f t="shared" si="125"/>
        <v>Desarrollo de los Temas0</v>
      </c>
      <c r="J877" s="45" t="str">
        <f t="shared" si="126"/>
        <v>Recepción de documentos0</v>
      </c>
      <c r="K877" s="45" t="str">
        <f t="shared" si="127"/>
        <v>Atención recibida0</v>
      </c>
      <c r="L877" s="45" t="str">
        <f t="shared" si="128"/>
        <v>Visita domiciliaria del personal INVI0</v>
      </c>
      <c r="M877" s="45" t="str">
        <f t="shared" si="129"/>
        <v>Visita domiciliaria del asesor técnico0</v>
      </c>
      <c r="N877" t="str">
        <f t="shared" si="130"/>
        <v>1</v>
      </c>
      <c r="O877" t="s">
        <v>133</v>
      </c>
    </row>
    <row r="878" spans="1:15" ht="15.75" customHeight="1" x14ac:dyDescent="0.25">
      <c r="A878" s="60">
        <f>REGISTROS!$A876</f>
        <v>0</v>
      </c>
      <c r="B878" s="50">
        <f t="shared" si="124"/>
        <v>0</v>
      </c>
      <c r="C878" s="60">
        <f>REGISTROS!$E876</f>
        <v>0</v>
      </c>
      <c r="D878" s="60">
        <f>REGISTROS!$F876</f>
        <v>0</v>
      </c>
      <c r="E878" s="60">
        <f>REGISTROS!$G876</f>
        <v>0</v>
      </c>
      <c r="F878" s="60">
        <f>REGISTROS!$H876</f>
        <v>0</v>
      </c>
      <c r="G878" s="60">
        <f>REGISTROS!$I876</f>
        <v>0</v>
      </c>
      <c r="I878" s="45" t="str">
        <f t="shared" si="125"/>
        <v>Desarrollo de los Temas0</v>
      </c>
      <c r="J878" s="45" t="str">
        <f t="shared" si="126"/>
        <v>Recepción de documentos0</v>
      </c>
      <c r="K878" s="45" t="str">
        <f t="shared" si="127"/>
        <v>Atención recibida0</v>
      </c>
      <c r="L878" s="45" t="str">
        <f t="shared" si="128"/>
        <v>Visita domiciliaria del personal INVI0</v>
      </c>
      <c r="M878" s="45" t="str">
        <f t="shared" si="129"/>
        <v>Visita domiciliaria del asesor técnico0</v>
      </c>
      <c r="N878" t="str">
        <f t="shared" si="130"/>
        <v>1</v>
      </c>
      <c r="O878" t="s">
        <v>133</v>
      </c>
    </row>
    <row r="879" spans="1:15" ht="15.75" customHeight="1" x14ac:dyDescent="0.25">
      <c r="A879" s="60">
        <f>REGISTROS!$A877</f>
        <v>0</v>
      </c>
      <c r="B879" s="50">
        <f t="shared" si="124"/>
        <v>0</v>
      </c>
      <c r="C879" s="60">
        <f>REGISTROS!$E877</f>
        <v>0</v>
      </c>
      <c r="D879" s="60">
        <f>REGISTROS!$F877</f>
        <v>0</v>
      </c>
      <c r="E879" s="60">
        <f>REGISTROS!$G877</f>
        <v>0</v>
      </c>
      <c r="F879" s="60">
        <f>REGISTROS!$H877</f>
        <v>0</v>
      </c>
      <c r="G879" s="60">
        <f>REGISTROS!$I877</f>
        <v>0</v>
      </c>
      <c r="I879" s="45" t="str">
        <f t="shared" si="125"/>
        <v>Desarrollo de los Temas0</v>
      </c>
      <c r="J879" s="45" t="str">
        <f t="shared" si="126"/>
        <v>Recepción de documentos0</v>
      </c>
      <c r="K879" s="45" t="str">
        <f t="shared" si="127"/>
        <v>Atención recibida0</v>
      </c>
      <c r="L879" s="45" t="str">
        <f t="shared" si="128"/>
        <v>Visita domiciliaria del personal INVI0</v>
      </c>
      <c r="M879" s="45" t="str">
        <f t="shared" si="129"/>
        <v>Visita domiciliaria del asesor técnico0</v>
      </c>
      <c r="N879" t="str">
        <f t="shared" si="130"/>
        <v>1</v>
      </c>
      <c r="O879" t="s">
        <v>133</v>
      </c>
    </row>
    <row r="880" spans="1:15" ht="15.75" customHeight="1" x14ac:dyDescent="0.25">
      <c r="A880" s="60">
        <f>REGISTROS!$A878</f>
        <v>0</v>
      </c>
      <c r="B880" s="50">
        <f t="shared" si="124"/>
        <v>0</v>
      </c>
      <c r="C880" s="60">
        <f>REGISTROS!$E878</f>
        <v>0</v>
      </c>
      <c r="D880" s="60">
        <f>REGISTROS!$F878</f>
        <v>0</v>
      </c>
      <c r="E880" s="60">
        <f>REGISTROS!$G878</f>
        <v>0</v>
      </c>
      <c r="F880" s="60">
        <f>REGISTROS!$H878</f>
        <v>0</v>
      </c>
      <c r="G880" s="60">
        <f>REGISTROS!$I878</f>
        <v>0</v>
      </c>
      <c r="I880" s="45" t="str">
        <f t="shared" si="125"/>
        <v>Desarrollo de los Temas0</v>
      </c>
      <c r="J880" s="45" t="str">
        <f t="shared" si="126"/>
        <v>Recepción de documentos0</v>
      </c>
      <c r="K880" s="45" t="str">
        <f t="shared" si="127"/>
        <v>Atención recibida0</v>
      </c>
      <c r="L880" s="45" t="str">
        <f t="shared" si="128"/>
        <v>Visita domiciliaria del personal INVI0</v>
      </c>
      <c r="M880" s="45" t="str">
        <f t="shared" si="129"/>
        <v>Visita domiciliaria del asesor técnico0</v>
      </c>
      <c r="N880" t="str">
        <f t="shared" si="130"/>
        <v>1</v>
      </c>
      <c r="O880" t="s">
        <v>133</v>
      </c>
    </row>
    <row r="881" spans="1:15" ht="15.75" customHeight="1" x14ac:dyDescent="0.25">
      <c r="A881" s="60">
        <f>REGISTROS!$A879</f>
        <v>0</v>
      </c>
      <c r="B881" s="50">
        <f t="shared" si="124"/>
        <v>0</v>
      </c>
      <c r="C881" s="60">
        <f>REGISTROS!$E879</f>
        <v>0</v>
      </c>
      <c r="D881" s="60">
        <f>REGISTROS!$F879</f>
        <v>0</v>
      </c>
      <c r="E881" s="60">
        <f>REGISTROS!$G879</f>
        <v>0</v>
      </c>
      <c r="F881" s="60">
        <f>REGISTROS!$H879</f>
        <v>0</v>
      </c>
      <c r="G881" s="60">
        <f>REGISTROS!$I879</f>
        <v>0</v>
      </c>
      <c r="I881" s="45" t="str">
        <f t="shared" si="125"/>
        <v>Desarrollo de los Temas0</v>
      </c>
      <c r="J881" s="45" t="str">
        <f t="shared" si="126"/>
        <v>Recepción de documentos0</v>
      </c>
      <c r="K881" s="45" t="str">
        <f t="shared" si="127"/>
        <v>Atención recibida0</v>
      </c>
      <c r="L881" s="45" t="str">
        <f t="shared" si="128"/>
        <v>Visita domiciliaria del personal INVI0</v>
      </c>
      <c r="M881" s="45" t="str">
        <f t="shared" si="129"/>
        <v>Visita domiciliaria del asesor técnico0</v>
      </c>
      <c r="N881" t="str">
        <f t="shared" si="130"/>
        <v>1</v>
      </c>
      <c r="O881" t="s">
        <v>133</v>
      </c>
    </row>
    <row r="882" spans="1:15" ht="15.75" customHeight="1" x14ac:dyDescent="0.25">
      <c r="A882" s="60">
        <f>REGISTROS!$A880</f>
        <v>0</v>
      </c>
      <c r="B882" s="50">
        <f t="shared" si="124"/>
        <v>0</v>
      </c>
      <c r="C882" s="60">
        <f>REGISTROS!$E880</f>
        <v>0</v>
      </c>
      <c r="D882" s="60">
        <f>REGISTROS!$F880</f>
        <v>0</v>
      </c>
      <c r="E882" s="60">
        <f>REGISTROS!$G880</f>
        <v>0</v>
      </c>
      <c r="F882" s="60">
        <f>REGISTROS!$H880</f>
        <v>0</v>
      </c>
      <c r="G882" s="60">
        <f>REGISTROS!$I880</f>
        <v>0</v>
      </c>
      <c r="I882" s="45" t="str">
        <f t="shared" si="125"/>
        <v>Desarrollo de los Temas0</v>
      </c>
      <c r="J882" s="45" t="str">
        <f t="shared" si="126"/>
        <v>Recepción de documentos0</v>
      </c>
      <c r="K882" s="45" t="str">
        <f t="shared" si="127"/>
        <v>Atención recibida0</v>
      </c>
      <c r="L882" s="45" t="str">
        <f t="shared" si="128"/>
        <v>Visita domiciliaria del personal INVI0</v>
      </c>
      <c r="M882" s="45" t="str">
        <f t="shared" si="129"/>
        <v>Visita domiciliaria del asesor técnico0</v>
      </c>
      <c r="N882" t="str">
        <f t="shared" si="130"/>
        <v>1</v>
      </c>
      <c r="O882" t="s">
        <v>133</v>
      </c>
    </row>
    <row r="883" spans="1:15" ht="15.75" customHeight="1" x14ac:dyDescent="0.25">
      <c r="A883" s="60">
        <f>REGISTROS!$A881</f>
        <v>0</v>
      </c>
      <c r="B883" s="50">
        <f t="shared" si="124"/>
        <v>0</v>
      </c>
      <c r="C883" s="60">
        <f>REGISTROS!$E881</f>
        <v>0</v>
      </c>
      <c r="D883" s="60">
        <f>REGISTROS!$F881</f>
        <v>0</v>
      </c>
      <c r="E883" s="60">
        <f>REGISTROS!$G881</f>
        <v>0</v>
      </c>
      <c r="F883" s="60">
        <f>REGISTROS!$H881</f>
        <v>0</v>
      </c>
      <c r="G883" s="60">
        <f>REGISTROS!$I881</f>
        <v>0</v>
      </c>
      <c r="I883" s="45" t="str">
        <f t="shared" si="125"/>
        <v>Desarrollo de los Temas0</v>
      </c>
      <c r="J883" s="45" t="str">
        <f t="shared" si="126"/>
        <v>Recepción de documentos0</v>
      </c>
      <c r="K883" s="45" t="str">
        <f t="shared" si="127"/>
        <v>Atención recibida0</v>
      </c>
      <c r="L883" s="45" t="str">
        <f t="shared" si="128"/>
        <v>Visita domiciliaria del personal INVI0</v>
      </c>
      <c r="M883" s="45" t="str">
        <f t="shared" si="129"/>
        <v>Visita domiciliaria del asesor técnico0</v>
      </c>
      <c r="N883" t="str">
        <f t="shared" si="130"/>
        <v>1</v>
      </c>
      <c r="O883" t="s">
        <v>133</v>
      </c>
    </row>
    <row r="884" spans="1:15" ht="15.75" customHeight="1" x14ac:dyDescent="0.25">
      <c r="A884" s="60">
        <f>REGISTROS!$A882</f>
        <v>0</v>
      </c>
      <c r="B884" s="50">
        <f t="shared" si="124"/>
        <v>0</v>
      </c>
      <c r="C884" s="60">
        <f>REGISTROS!$E882</f>
        <v>0</v>
      </c>
      <c r="D884" s="60">
        <f>REGISTROS!$F882</f>
        <v>0</v>
      </c>
      <c r="E884" s="60">
        <f>REGISTROS!$G882</f>
        <v>0</v>
      </c>
      <c r="F884" s="60">
        <f>REGISTROS!$H882</f>
        <v>0</v>
      </c>
      <c r="G884" s="60">
        <f>REGISTROS!$I882</f>
        <v>0</v>
      </c>
      <c r="I884" s="45" t="str">
        <f t="shared" si="125"/>
        <v>Desarrollo de los Temas0</v>
      </c>
      <c r="J884" s="45" t="str">
        <f t="shared" si="126"/>
        <v>Recepción de documentos0</v>
      </c>
      <c r="K884" s="45" t="str">
        <f t="shared" si="127"/>
        <v>Atención recibida0</v>
      </c>
      <c r="L884" s="45" t="str">
        <f t="shared" si="128"/>
        <v>Visita domiciliaria del personal INVI0</v>
      </c>
      <c r="M884" s="45" t="str">
        <f t="shared" si="129"/>
        <v>Visita domiciliaria del asesor técnico0</v>
      </c>
      <c r="N884" t="str">
        <f t="shared" si="130"/>
        <v>1</v>
      </c>
      <c r="O884" t="s">
        <v>133</v>
      </c>
    </row>
    <row r="885" spans="1:15" ht="15.75" customHeight="1" x14ac:dyDescent="0.25">
      <c r="A885" s="60">
        <f>REGISTROS!$A883</f>
        <v>0</v>
      </c>
      <c r="B885" s="50">
        <f t="shared" si="124"/>
        <v>0</v>
      </c>
      <c r="C885" s="60">
        <f>REGISTROS!$E883</f>
        <v>0</v>
      </c>
      <c r="D885" s="60">
        <f>REGISTROS!$F883</f>
        <v>0</v>
      </c>
      <c r="E885" s="60">
        <f>REGISTROS!$G883</f>
        <v>0</v>
      </c>
      <c r="F885" s="60">
        <f>REGISTROS!$H883</f>
        <v>0</v>
      </c>
      <c r="G885" s="60">
        <f>REGISTROS!$I883</f>
        <v>0</v>
      </c>
      <c r="I885" s="45" t="str">
        <f t="shared" si="125"/>
        <v>Desarrollo de los Temas0</v>
      </c>
      <c r="J885" s="45" t="str">
        <f t="shared" si="126"/>
        <v>Recepción de documentos0</v>
      </c>
      <c r="K885" s="45" t="str">
        <f t="shared" si="127"/>
        <v>Atención recibida0</v>
      </c>
      <c r="L885" s="45" t="str">
        <f t="shared" si="128"/>
        <v>Visita domiciliaria del personal INVI0</v>
      </c>
      <c r="M885" s="45" t="str">
        <f t="shared" si="129"/>
        <v>Visita domiciliaria del asesor técnico0</v>
      </c>
      <c r="N885" t="str">
        <f t="shared" si="130"/>
        <v>1</v>
      </c>
      <c r="O885" t="s">
        <v>133</v>
      </c>
    </row>
    <row r="886" spans="1:15" ht="15.75" customHeight="1" x14ac:dyDescent="0.25">
      <c r="A886" s="60">
        <f>REGISTROS!$A884</f>
        <v>0</v>
      </c>
      <c r="B886" s="50">
        <f t="shared" si="124"/>
        <v>0</v>
      </c>
      <c r="C886" s="60">
        <f>REGISTROS!$E884</f>
        <v>0</v>
      </c>
      <c r="D886" s="60">
        <f>REGISTROS!$F884</f>
        <v>0</v>
      </c>
      <c r="E886" s="60">
        <f>REGISTROS!$G884</f>
        <v>0</v>
      </c>
      <c r="F886" s="60">
        <f>REGISTROS!$H884</f>
        <v>0</v>
      </c>
      <c r="G886" s="60">
        <f>REGISTROS!$I884</f>
        <v>0</v>
      </c>
      <c r="I886" s="45" t="str">
        <f t="shared" si="125"/>
        <v>Desarrollo de los Temas0</v>
      </c>
      <c r="J886" s="45" t="str">
        <f t="shared" si="126"/>
        <v>Recepción de documentos0</v>
      </c>
      <c r="K886" s="45" t="str">
        <f t="shared" si="127"/>
        <v>Atención recibida0</v>
      </c>
      <c r="L886" s="45" t="str">
        <f t="shared" si="128"/>
        <v>Visita domiciliaria del personal INVI0</v>
      </c>
      <c r="M886" s="45" t="str">
        <f t="shared" si="129"/>
        <v>Visita domiciliaria del asesor técnico0</v>
      </c>
      <c r="N886" t="str">
        <f t="shared" si="130"/>
        <v>1</v>
      </c>
      <c r="O886" t="s">
        <v>133</v>
      </c>
    </row>
    <row r="887" spans="1:15" ht="15.75" customHeight="1" x14ac:dyDescent="0.25">
      <c r="A887" s="60">
        <f>REGISTROS!$A885</f>
        <v>0</v>
      </c>
      <c r="B887" s="50">
        <f t="shared" si="124"/>
        <v>0</v>
      </c>
      <c r="C887" s="60">
        <f>REGISTROS!$E885</f>
        <v>0</v>
      </c>
      <c r="D887" s="60">
        <f>REGISTROS!$F885</f>
        <v>0</v>
      </c>
      <c r="E887" s="60">
        <f>REGISTROS!$G885</f>
        <v>0</v>
      </c>
      <c r="F887" s="60">
        <f>REGISTROS!$H885</f>
        <v>0</v>
      </c>
      <c r="G887" s="60">
        <f>REGISTROS!$I885</f>
        <v>0</v>
      </c>
      <c r="I887" s="45" t="str">
        <f t="shared" si="125"/>
        <v>Desarrollo de los Temas0</v>
      </c>
      <c r="J887" s="45" t="str">
        <f t="shared" si="126"/>
        <v>Recepción de documentos0</v>
      </c>
      <c r="K887" s="45" t="str">
        <f t="shared" si="127"/>
        <v>Atención recibida0</v>
      </c>
      <c r="L887" s="45" t="str">
        <f t="shared" si="128"/>
        <v>Visita domiciliaria del personal INVI0</v>
      </c>
      <c r="M887" s="45" t="str">
        <f t="shared" si="129"/>
        <v>Visita domiciliaria del asesor técnico0</v>
      </c>
      <c r="N887" t="str">
        <f t="shared" si="130"/>
        <v>1</v>
      </c>
      <c r="O887" t="s">
        <v>133</v>
      </c>
    </row>
    <row r="888" spans="1:15" ht="15.75" customHeight="1" x14ac:dyDescent="0.25">
      <c r="A888" s="60">
        <f>REGISTROS!$A886</f>
        <v>0</v>
      </c>
      <c r="B888" s="50">
        <f t="shared" si="124"/>
        <v>0</v>
      </c>
      <c r="C888" s="60">
        <f>REGISTROS!$E886</f>
        <v>0</v>
      </c>
      <c r="D888" s="60">
        <f>REGISTROS!$F886</f>
        <v>0</v>
      </c>
      <c r="E888" s="60">
        <f>REGISTROS!$G886</f>
        <v>0</v>
      </c>
      <c r="F888" s="60">
        <f>REGISTROS!$H886</f>
        <v>0</v>
      </c>
      <c r="G888" s="60">
        <f>REGISTROS!$I886</f>
        <v>0</v>
      </c>
      <c r="I888" s="45" t="str">
        <f t="shared" si="125"/>
        <v>Desarrollo de los Temas0</v>
      </c>
      <c r="J888" s="45" t="str">
        <f t="shared" si="126"/>
        <v>Recepción de documentos0</v>
      </c>
      <c r="K888" s="45" t="str">
        <f t="shared" si="127"/>
        <v>Atención recibida0</v>
      </c>
      <c r="L888" s="45" t="str">
        <f t="shared" si="128"/>
        <v>Visita domiciliaria del personal INVI0</v>
      </c>
      <c r="M888" s="45" t="str">
        <f t="shared" si="129"/>
        <v>Visita domiciliaria del asesor técnico0</v>
      </c>
      <c r="N888" t="str">
        <f t="shared" si="130"/>
        <v>1</v>
      </c>
      <c r="O888" t="s">
        <v>133</v>
      </c>
    </row>
    <row r="889" spans="1:15" ht="15.75" customHeight="1" x14ac:dyDescent="0.25">
      <c r="A889" s="60">
        <f>REGISTROS!$A887</f>
        <v>0</v>
      </c>
      <c r="B889" s="50">
        <f t="shared" si="124"/>
        <v>0</v>
      </c>
      <c r="C889" s="60">
        <f>REGISTROS!$E887</f>
        <v>0</v>
      </c>
      <c r="D889" s="60">
        <f>REGISTROS!$F887</f>
        <v>0</v>
      </c>
      <c r="E889" s="60">
        <f>REGISTROS!$G887</f>
        <v>0</v>
      </c>
      <c r="F889" s="60">
        <f>REGISTROS!$H887</f>
        <v>0</v>
      </c>
      <c r="G889" s="60">
        <f>REGISTROS!$I887</f>
        <v>0</v>
      </c>
      <c r="I889" s="45" t="str">
        <f t="shared" si="125"/>
        <v>Desarrollo de los Temas0</v>
      </c>
      <c r="J889" s="45" t="str">
        <f t="shared" si="126"/>
        <v>Recepción de documentos0</v>
      </c>
      <c r="K889" s="45" t="str">
        <f t="shared" si="127"/>
        <v>Atención recibida0</v>
      </c>
      <c r="L889" s="45" t="str">
        <f t="shared" si="128"/>
        <v>Visita domiciliaria del personal INVI0</v>
      </c>
      <c r="M889" s="45" t="str">
        <f t="shared" si="129"/>
        <v>Visita domiciliaria del asesor técnico0</v>
      </c>
      <c r="N889" t="str">
        <f t="shared" si="130"/>
        <v>1</v>
      </c>
      <c r="O889" t="s">
        <v>133</v>
      </c>
    </row>
    <row r="890" spans="1:15" ht="15.75" customHeight="1" x14ac:dyDescent="0.25">
      <c r="A890" s="60">
        <f>REGISTROS!$A888</f>
        <v>0</v>
      </c>
      <c r="B890" s="50">
        <f t="shared" si="124"/>
        <v>0</v>
      </c>
      <c r="C890" s="60">
        <f>REGISTROS!$E888</f>
        <v>0</v>
      </c>
      <c r="D890" s="60">
        <f>REGISTROS!$F888</f>
        <v>0</v>
      </c>
      <c r="E890" s="60">
        <f>REGISTROS!$G888</f>
        <v>0</v>
      </c>
      <c r="F890" s="60">
        <f>REGISTROS!$H888</f>
        <v>0</v>
      </c>
      <c r="G890" s="60">
        <f>REGISTROS!$I888</f>
        <v>0</v>
      </c>
      <c r="I890" s="45" t="str">
        <f t="shared" si="125"/>
        <v>Desarrollo de los Temas0</v>
      </c>
      <c r="J890" s="45" t="str">
        <f t="shared" si="126"/>
        <v>Recepción de documentos0</v>
      </c>
      <c r="K890" s="45" t="str">
        <f t="shared" si="127"/>
        <v>Atención recibida0</v>
      </c>
      <c r="L890" s="45" t="str">
        <f t="shared" si="128"/>
        <v>Visita domiciliaria del personal INVI0</v>
      </c>
      <c r="M890" s="45" t="str">
        <f t="shared" si="129"/>
        <v>Visita domiciliaria del asesor técnico0</v>
      </c>
      <c r="N890" t="str">
        <f t="shared" si="130"/>
        <v>1</v>
      </c>
      <c r="O890" t="s">
        <v>133</v>
      </c>
    </row>
    <row r="891" spans="1:15" ht="15.75" customHeight="1" x14ac:dyDescent="0.25">
      <c r="A891" s="60">
        <f>REGISTROS!$A889</f>
        <v>0</v>
      </c>
      <c r="B891" s="50">
        <f t="shared" si="124"/>
        <v>0</v>
      </c>
      <c r="C891" s="60">
        <f>REGISTROS!$E889</f>
        <v>0</v>
      </c>
      <c r="D891" s="60">
        <f>REGISTROS!$F889</f>
        <v>0</v>
      </c>
      <c r="E891" s="60">
        <f>REGISTROS!$G889</f>
        <v>0</v>
      </c>
      <c r="F891" s="60">
        <f>REGISTROS!$H889</f>
        <v>0</v>
      </c>
      <c r="G891" s="60">
        <f>REGISTROS!$I889</f>
        <v>0</v>
      </c>
      <c r="I891" s="45" t="str">
        <f t="shared" si="125"/>
        <v>Desarrollo de los Temas0</v>
      </c>
      <c r="J891" s="45" t="str">
        <f t="shared" si="126"/>
        <v>Recepción de documentos0</v>
      </c>
      <c r="K891" s="45" t="str">
        <f t="shared" si="127"/>
        <v>Atención recibida0</v>
      </c>
      <c r="L891" s="45" t="str">
        <f t="shared" si="128"/>
        <v>Visita domiciliaria del personal INVI0</v>
      </c>
      <c r="M891" s="45" t="str">
        <f t="shared" si="129"/>
        <v>Visita domiciliaria del asesor técnico0</v>
      </c>
      <c r="N891" t="str">
        <f t="shared" si="130"/>
        <v>1</v>
      </c>
      <c r="O891" t="s">
        <v>133</v>
      </c>
    </row>
    <row r="892" spans="1:15" ht="15.75" customHeight="1" x14ac:dyDescent="0.25">
      <c r="A892" s="60">
        <f>REGISTROS!$A890</f>
        <v>0</v>
      </c>
      <c r="B892" s="50">
        <f t="shared" si="124"/>
        <v>0</v>
      </c>
      <c r="C892" s="60">
        <f>REGISTROS!$E890</f>
        <v>0</v>
      </c>
      <c r="D892" s="60">
        <f>REGISTROS!$F890</f>
        <v>0</v>
      </c>
      <c r="E892" s="60">
        <f>REGISTROS!$G890</f>
        <v>0</v>
      </c>
      <c r="F892" s="60">
        <f>REGISTROS!$H890</f>
        <v>0</v>
      </c>
      <c r="G892" s="60">
        <f>REGISTROS!$I890</f>
        <v>0</v>
      </c>
      <c r="I892" s="45" t="str">
        <f t="shared" si="125"/>
        <v>Desarrollo de los Temas0</v>
      </c>
      <c r="J892" s="45" t="str">
        <f t="shared" si="126"/>
        <v>Recepción de documentos0</v>
      </c>
      <c r="K892" s="45" t="str">
        <f t="shared" si="127"/>
        <v>Atención recibida0</v>
      </c>
      <c r="L892" s="45" t="str">
        <f t="shared" si="128"/>
        <v>Visita domiciliaria del personal INVI0</v>
      </c>
      <c r="M892" s="45" t="str">
        <f t="shared" si="129"/>
        <v>Visita domiciliaria del asesor técnico0</v>
      </c>
      <c r="N892" t="str">
        <f t="shared" si="130"/>
        <v>1</v>
      </c>
      <c r="O892" t="s">
        <v>133</v>
      </c>
    </row>
    <row r="893" spans="1:15" ht="15.75" customHeight="1" x14ac:dyDescent="0.25">
      <c r="A893" s="60">
        <f>REGISTROS!$A891</f>
        <v>0</v>
      </c>
      <c r="B893" s="50">
        <f t="shared" si="124"/>
        <v>0</v>
      </c>
      <c r="C893" s="60">
        <f>REGISTROS!$E891</f>
        <v>0</v>
      </c>
      <c r="D893" s="60">
        <f>REGISTROS!$F891</f>
        <v>0</v>
      </c>
      <c r="E893" s="60">
        <f>REGISTROS!$G891</f>
        <v>0</v>
      </c>
      <c r="F893" s="60">
        <f>REGISTROS!$H891</f>
        <v>0</v>
      </c>
      <c r="G893" s="60">
        <f>REGISTROS!$I891</f>
        <v>0</v>
      </c>
      <c r="I893" s="45" t="str">
        <f t="shared" si="125"/>
        <v>Desarrollo de los Temas0</v>
      </c>
      <c r="J893" s="45" t="str">
        <f t="shared" si="126"/>
        <v>Recepción de documentos0</v>
      </c>
      <c r="K893" s="45" t="str">
        <f t="shared" si="127"/>
        <v>Atención recibida0</v>
      </c>
      <c r="L893" s="45" t="str">
        <f t="shared" si="128"/>
        <v>Visita domiciliaria del personal INVI0</v>
      </c>
      <c r="M893" s="45" t="str">
        <f t="shared" si="129"/>
        <v>Visita domiciliaria del asesor técnico0</v>
      </c>
      <c r="N893" t="str">
        <f t="shared" si="130"/>
        <v>1</v>
      </c>
      <c r="O893" t="s">
        <v>133</v>
      </c>
    </row>
    <row r="894" spans="1:15" ht="15.75" customHeight="1" x14ac:dyDescent="0.25">
      <c r="A894" s="60">
        <f>REGISTROS!$A892</f>
        <v>0</v>
      </c>
      <c r="B894" s="50">
        <f t="shared" si="124"/>
        <v>0</v>
      </c>
      <c r="C894" s="60">
        <f>REGISTROS!$E892</f>
        <v>0</v>
      </c>
      <c r="D894" s="60">
        <f>REGISTROS!$F892</f>
        <v>0</v>
      </c>
      <c r="E894" s="60">
        <f>REGISTROS!$G892</f>
        <v>0</v>
      </c>
      <c r="F894" s="60">
        <f>REGISTROS!$H892</f>
        <v>0</v>
      </c>
      <c r="G894" s="60">
        <f>REGISTROS!$I892</f>
        <v>0</v>
      </c>
      <c r="I894" s="45" t="str">
        <f t="shared" si="125"/>
        <v>Desarrollo de los Temas0</v>
      </c>
      <c r="J894" s="45" t="str">
        <f t="shared" si="126"/>
        <v>Recepción de documentos0</v>
      </c>
      <c r="K894" s="45" t="str">
        <f t="shared" si="127"/>
        <v>Atención recibida0</v>
      </c>
      <c r="L894" s="45" t="str">
        <f t="shared" si="128"/>
        <v>Visita domiciliaria del personal INVI0</v>
      </c>
      <c r="M894" s="45" t="str">
        <f t="shared" si="129"/>
        <v>Visita domiciliaria del asesor técnico0</v>
      </c>
      <c r="N894" t="str">
        <f t="shared" si="130"/>
        <v>1</v>
      </c>
      <c r="O894" t="s">
        <v>133</v>
      </c>
    </row>
    <row r="895" spans="1:15" ht="15.75" customHeight="1" x14ac:dyDescent="0.25">
      <c r="A895" s="60">
        <f>REGISTROS!$A893</f>
        <v>0</v>
      </c>
      <c r="B895" s="50">
        <f t="shared" si="124"/>
        <v>0</v>
      </c>
      <c r="C895" s="60">
        <f>REGISTROS!$E893</f>
        <v>0</v>
      </c>
      <c r="D895" s="60">
        <f>REGISTROS!$F893</f>
        <v>0</v>
      </c>
      <c r="E895" s="60">
        <f>REGISTROS!$G893</f>
        <v>0</v>
      </c>
      <c r="F895" s="60">
        <f>REGISTROS!$H893</f>
        <v>0</v>
      </c>
      <c r="G895" s="60">
        <f>REGISTROS!$I893</f>
        <v>0</v>
      </c>
      <c r="I895" s="45" t="str">
        <f t="shared" si="125"/>
        <v>Desarrollo de los Temas0</v>
      </c>
      <c r="J895" s="45" t="str">
        <f t="shared" si="126"/>
        <v>Recepción de documentos0</v>
      </c>
      <c r="K895" s="45" t="str">
        <f t="shared" si="127"/>
        <v>Atención recibida0</v>
      </c>
      <c r="L895" s="45" t="str">
        <f t="shared" si="128"/>
        <v>Visita domiciliaria del personal INVI0</v>
      </c>
      <c r="M895" s="45" t="str">
        <f t="shared" si="129"/>
        <v>Visita domiciliaria del asesor técnico0</v>
      </c>
      <c r="N895" t="str">
        <f t="shared" si="130"/>
        <v>1</v>
      </c>
      <c r="O895" t="s">
        <v>133</v>
      </c>
    </row>
    <row r="896" spans="1:15" ht="15.75" customHeight="1" x14ac:dyDescent="0.25">
      <c r="A896" s="60">
        <f>REGISTROS!$A894</f>
        <v>0</v>
      </c>
      <c r="B896" s="50">
        <f t="shared" si="124"/>
        <v>0</v>
      </c>
      <c r="C896" s="60">
        <f>REGISTROS!$E894</f>
        <v>0</v>
      </c>
      <c r="D896" s="60">
        <f>REGISTROS!$F894</f>
        <v>0</v>
      </c>
      <c r="E896" s="60">
        <f>REGISTROS!$G894</f>
        <v>0</v>
      </c>
      <c r="F896" s="60">
        <f>REGISTROS!$H894</f>
        <v>0</v>
      </c>
      <c r="G896" s="60">
        <f>REGISTROS!$I894</f>
        <v>0</v>
      </c>
      <c r="I896" s="45" t="str">
        <f t="shared" si="125"/>
        <v>Desarrollo de los Temas0</v>
      </c>
      <c r="J896" s="45" t="str">
        <f t="shared" si="126"/>
        <v>Recepción de documentos0</v>
      </c>
      <c r="K896" s="45" t="str">
        <f t="shared" si="127"/>
        <v>Atención recibida0</v>
      </c>
      <c r="L896" s="45" t="str">
        <f t="shared" si="128"/>
        <v>Visita domiciliaria del personal INVI0</v>
      </c>
      <c r="M896" s="45" t="str">
        <f t="shared" si="129"/>
        <v>Visita domiciliaria del asesor técnico0</v>
      </c>
      <c r="N896" t="str">
        <f t="shared" si="130"/>
        <v>1</v>
      </c>
      <c r="O896" t="s">
        <v>133</v>
      </c>
    </row>
    <row r="897" spans="1:15" ht="15.75" customHeight="1" x14ac:dyDescent="0.25">
      <c r="A897" s="60">
        <f>REGISTROS!$A895</f>
        <v>0</v>
      </c>
      <c r="B897" s="50">
        <f t="shared" si="124"/>
        <v>0</v>
      </c>
      <c r="C897" s="60">
        <f>REGISTROS!$E895</f>
        <v>0</v>
      </c>
      <c r="D897" s="60">
        <f>REGISTROS!$F895</f>
        <v>0</v>
      </c>
      <c r="E897" s="60">
        <f>REGISTROS!$G895</f>
        <v>0</v>
      </c>
      <c r="F897" s="60">
        <f>REGISTROS!$H895</f>
        <v>0</v>
      </c>
      <c r="G897" s="60">
        <f>REGISTROS!$I895</f>
        <v>0</v>
      </c>
      <c r="I897" s="45" t="str">
        <f t="shared" si="125"/>
        <v>Desarrollo de los Temas0</v>
      </c>
      <c r="J897" s="45" t="str">
        <f t="shared" si="126"/>
        <v>Recepción de documentos0</v>
      </c>
      <c r="K897" s="45" t="str">
        <f t="shared" si="127"/>
        <v>Atención recibida0</v>
      </c>
      <c r="L897" s="45" t="str">
        <f t="shared" si="128"/>
        <v>Visita domiciliaria del personal INVI0</v>
      </c>
      <c r="M897" s="45" t="str">
        <f t="shared" si="129"/>
        <v>Visita domiciliaria del asesor técnico0</v>
      </c>
      <c r="N897" t="str">
        <f t="shared" si="130"/>
        <v>1</v>
      </c>
      <c r="O897" t="s">
        <v>133</v>
      </c>
    </row>
    <row r="898" spans="1:15" ht="15.75" customHeight="1" x14ac:dyDescent="0.25">
      <c r="A898" s="60">
        <f>REGISTROS!$A896</f>
        <v>0</v>
      </c>
      <c r="B898" s="50">
        <f t="shared" si="124"/>
        <v>0</v>
      </c>
      <c r="C898" s="60">
        <f>REGISTROS!$E896</f>
        <v>0</v>
      </c>
      <c r="D898" s="60">
        <f>REGISTROS!$F896</f>
        <v>0</v>
      </c>
      <c r="E898" s="60">
        <f>REGISTROS!$G896</f>
        <v>0</v>
      </c>
      <c r="F898" s="60">
        <f>REGISTROS!$H896</f>
        <v>0</v>
      </c>
      <c r="G898" s="60">
        <f>REGISTROS!$I896</f>
        <v>0</v>
      </c>
      <c r="I898" s="45" t="str">
        <f t="shared" si="125"/>
        <v>Desarrollo de los Temas0</v>
      </c>
      <c r="J898" s="45" t="str">
        <f t="shared" si="126"/>
        <v>Recepción de documentos0</v>
      </c>
      <c r="K898" s="45" t="str">
        <f t="shared" si="127"/>
        <v>Atención recibida0</v>
      </c>
      <c r="L898" s="45" t="str">
        <f t="shared" si="128"/>
        <v>Visita domiciliaria del personal INVI0</v>
      </c>
      <c r="M898" s="45" t="str">
        <f t="shared" si="129"/>
        <v>Visita domiciliaria del asesor técnico0</v>
      </c>
      <c r="N898" t="str">
        <f t="shared" si="130"/>
        <v>1</v>
      </c>
      <c r="O898" t="s">
        <v>133</v>
      </c>
    </row>
    <row r="899" spans="1:15" ht="15.75" customHeight="1" x14ac:dyDescent="0.25">
      <c r="A899" s="60">
        <f>REGISTROS!$A897</f>
        <v>0</v>
      </c>
      <c r="B899" s="50">
        <f t="shared" si="124"/>
        <v>0</v>
      </c>
      <c r="C899" s="60">
        <f>REGISTROS!$E897</f>
        <v>0</v>
      </c>
      <c r="D899" s="60">
        <f>REGISTROS!$F897</f>
        <v>0</v>
      </c>
      <c r="E899" s="60">
        <f>REGISTROS!$G897</f>
        <v>0</v>
      </c>
      <c r="F899" s="60">
        <f>REGISTROS!$H897</f>
        <v>0</v>
      </c>
      <c r="G899" s="60">
        <f>REGISTROS!$I897</f>
        <v>0</v>
      </c>
      <c r="I899" s="45" t="str">
        <f t="shared" si="125"/>
        <v>Desarrollo de los Temas0</v>
      </c>
      <c r="J899" s="45" t="str">
        <f t="shared" si="126"/>
        <v>Recepción de documentos0</v>
      </c>
      <c r="K899" s="45" t="str">
        <f t="shared" si="127"/>
        <v>Atención recibida0</v>
      </c>
      <c r="L899" s="45" t="str">
        <f t="shared" si="128"/>
        <v>Visita domiciliaria del personal INVI0</v>
      </c>
      <c r="M899" s="45" t="str">
        <f t="shared" si="129"/>
        <v>Visita domiciliaria del asesor técnico0</v>
      </c>
      <c r="N899" t="str">
        <f t="shared" si="130"/>
        <v>1</v>
      </c>
      <c r="O899" t="s">
        <v>133</v>
      </c>
    </row>
    <row r="900" spans="1:15" ht="15.75" customHeight="1" x14ac:dyDescent="0.25">
      <c r="A900" s="60">
        <f>REGISTROS!$A898</f>
        <v>0</v>
      </c>
      <c r="B900" s="50">
        <f t="shared" si="124"/>
        <v>0</v>
      </c>
      <c r="C900" s="60">
        <f>REGISTROS!$E898</f>
        <v>0</v>
      </c>
      <c r="D900" s="60">
        <f>REGISTROS!$F898</f>
        <v>0</v>
      </c>
      <c r="E900" s="60">
        <f>REGISTROS!$G898</f>
        <v>0</v>
      </c>
      <c r="F900" s="60">
        <f>REGISTROS!$H898</f>
        <v>0</v>
      </c>
      <c r="G900" s="60">
        <f>REGISTROS!$I898</f>
        <v>0</v>
      </c>
      <c r="I900" s="45" t="str">
        <f t="shared" si="125"/>
        <v>Desarrollo de los Temas0</v>
      </c>
      <c r="J900" s="45" t="str">
        <f t="shared" si="126"/>
        <v>Recepción de documentos0</v>
      </c>
      <c r="K900" s="45" t="str">
        <f t="shared" si="127"/>
        <v>Atención recibida0</v>
      </c>
      <c r="L900" s="45" t="str">
        <f t="shared" si="128"/>
        <v>Visita domiciliaria del personal INVI0</v>
      </c>
      <c r="M900" s="45" t="str">
        <f t="shared" si="129"/>
        <v>Visita domiciliaria del asesor técnico0</v>
      </c>
      <c r="N900" t="str">
        <f t="shared" si="130"/>
        <v>1</v>
      </c>
      <c r="O900" t="s">
        <v>133</v>
      </c>
    </row>
    <row r="901" spans="1:15" ht="15.75" customHeight="1" x14ac:dyDescent="0.25">
      <c r="A901" s="60">
        <f>REGISTROS!$A899</f>
        <v>0</v>
      </c>
      <c r="B901" s="50">
        <f t="shared" ref="B901:B964" si="131">SUM(C901:G901)/5</f>
        <v>0</v>
      </c>
      <c r="C901" s="60">
        <f>REGISTROS!$E899</f>
        <v>0</v>
      </c>
      <c r="D901" s="60">
        <f>REGISTROS!$F899</f>
        <v>0</v>
      </c>
      <c r="E901" s="60">
        <f>REGISTROS!$G899</f>
        <v>0</v>
      </c>
      <c r="F901" s="60">
        <f>REGISTROS!$H899</f>
        <v>0</v>
      </c>
      <c r="G901" s="60">
        <f>REGISTROS!$I899</f>
        <v>0</v>
      </c>
      <c r="I901" s="45" t="str">
        <f t="shared" ref="I901:I964" si="132">CONCATENATE(VLOOKUP($A901,SM,2,FALSE),$C$2,C901)</f>
        <v>Desarrollo de los Temas0</v>
      </c>
      <c r="J901" s="45" t="str">
        <f t="shared" ref="J901:J964" si="133">CONCATENATE(VLOOKUP($A901,SM,2,FALSE),$D$2,D901)</f>
        <v>Recepción de documentos0</v>
      </c>
      <c r="K901" s="45" t="str">
        <f t="shared" ref="K901:K964" si="134">CONCATENATE(VLOOKUP($A901,SM,2,FALSE),$E$2,E901)</f>
        <v>Atención recibida0</v>
      </c>
      <c r="L901" s="45" t="str">
        <f t="shared" ref="L901:L964" si="135">CONCATENATE(VLOOKUP($A901,SM,2,FALSE),$F$2,F901)</f>
        <v>Visita domiciliaria del personal INVI0</v>
      </c>
      <c r="M901" s="45" t="str">
        <f t="shared" ref="M901:M964" si="136">CONCATENATE(VLOOKUP($A901,SM,2,FALSE),$G$2,G901)</f>
        <v>Visita domiciliaria del asesor técnico0</v>
      </c>
      <c r="N901" t="str">
        <f t="shared" ref="N901:N964" si="137">CONCATENATE(VLOOKUP($A901,SM,2,FALSE),IF(B901&lt;4,1,0))</f>
        <v>1</v>
      </c>
      <c r="O901" t="s">
        <v>133</v>
      </c>
    </row>
    <row r="902" spans="1:15" ht="15.75" customHeight="1" x14ac:dyDescent="0.25">
      <c r="A902" s="60">
        <f>REGISTROS!$A900</f>
        <v>0</v>
      </c>
      <c r="B902" s="50">
        <f t="shared" si="131"/>
        <v>0</v>
      </c>
      <c r="C902" s="60">
        <f>REGISTROS!$E900</f>
        <v>0</v>
      </c>
      <c r="D902" s="60">
        <f>REGISTROS!$F900</f>
        <v>0</v>
      </c>
      <c r="E902" s="60">
        <f>REGISTROS!$G900</f>
        <v>0</v>
      </c>
      <c r="F902" s="60">
        <f>REGISTROS!$H900</f>
        <v>0</v>
      </c>
      <c r="G902" s="60">
        <f>REGISTROS!$I900</f>
        <v>0</v>
      </c>
      <c r="I902" s="45" t="str">
        <f t="shared" si="132"/>
        <v>Desarrollo de los Temas0</v>
      </c>
      <c r="J902" s="45" t="str">
        <f t="shared" si="133"/>
        <v>Recepción de documentos0</v>
      </c>
      <c r="K902" s="45" t="str">
        <f t="shared" si="134"/>
        <v>Atención recibida0</v>
      </c>
      <c r="L902" s="45" t="str">
        <f t="shared" si="135"/>
        <v>Visita domiciliaria del personal INVI0</v>
      </c>
      <c r="M902" s="45" t="str">
        <f t="shared" si="136"/>
        <v>Visita domiciliaria del asesor técnico0</v>
      </c>
      <c r="N902" t="str">
        <f t="shared" si="137"/>
        <v>1</v>
      </c>
      <c r="O902" t="s">
        <v>133</v>
      </c>
    </row>
    <row r="903" spans="1:15" ht="15.75" customHeight="1" x14ac:dyDescent="0.25">
      <c r="A903" s="60">
        <f>REGISTROS!$A901</f>
        <v>0</v>
      </c>
      <c r="B903" s="50">
        <f t="shared" si="131"/>
        <v>0</v>
      </c>
      <c r="C903" s="60">
        <f>REGISTROS!$E901</f>
        <v>0</v>
      </c>
      <c r="D903" s="60">
        <f>REGISTROS!$F901</f>
        <v>0</v>
      </c>
      <c r="E903" s="60">
        <f>REGISTROS!$G901</f>
        <v>0</v>
      </c>
      <c r="F903" s="60">
        <f>REGISTROS!$H901</f>
        <v>0</v>
      </c>
      <c r="G903" s="60">
        <f>REGISTROS!$I901</f>
        <v>0</v>
      </c>
      <c r="I903" s="45" t="str">
        <f t="shared" si="132"/>
        <v>Desarrollo de los Temas0</v>
      </c>
      <c r="J903" s="45" t="str">
        <f t="shared" si="133"/>
        <v>Recepción de documentos0</v>
      </c>
      <c r="K903" s="45" t="str">
        <f t="shared" si="134"/>
        <v>Atención recibida0</v>
      </c>
      <c r="L903" s="45" t="str">
        <f t="shared" si="135"/>
        <v>Visita domiciliaria del personal INVI0</v>
      </c>
      <c r="M903" s="45" t="str">
        <f t="shared" si="136"/>
        <v>Visita domiciliaria del asesor técnico0</v>
      </c>
      <c r="N903" t="str">
        <f t="shared" si="137"/>
        <v>1</v>
      </c>
      <c r="O903" t="s">
        <v>133</v>
      </c>
    </row>
    <row r="904" spans="1:15" ht="15.75" customHeight="1" x14ac:dyDescent="0.25">
      <c r="A904" s="60">
        <f>REGISTROS!$A902</f>
        <v>0</v>
      </c>
      <c r="B904" s="50">
        <f t="shared" si="131"/>
        <v>0</v>
      </c>
      <c r="C904" s="60">
        <f>REGISTROS!$E902</f>
        <v>0</v>
      </c>
      <c r="D904" s="60">
        <f>REGISTROS!$F902</f>
        <v>0</v>
      </c>
      <c r="E904" s="60">
        <f>REGISTROS!$G902</f>
        <v>0</v>
      </c>
      <c r="F904" s="60">
        <f>REGISTROS!$H902</f>
        <v>0</v>
      </c>
      <c r="G904" s="60">
        <f>REGISTROS!$I902</f>
        <v>0</v>
      </c>
      <c r="I904" s="45" t="str">
        <f t="shared" si="132"/>
        <v>Desarrollo de los Temas0</v>
      </c>
      <c r="J904" s="45" t="str">
        <f t="shared" si="133"/>
        <v>Recepción de documentos0</v>
      </c>
      <c r="K904" s="45" t="str">
        <f t="shared" si="134"/>
        <v>Atención recibida0</v>
      </c>
      <c r="L904" s="45" t="str">
        <f t="shared" si="135"/>
        <v>Visita domiciliaria del personal INVI0</v>
      </c>
      <c r="M904" s="45" t="str">
        <f t="shared" si="136"/>
        <v>Visita domiciliaria del asesor técnico0</v>
      </c>
      <c r="N904" t="str">
        <f t="shared" si="137"/>
        <v>1</v>
      </c>
      <c r="O904" t="s">
        <v>133</v>
      </c>
    </row>
    <row r="905" spans="1:15" ht="15.75" customHeight="1" x14ac:dyDescent="0.25">
      <c r="A905" s="60">
        <f>REGISTROS!$A903</f>
        <v>0</v>
      </c>
      <c r="B905" s="50">
        <f t="shared" si="131"/>
        <v>0</v>
      </c>
      <c r="C905" s="60">
        <f>REGISTROS!$E903</f>
        <v>0</v>
      </c>
      <c r="D905" s="60">
        <f>REGISTROS!$F903</f>
        <v>0</v>
      </c>
      <c r="E905" s="60">
        <f>REGISTROS!$G903</f>
        <v>0</v>
      </c>
      <c r="F905" s="60">
        <f>REGISTROS!$H903</f>
        <v>0</v>
      </c>
      <c r="G905" s="60">
        <f>REGISTROS!$I903</f>
        <v>0</v>
      </c>
      <c r="I905" s="45" t="str">
        <f t="shared" si="132"/>
        <v>Desarrollo de los Temas0</v>
      </c>
      <c r="J905" s="45" t="str">
        <f t="shared" si="133"/>
        <v>Recepción de documentos0</v>
      </c>
      <c r="K905" s="45" t="str">
        <f t="shared" si="134"/>
        <v>Atención recibida0</v>
      </c>
      <c r="L905" s="45" t="str">
        <f t="shared" si="135"/>
        <v>Visita domiciliaria del personal INVI0</v>
      </c>
      <c r="M905" s="45" t="str">
        <f t="shared" si="136"/>
        <v>Visita domiciliaria del asesor técnico0</v>
      </c>
      <c r="N905" t="str">
        <f t="shared" si="137"/>
        <v>1</v>
      </c>
      <c r="O905" t="s">
        <v>133</v>
      </c>
    </row>
    <row r="906" spans="1:15" ht="15.75" customHeight="1" x14ac:dyDescent="0.25">
      <c r="A906" s="60">
        <f>REGISTROS!$A904</f>
        <v>0</v>
      </c>
      <c r="B906" s="50">
        <f t="shared" si="131"/>
        <v>0</v>
      </c>
      <c r="C906" s="60">
        <f>REGISTROS!$E904</f>
        <v>0</v>
      </c>
      <c r="D906" s="60">
        <f>REGISTROS!$F904</f>
        <v>0</v>
      </c>
      <c r="E906" s="60">
        <f>REGISTROS!$G904</f>
        <v>0</v>
      </c>
      <c r="F906" s="60">
        <f>REGISTROS!$H904</f>
        <v>0</v>
      </c>
      <c r="G906" s="60">
        <f>REGISTROS!$I904</f>
        <v>0</v>
      </c>
      <c r="I906" s="45" t="str">
        <f t="shared" si="132"/>
        <v>Desarrollo de los Temas0</v>
      </c>
      <c r="J906" s="45" t="str">
        <f t="shared" si="133"/>
        <v>Recepción de documentos0</v>
      </c>
      <c r="K906" s="45" t="str">
        <f t="shared" si="134"/>
        <v>Atención recibida0</v>
      </c>
      <c r="L906" s="45" t="str">
        <f t="shared" si="135"/>
        <v>Visita domiciliaria del personal INVI0</v>
      </c>
      <c r="M906" s="45" t="str">
        <f t="shared" si="136"/>
        <v>Visita domiciliaria del asesor técnico0</v>
      </c>
      <c r="N906" t="str">
        <f t="shared" si="137"/>
        <v>1</v>
      </c>
      <c r="O906" t="s">
        <v>133</v>
      </c>
    </row>
    <row r="907" spans="1:15" ht="15.75" customHeight="1" x14ac:dyDescent="0.25">
      <c r="A907" s="60">
        <f>REGISTROS!$A905</f>
        <v>0</v>
      </c>
      <c r="B907" s="50">
        <f t="shared" si="131"/>
        <v>0</v>
      </c>
      <c r="C907" s="60">
        <f>REGISTROS!$E905</f>
        <v>0</v>
      </c>
      <c r="D907" s="60">
        <f>REGISTROS!$F905</f>
        <v>0</v>
      </c>
      <c r="E907" s="60">
        <f>REGISTROS!$G905</f>
        <v>0</v>
      </c>
      <c r="F907" s="60">
        <f>REGISTROS!$H905</f>
        <v>0</v>
      </c>
      <c r="G907" s="60">
        <f>REGISTROS!$I905</f>
        <v>0</v>
      </c>
      <c r="I907" s="45" t="str">
        <f t="shared" si="132"/>
        <v>Desarrollo de los Temas0</v>
      </c>
      <c r="J907" s="45" t="str">
        <f t="shared" si="133"/>
        <v>Recepción de documentos0</v>
      </c>
      <c r="K907" s="45" t="str">
        <f t="shared" si="134"/>
        <v>Atención recibida0</v>
      </c>
      <c r="L907" s="45" t="str">
        <f t="shared" si="135"/>
        <v>Visita domiciliaria del personal INVI0</v>
      </c>
      <c r="M907" s="45" t="str">
        <f t="shared" si="136"/>
        <v>Visita domiciliaria del asesor técnico0</v>
      </c>
      <c r="N907" t="str">
        <f t="shared" si="137"/>
        <v>1</v>
      </c>
      <c r="O907" t="s">
        <v>133</v>
      </c>
    </row>
    <row r="908" spans="1:15" ht="15.75" customHeight="1" x14ac:dyDescent="0.25">
      <c r="A908" s="60">
        <f>REGISTROS!$A906</f>
        <v>0</v>
      </c>
      <c r="B908" s="50">
        <f t="shared" si="131"/>
        <v>0</v>
      </c>
      <c r="C908" s="60">
        <f>REGISTROS!$E906</f>
        <v>0</v>
      </c>
      <c r="D908" s="60">
        <f>REGISTROS!$F906</f>
        <v>0</v>
      </c>
      <c r="E908" s="60">
        <f>REGISTROS!$G906</f>
        <v>0</v>
      </c>
      <c r="F908" s="60">
        <f>REGISTROS!$H906</f>
        <v>0</v>
      </c>
      <c r="G908" s="60">
        <f>REGISTROS!$I906</f>
        <v>0</v>
      </c>
      <c r="I908" s="45" t="str">
        <f t="shared" si="132"/>
        <v>Desarrollo de los Temas0</v>
      </c>
      <c r="J908" s="45" t="str">
        <f t="shared" si="133"/>
        <v>Recepción de documentos0</v>
      </c>
      <c r="K908" s="45" t="str">
        <f t="shared" si="134"/>
        <v>Atención recibida0</v>
      </c>
      <c r="L908" s="45" t="str">
        <f t="shared" si="135"/>
        <v>Visita domiciliaria del personal INVI0</v>
      </c>
      <c r="M908" s="45" t="str">
        <f t="shared" si="136"/>
        <v>Visita domiciliaria del asesor técnico0</v>
      </c>
      <c r="N908" t="str">
        <f t="shared" si="137"/>
        <v>1</v>
      </c>
      <c r="O908" t="s">
        <v>133</v>
      </c>
    </row>
    <row r="909" spans="1:15" ht="15.75" customHeight="1" x14ac:dyDescent="0.25">
      <c r="A909" s="60">
        <f>REGISTROS!$A907</f>
        <v>0</v>
      </c>
      <c r="B909" s="50">
        <f t="shared" si="131"/>
        <v>0</v>
      </c>
      <c r="C909" s="60">
        <f>REGISTROS!$E907</f>
        <v>0</v>
      </c>
      <c r="D909" s="60">
        <f>REGISTROS!$F907</f>
        <v>0</v>
      </c>
      <c r="E909" s="60">
        <f>REGISTROS!$G907</f>
        <v>0</v>
      </c>
      <c r="F909" s="60">
        <f>REGISTROS!$H907</f>
        <v>0</v>
      </c>
      <c r="G909" s="60">
        <f>REGISTROS!$I907</f>
        <v>0</v>
      </c>
      <c r="I909" s="45" t="str">
        <f t="shared" si="132"/>
        <v>Desarrollo de los Temas0</v>
      </c>
      <c r="J909" s="45" t="str">
        <f t="shared" si="133"/>
        <v>Recepción de documentos0</v>
      </c>
      <c r="K909" s="45" t="str">
        <f t="shared" si="134"/>
        <v>Atención recibida0</v>
      </c>
      <c r="L909" s="45" t="str">
        <f t="shared" si="135"/>
        <v>Visita domiciliaria del personal INVI0</v>
      </c>
      <c r="M909" s="45" t="str">
        <f t="shared" si="136"/>
        <v>Visita domiciliaria del asesor técnico0</v>
      </c>
      <c r="N909" t="str">
        <f t="shared" si="137"/>
        <v>1</v>
      </c>
      <c r="O909" t="s">
        <v>133</v>
      </c>
    </row>
    <row r="910" spans="1:15" ht="15.75" customHeight="1" x14ac:dyDescent="0.25">
      <c r="A910" s="60">
        <f>REGISTROS!$A908</f>
        <v>0</v>
      </c>
      <c r="B910" s="50">
        <f t="shared" si="131"/>
        <v>0</v>
      </c>
      <c r="C910" s="60">
        <f>REGISTROS!$E908</f>
        <v>0</v>
      </c>
      <c r="D910" s="60">
        <f>REGISTROS!$F908</f>
        <v>0</v>
      </c>
      <c r="E910" s="60">
        <f>REGISTROS!$G908</f>
        <v>0</v>
      </c>
      <c r="F910" s="60">
        <f>REGISTROS!$H908</f>
        <v>0</v>
      </c>
      <c r="G910" s="60">
        <f>REGISTROS!$I908</f>
        <v>0</v>
      </c>
      <c r="I910" s="45" t="str">
        <f t="shared" si="132"/>
        <v>Desarrollo de los Temas0</v>
      </c>
      <c r="J910" s="45" t="str">
        <f t="shared" si="133"/>
        <v>Recepción de documentos0</v>
      </c>
      <c r="K910" s="45" t="str">
        <f t="shared" si="134"/>
        <v>Atención recibida0</v>
      </c>
      <c r="L910" s="45" t="str">
        <f t="shared" si="135"/>
        <v>Visita domiciliaria del personal INVI0</v>
      </c>
      <c r="M910" s="45" t="str">
        <f t="shared" si="136"/>
        <v>Visita domiciliaria del asesor técnico0</v>
      </c>
      <c r="N910" t="str">
        <f t="shared" si="137"/>
        <v>1</v>
      </c>
      <c r="O910" t="s">
        <v>133</v>
      </c>
    </row>
    <row r="911" spans="1:15" ht="15.75" customHeight="1" x14ac:dyDescent="0.25">
      <c r="A911" s="60">
        <f>REGISTROS!$A909</f>
        <v>0</v>
      </c>
      <c r="B911" s="50">
        <f t="shared" si="131"/>
        <v>0</v>
      </c>
      <c r="C911" s="60">
        <f>REGISTROS!$E909</f>
        <v>0</v>
      </c>
      <c r="D911" s="60">
        <f>REGISTROS!$F909</f>
        <v>0</v>
      </c>
      <c r="E911" s="60">
        <f>REGISTROS!$G909</f>
        <v>0</v>
      </c>
      <c r="F911" s="60">
        <f>REGISTROS!$H909</f>
        <v>0</v>
      </c>
      <c r="G911" s="60">
        <f>REGISTROS!$I909</f>
        <v>0</v>
      </c>
      <c r="I911" s="45" t="str">
        <f t="shared" si="132"/>
        <v>Desarrollo de los Temas0</v>
      </c>
      <c r="J911" s="45" t="str">
        <f t="shared" si="133"/>
        <v>Recepción de documentos0</v>
      </c>
      <c r="K911" s="45" t="str">
        <f t="shared" si="134"/>
        <v>Atención recibida0</v>
      </c>
      <c r="L911" s="45" t="str">
        <f t="shared" si="135"/>
        <v>Visita domiciliaria del personal INVI0</v>
      </c>
      <c r="M911" s="45" t="str">
        <f t="shared" si="136"/>
        <v>Visita domiciliaria del asesor técnico0</v>
      </c>
      <c r="N911" t="str">
        <f t="shared" si="137"/>
        <v>1</v>
      </c>
      <c r="O911" t="s">
        <v>133</v>
      </c>
    </row>
    <row r="912" spans="1:15" ht="15.75" customHeight="1" x14ac:dyDescent="0.25">
      <c r="A912" s="60">
        <f>REGISTROS!$A910</f>
        <v>0</v>
      </c>
      <c r="B912" s="50">
        <f t="shared" si="131"/>
        <v>0</v>
      </c>
      <c r="C912" s="60">
        <f>REGISTROS!$E910</f>
        <v>0</v>
      </c>
      <c r="D912" s="60">
        <f>REGISTROS!$F910</f>
        <v>0</v>
      </c>
      <c r="E912" s="60">
        <f>REGISTROS!$G910</f>
        <v>0</v>
      </c>
      <c r="F912" s="60">
        <f>REGISTROS!$H910</f>
        <v>0</v>
      </c>
      <c r="G912" s="60">
        <f>REGISTROS!$I910</f>
        <v>0</v>
      </c>
      <c r="I912" s="45" t="str">
        <f t="shared" si="132"/>
        <v>Desarrollo de los Temas0</v>
      </c>
      <c r="J912" s="45" t="str">
        <f t="shared" si="133"/>
        <v>Recepción de documentos0</v>
      </c>
      <c r="K912" s="45" t="str">
        <f t="shared" si="134"/>
        <v>Atención recibida0</v>
      </c>
      <c r="L912" s="45" t="str">
        <f t="shared" si="135"/>
        <v>Visita domiciliaria del personal INVI0</v>
      </c>
      <c r="M912" s="45" t="str">
        <f t="shared" si="136"/>
        <v>Visita domiciliaria del asesor técnico0</v>
      </c>
      <c r="N912" t="str">
        <f t="shared" si="137"/>
        <v>1</v>
      </c>
      <c r="O912" t="s">
        <v>133</v>
      </c>
    </row>
    <row r="913" spans="1:15" ht="15.75" customHeight="1" x14ac:dyDescent="0.25">
      <c r="A913" s="60">
        <f>REGISTROS!$A911</f>
        <v>0</v>
      </c>
      <c r="B913" s="50">
        <f t="shared" si="131"/>
        <v>0</v>
      </c>
      <c r="C913" s="60">
        <f>REGISTROS!$E911</f>
        <v>0</v>
      </c>
      <c r="D913" s="60">
        <f>REGISTROS!$F911</f>
        <v>0</v>
      </c>
      <c r="E913" s="60">
        <f>REGISTROS!$G911</f>
        <v>0</v>
      </c>
      <c r="F913" s="60">
        <f>REGISTROS!$H911</f>
        <v>0</v>
      </c>
      <c r="G913" s="60">
        <f>REGISTROS!$I911</f>
        <v>0</v>
      </c>
      <c r="I913" s="45" t="str">
        <f t="shared" si="132"/>
        <v>Desarrollo de los Temas0</v>
      </c>
      <c r="J913" s="45" t="str">
        <f t="shared" si="133"/>
        <v>Recepción de documentos0</v>
      </c>
      <c r="K913" s="45" t="str">
        <f t="shared" si="134"/>
        <v>Atención recibida0</v>
      </c>
      <c r="L913" s="45" t="str">
        <f t="shared" si="135"/>
        <v>Visita domiciliaria del personal INVI0</v>
      </c>
      <c r="M913" s="45" t="str">
        <f t="shared" si="136"/>
        <v>Visita domiciliaria del asesor técnico0</v>
      </c>
      <c r="N913" t="str">
        <f t="shared" si="137"/>
        <v>1</v>
      </c>
      <c r="O913" t="s">
        <v>133</v>
      </c>
    </row>
    <row r="914" spans="1:15" ht="15.75" customHeight="1" x14ac:dyDescent="0.25">
      <c r="A914" s="60">
        <f>REGISTROS!$A912</f>
        <v>0</v>
      </c>
      <c r="B914" s="50">
        <f t="shared" si="131"/>
        <v>0</v>
      </c>
      <c r="C914" s="60">
        <f>REGISTROS!$E912</f>
        <v>0</v>
      </c>
      <c r="D914" s="60">
        <f>REGISTROS!$F912</f>
        <v>0</v>
      </c>
      <c r="E914" s="60">
        <f>REGISTROS!$G912</f>
        <v>0</v>
      </c>
      <c r="F914" s="60">
        <f>REGISTROS!$H912</f>
        <v>0</v>
      </c>
      <c r="G914" s="60">
        <f>REGISTROS!$I912</f>
        <v>0</v>
      </c>
      <c r="I914" s="45" t="str">
        <f t="shared" si="132"/>
        <v>Desarrollo de los Temas0</v>
      </c>
      <c r="J914" s="45" t="str">
        <f t="shared" si="133"/>
        <v>Recepción de documentos0</v>
      </c>
      <c r="K914" s="45" t="str">
        <f t="shared" si="134"/>
        <v>Atención recibida0</v>
      </c>
      <c r="L914" s="45" t="str">
        <f t="shared" si="135"/>
        <v>Visita domiciliaria del personal INVI0</v>
      </c>
      <c r="M914" s="45" t="str">
        <f t="shared" si="136"/>
        <v>Visita domiciliaria del asesor técnico0</v>
      </c>
      <c r="N914" t="str">
        <f t="shared" si="137"/>
        <v>1</v>
      </c>
      <c r="O914" t="s">
        <v>133</v>
      </c>
    </row>
    <row r="915" spans="1:15" ht="15.75" customHeight="1" x14ac:dyDescent="0.25">
      <c r="A915" s="60">
        <f>REGISTROS!$A913</f>
        <v>0</v>
      </c>
      <c r="B915" s="50">
        <f t="shared" si="131"/>
        <v>0</v>
      </c>
      <c r="C915" s="60">
        <f>REGISTROS!$E913</f>
        <v>0</v>
      </c>
      <c r="D915" s="60">
        <f>REGISTROS!$F913</f>
        <v>0</v>
      </c>
      <c r="E915" s="60">
        <f>REGISTROS!$G913</f>
        <v>0</v>
      </c>
      <c r="F915" s="60">
        <f>REGISTROS!$H913</f>
        <v>0</v>
      </c>
      <c r="G915" s="60">
        <f>REGISTROS!$I913</f>
        <v>0</v>
      </c>
      <c r="I915" s="45" t="str">
        <f t="shared" si="132"/>
        <v>Desarrollo de los Temas0</v>
      </c>
      <c r="J915" s="45" t="str">
        <f t="shared" si="133"/>
        <v>Recepción de documentos0</v>
      </c>
      <c r="K915" s="45" t="str">
        <f t="shared" si="134"/>
        <v>Atención recibida0</v>
      </c>
      <c r="L915" s="45" t="str">
        <f t="shared" si="135"/>
        <v>Visita domiciliaria del personal INVI0</v>
      </c>
      <c r="M915" s="45" t="str">
        <f t="shared" si="136"/>
        <v>Visita domiciliaria del asesor técnico0</v>
      </c>
      <c r="N915" t="str">
        <f t="shared" si="137"/>
        <v>1</v>
      </c>
      <c r="O915" t="s">
        <v>133</v>
      </c>
    </row>
    <row r="916" spans="1:15" ht="15.75" customHeight="1" x14ac:dyDescent="0.25">
      <c r="A916" s="60">
        <f>REGISTROS!$A914</f>
        <v>0</v>
      </c>
      <c r="B916" s="50">
        <f t="shared" si="131"/>
        <v>0</v>
      </c>
      <c r="C916" s="60">
        <f>REGISTROS!$E914</f>
        <v>0</v>
      </c>
      <c r="D916" s="60">
        <f>REGISTROS!$F914</f>
        <v>0</v>
      </c>
      <c r="E916" s="60">
        <f>REGISTROS!$G914</f>
        <v>0</v>
      </c>
      <c r="F916" s="60">
        <f>REGISTROS!$H914</f>
        <v>0</v>
      </c>
      <c r="G916" s="60">
        <f>REGISTROS!$I914</f>
        <v>0</v>
      </c>
      <c r="I916" s="45" t="str">
        <f t="shared" si="132"/>
        <v>Desarrollo de los Temas0</v>
      </c>
      <c r="J916" s="45" t="str">
        <f t="shared" si="133"/>
        <v>Recepción de documentos0</v>
      </c>
      <c r="K916" s="45" t="str">
        <f t="shared" si="134"/>
        <v>Atención recibida0</v>
      </c>
      <c r="L916" s="45" t="str">
        <f t="shared" si="135"/>
        <v>Visita domiciliaria del personal INVI0</v>
      </c>
      <c r="M916" s="45" t="str">
        <f t="shared" si="136"/>
        <v>Visita domiciliaria del asesor técnico0</v>
      </c>
      <c r="N916" t="str">
        <f t="shared" si="137"/>
        <v>1</v>
      </c>
      <c r="O916" t="s">
        <v>133</v>
      </c>
    </row>
    <row r="917" spans="1:15" ht="15.75" customHeight="1" x14ac:dyDescent="0.25">
      <c r="A917" s="60">
        <f>REGISTROS!$A915</f>
        <v>0</v>
      </c>
      <c r="B917" s="50">
        <f t="shared" si="131"/>
        <v>0</v>
      </c>
      <c r="C917" s="60">
        <f>REGISTROS!$E915</f>
        <v>0</v>
      </c>
      <c r="D917" s="60">
        <f>REGISTROS!$F915</f>
        <v>0</v>
      </c>
      <c r="E917" s="60">
        <f>REGISTROS!$G915</f>
        <v>0</v>
      </c>
      <c r="F917" s="60">
        <f>REGISTROS!$H915</f>
        <v>0</v>
      </c>
      <c r="G917" s="60">
        <f>REGISTROS!$I915</f>
        <v>0</v>
      </c>
      <c r="I917" s="45" t="str">
        <f t="shared" si="132"/>
        <v>Desarrollo de los Temas0</v>
      </c>
      <c r="J917" s="45" t="str">
        <f t="shared" si="133"/>
        <v>Recepción de documentos0</v>
      </c>
      <c r="K917" s="45" t="str">
        <f t="shared" si="134"/>
        <v>Atención recibida0</v>
      </c>
      <c r="L917" s="45" t="str">
        <f t="shared" si="135"/>
        <v>Visita domiciliaria del personal INVI0</v>
      </c>
      <c r="M917" s="45" t="str">
        <f t="shared" si="136"/>
        <v>Visita domiciliaria del asesor técnico0</v>
      </c>
      <c r="N917" t="str">
        <f t="shared" si="137"/>
        <v>1</v>
      </c>
      <c r="O917" t="s">
        <v>133</v>
      </c>
    </row>
    <row r="918" spans="1:15" ht="15.75" customHeight="1" x14ac:dyDescent="0.25">
      <c r="A918" s="60">
        <f>REGISTROS!$A916</f>
        <v>0</v>
      </c>
      <c r="B918" s="50">
        <f t="shared" si="131"/>
        <v>0</v>
      </c>
      <c r="C918" s="60">
        <f>REGISTROS!$E916</f>
        <v>0</v>
      </c>
      <c r="D918" s="60">
        <f>REGISTROS!$F916</f>
        <v>0</v>
      </c>
      <c r="E918" s="60">
        <f>REGISTROS!$G916</f>
        <v>0</v>
      </c>
      <c r="F918" s="60">
        <f>REGISTROS!$H916</f>
        <v>0</v>
      </c>
      <c r="G918" s="60">
        <f>REGISTROS!$I916</f>
        <v>0</v>
      </c>
      <c r="I918" s="45" t="str">
        <f t="shared" si="132"/>
        <v>Desarrollo de los Temas0</v>
      </c>
      <c r="J918" s="45" t="str">
        <f t="shared" si="133"/>
        <v>Recepción de documentos0</v>
      </c>
      <c r="K918" s="45" t="str">
        <f t="shared" si="134"/>
        <v>Atención recibida0</v>
      </c>
      <c r="L918" s="45" t="str">
        <f t="shared" si="135"/>
        <v>Visita domiciliaria del personal INVI0</v>
      </c>
      <c r="M918" s="45" t="str">
        <f t="shared" si="136"/>
        <v>Visita domiciliaria del asesor técnico0</v>
      </c>
      <c r="N918" t="str">
        <f t="shared" si="137"/>
        <v>1</v>
      </c>
      <c r="O918" t="s">
        <v>133</v>
      </c>
    </row>
    <row r="919" spans="1:15" ht="15.75" customHeight="1" x14ac:dyDescent="0.25">
      <c r="A919" s="60">
        <f>REGISTROS!$A917</f>
        <v>0</v>
      </c>
      <c r="B919" s="50">
        <f t="shared" si="131"/>
        <v>0</v>
      </c>
      <c r="C919" s="60">
        <f>REGISTROS!$E917</f>
        <v>0</v>
      </c>
      <c r="D919" s="60">
        <f>REGISTROS!$F917</f>
        <v>0</v>
      </c>
      <c r="E919" s="60">
        <f>REGISTROS!$G917</f>
        <v>0</v>
      </c>
      <c r="F919" s="60">
        <f>REGISTROS!$H917</f>
        <v>0</v>
      </c>
      <c r="G919" s="60">
        <f>REGISTROS!$I917</f>
        <v>0</v>
      </c>
      <c r="I919" s="45" t="str">
        <f t="shared" si="132"/>
        <v>Desarrollo de los Temas0</v>
      </c>
      <c r="J919" s="45" t="str">
        <f t="shared" si="133"/>
        <v>Recepción de documentos0</v>
      </c>
      <c r="K919" s="45" t="str">
        <f t="shared" si="134"/>
        <v>Atención recibida0</v>
      </c>
      <c r="L919" s="45" t="str">
        <f t="shared" si="135"/>
        <v>Visita domiciliaria del personal INVI0</v>
      </c>
      <c r="M919" s="45" t="str">
        <f t="shared" si="136"/>
        <v>Visita domiciliaria del asesor técnico0</v>
      </c>
      <c r="N919" t="str">
        <f t="shared" si="137"/>
        <v>1</v>
      </c>
      <c r="O919" t="s">
        <v>133</v>
      </c>
    </row>
    <row r="920" spans="1:15" ht="15.75" customHeight="1" x14ac:dyDescent="0.25">
      <c r="A920" s="60">
        <f>REGISTROS!$A918</f>
        <v>0</v>
      </c>
      <c r="B920" s="50">
        <f t="shared" si="131"/>
        <v>0</v>
      </c>
      <c r="C920" s="60">
        <f>REGISTROS!$E918</f>
        <v>0</v>
      </c>
      <c r="D920" s="60">
        <f>REGISTROS!$F918</f>
        <v>0</v>
      </c>
      <c r="E920" s="60">
        <f>REGISTROS!$G918</f>
        <v>0</v>
      </c>
      <c r="F920" s="60">
        <f>REGISTROS!$H918</f>
        <v>0</v>
      </c>
      <c r="G920" s="60">
        <f>REGISTROS!$I918</f>
        <v>0</v>
      </c>
      <c r="I920" s="45" t="str">
        <f t="shared" si="132"/>
        <v>Desarrollo de los Temas0</v>
      </c>
      <c r="J920" s="45" t="str">
        <f t="shared" si="133"/>
        <v>Recepción de documentos0</v>
      </c>
      <c r="K920" s="45" t="str">
        <f t="shared" si="134"/>
        <v>Atención recibida0</v>
      </c>
      <c r="L920" s="45" t="str">
        <f t="shared" si="135"/>
        <v>Visita domiciliaria del personal INVI0</v>
      </c>
      <c r="M920" s="45" t="str">
        <f t="shared" si="136"/>
        <v>Visita domiciliaria del asesor técnico0</v>
      </c>
      <c r="N920" t="str">
        <f t="shared" si="137"/>
        <v>1</v>
      </c>
      <c r="O920" t="s">
        <v>133</v>
      </c>
    </row>
    <row r="921" spans="1:15" ht="15.75" customHeight="1" x14ac:dyDescent="0.25">
      <c r="A921" s="60">
        <f>REGISTROS!$A919</f>
        <v>0</v>
      </c>
      <c r="B921" s="50">
        <f t="shared" si="131"/>
        <v>0</v>
      </c>
      <c r="C921" s="60">
        <f>REGISTROS!$E919</f>
        <v>0</v>
      </c>
      <c r="D921" s="60">
        <f>REGISTROS!$F919</f>
        <v>0</v>
      </c>
      <c r="E921" s="60">
        <f>REGISTROS!$G919</f>
        <v>0</v>
      </c>
      <c r="F921" s="60">
        <f>REGISTROS!$H919</f>
        <v>0</v>
      </c>
      <c r="G921" s="60">
        <f>REGISTROS!$I919</f>
        <v>0</v>
      </c>
      <c r="I921" s="45" t="str">
        <f t="shared" si="132"/>
        <v>Desarrollo de los Temas0</v>
      </c>
      <c r="J921" s="45" t="str">
        <f t="shared" si="133"/>
        <v>Recepción de documentos0</v>
      </c>
      <c r="K921" s="45" t="str">
        <f t="shared" si="134"/>
        <v>Atención recibida0</v>
      </c>
      <c r="L921" s="45" t="str">
        <f t="shared" si="135"/>
        <v>Visita domiciliaria del personal INVI0</v>
      </c>
      <c r="M921" s="45" t="str">
        <f t="shared" si="136"/>
        <v>Visita domiciliaria del asesor técnico0</v>
      </c>
      <c r="N921" t="str">
        <f t="shared" si="137"/>
        <v>1</v>
      </c>
      <c r="O921" t="s">
        <v>133</v>
      </c>
    </row>
    <row r="922" spans="1:15" ht="15.75" customHeight="1" x14ac:dyDescent="0.25">
      <c r="A922" s="60">
        <f>REGISTROS!$A920</f>
        <v>0</v>
      </c>
      <c r="B922" s="50">
        <f t="shared" si="131"/>
        <v>0</v>
      </c>
      <c r="C922" s="60">
        <f>REGISTROS!$E920</f>
        <v>0</v>
      </c>
      <c r="D922" s="60">
        <f>REGISTROS!$F920</f>
        <v>0</v>
      </c>
      <c r="E922" s="60">
        <f>REGISTROS!$G920</f>
        <v>0</v>
      </c>
      <c r="F922" s="60">
        <f>REGISTROS!$H920</f>
        <v>0</v>
      </c>
      <c r="G922" s="60">
        <f>REGISTROS!$I920</f>
        <v>0</v>
      </c>
      <c r="I922" s="45" t="str">
        <f t="shared" si="132"/>
        <v>Desarrollo de los Temas0</v>
      </c>
      <c r="J922" s="45" t="str">
        <f t="shared" si="133"/>
        <v>Recepción de documentos0</v>
      </c>
      <c r="K922" s="45" t="str">
        <f t="shared" si="134"/>
        <v>Atención recibida0</v>
      </c>
      <c r="L922" s="45" t="str">
        <f t="shared" si="135"/>
        <v>Visita domiciliaria del personal INVI0</v>
      </c>
      <c r="M922" s="45" t="str">
        <f t="shared" si="136"/>
        <v>Visita domiciliaria del asesor técnico0</v>
      </c>
      <c r="N922" t="str">
        <f t="shared" si="137"/>
        <v>1</v>
      </c>
      <c r="O922" t="s">
        <v>133</v>
      </c>
    </row>
    <row r="923" spans="1:15" ht="15.75" customHeight="1" x14ac:dyDescent="0.25">
      <c r="A923" s="60">
        <f>REGISTROS!$A921</f>
        <v>0</v>
      </c>
      <c r="B923" s="50">
        <f t="shared" si="131"/>
        <v>0</v>
      </c>
      <c r="C923" s="60">
        <f>REGISTROS!$E921</f>
        <v>0</v>
      </c>
      <c r="D923" s="60">
        <f>REGISTROS!$F921</f>
        <v>0</v>
      </c>
      <c r="E923" s="60">
        <f>REGISTROS!$G921</f>
        <v>0</v>
      </c>
      <c r="F923" s="60">
        <f>REGISTROS!$H921</f>
        <v>0</v>
      </c>
      <c r="G923" s="60">
        <f>REGISTROS!$I921</f>
        <v>0</v>
      </c>
      <c r="I923" s="45" t="str">
        <f t="shared" si="132"/>
        <v>Desarrollo de los Temas0</v>
      </c>
      <c r="J923" s="45" t="str">
        <f t="shared" si="133"/>
        <v>Recepción de documentos0</v>
      </c>
      <c r="K923" s="45" t="str">
        <f t="shared" si="134"/>
        <v>Atención recibida0</v>
      </c>
      <c r="L923" s="45" t="str">
        <f t="shared" si="135"/>
        <v>Visita domiciliaria del personal INVI0</v>
      </c>
      <c r="M923" s="45" t="str">
        <f t="shared" si="136"/>
        <v>Visita domiciliaria del asesor técnico0</v>
      </c>
      <c r="N923" t="str">
        <f t="shared" si="137"/>
        <v>1</v>
      </c>
      <c r="O923" t="s">
        <v>133</v>
      </c>
    </row>
    <row r="924" spans="1:15" ht="15.75" customHeight="1" x14ac:dyDescent="0.25">
      <c r="A924" s="60">
        <f>REGISTROS!$A922</f>
        <v>0</v>
      </c>
      <c r="B924" s="50">
        <f t="shared" si="131"/>
        <v>0</v>
      </c>
      <c r="C924" s="60">
        <f>REGISTROS!$E922</f>
        <v>0</v>
      </c>
      <c r="D924" s="60">
        <f>REGISTROS!$F922</f>
        <v>0</v>
      </c>
      <c r="E924" s="60">
        <f>REGISTROS!$G922</f>
        <v>0</v>
      </c>
      <c r="F924" s="60">
        <f>REGISTROS!$H922</f>
        <v>0</v>
      </c>
      <c r="G924" s="60">
        <f>REGISTROS!$I922</f>
        <v>0</v>
      </c>
      <c r="I924" s="45" t="str">
        <f t="shared" si="132"/>
        <v>Desarrollo de los Temas0</v>
      </c>
      <c r="J924" s="45" t="str">
        <f t="shared" si="133"/>
        <v>Recepción de documentos0</v>
      </c>
      <c r="K924" s="45" t="str">
        <f t="shared" si="134"/>
        <v>Atención recibida0</v>
      </c>
      <c r="L924" s="45" t="str">
        <f t="shared" si="135"/>
        <v>Visita domiciliaria del personal INVI0</v>
      </c>
      <c r="M924" s="45" t="str">
        <f t="shared" si="136"/>
        <v>Visita domiciliaria del asesor técnico0</v>
      </c>
      <c r="N924" t="str">
        <f t="shared" si="137"/>
        <v>1</v>
      </c>
      <c r="O924" t="s">
        <v>133</v>
      </c>
    </row>
    <row r="925" spans="1:15" ht="15.75" customHeight="1" x14ac:dyDescent="0.25">
      <c r="A925" s="60">
        <f>REGISTROS!$A923</f>
        <v>0</v>
      </c>
      <c r="B925" s="50">
        <f t="shared" si="131"/>
        <v>0</v>
      </c>
      <c r="C925" s="60">
        <f>REGISTROS!$E923</f>
        <v>0</v>
      </c>
      <c r="D925" s="60">
        <f>REGISTROS!$F923</f>
        <v>0</v>
      </c>
      <c r="E925" s="60">
        <f>REGISTROS!$G923</f>
        <v>0</v>
      </c>
      <c r="F925" s="60">
        <f>REGISTROS!$H923</f>
        <v>0</v>
      </c>
      <c r="G925" s="60">
        <f>REGISTROS!$I923</f>
        <v>0</v>
      </c>
      <c r="I925" s="45" t="str">
        <f t="shared" si="132"/>
        <v>Desarrollo de los Temas0</v>
      </c>
      <c r="J925" s="45" t="str">
        <f t="shared" si="133"/>
        <v>Recepción de documentos0</v>
      </c>
      <c r="K925" s="45" t="str">
        <f t="shared" si="134"/>
        <v>Atención recibida0</v>
      </c>
      <c r="L925" s="45" t="str">
        <f t="shared" si="135"/>
        <v>Visita domiciliaria del personal INVI0</v>
      </c>
      <c r="M925" s="45" t="str">
        <f t="shared" si="136"/>
        <v>Visita domiciliaria del asesor técnico0</v>
      </c>
      <c r="N925" t="str">
        <f t="shared" si="137"/>
        <v>1</v>
      </c>
      <c r="O925" t="s">
        <v>133</v>
      </c>
    </row>
    <row r="926" spans="1:15" ht="15.75" customHeight="1" x14ac:dyDescent="0.25">
      <c r="A926" s="60">
        <f>REGISTROS!$A924</f>
        <v>0</v>
      </c>
      <c r="B926" s="50">
        <f t="shared" si="131"/>
        <v>0</v>
      </c>
      <c r="C926" s="60">
        <f>REGISTROS!$E924</f>
        <v>0</v>
      </c>
      <c r="D926" s="60">
        <f>REGISTROS!$F924</f>
        <v>0</v>
      </c>
      <c r="E926" s="60">
        <f>REGISTROS!$G924</f>
        <v>0</v>
      </c>
      <c r="F926" s="60">
        <f>REGISTROS!$H924</f>
        <v>0</v>
      </c>
      <c r="G926" s="60">
        <f>REGISTROS!$I924</f>
        <v>0</v>
      </c>
      <c r="I926" s="45" t="str">
        <f t="shared" si="132"/>
        <v>Desarrollo de los Temas0</v>
      </c>
      <c r="J926" s="45" t="str">
        <f t="shared" si="133"/>
        <v>Recepción de documentos0</v>
      </c>
      <c r="K926" s="45" t="str">
        <f t="shared" si="134"/>
        <v>Atención recibida0</v>
      </c>
      <c r="L926" s="45" t="str">
        <f t="shared" si="135"/>
        <v>Visita domiciliaria del personal INVI0</v>
      </c>
      <c r="M926" s="45" t="str">
        <f t="shared" si="136"/>
        <v>Visita domiciliaria del asesor técnico0</v>
      </c>
      <c r="N926" t="str">
        <f t="shared" si="137"/>
        <v>1</v>
      </c>
      <c r="O926" t="s">
        <v>133</v>
      </c>
    </row>
    <row r="927" spans="1:15" ht="15.75" customHeight="1" x14ac:dyDescent="0.25">
      <c r="A927" s="60">
        <f>REGISTROS!$A925</f>
        <v>0</v>
      </c>
      <c r="B927" s="50">
        <f t="shared" si="131"/>
        <v>0</v>
      </c>
      <c r="C927" s="60">
        <f>REGISTROS!$E925</f>
        <v>0</v>
      </c>
      <c r="D927" s="60">
        <f>REGISTROS!$F925</f>
        <v>0</v>
      </c>
      <c r="E927" s="60">
        <f>REGISTROS!$G925</f>
        <v>0</v>
      </c>
      <c r="F927" s="60">
        <f>REGISTROS!$H925</f>
        <v>0</v>
      </c>
      <c r="G927" s="60">
        <f>REGISTROS!$I925</f>
        <v>0</v>
      </c>
      <c r="I927" s="45" t="str">
        <f t="shared" si="132"/>
        <v>Desarrollo de los Temas0</v>
      </c>
      <c r="J927" s="45" t="str">
        <f t="shared" si="133"/>
        <v>Recepción de documentos0</v>
      </c>
      <c r="K927" s="45" t="str">
        <f t="shared" si="134"/>
        <v>Atención recibida0</v>
      </c>
      <c r="L927" s="45" t="str">
        <f t="shared" si="135"/>
        <v>Visita domiciliaria del personal INVI0</v>
      </c>
      <c r="M927" s="45" t="str">
        <f t="shared" si="136"/>
        <v>Visita domiciliaria del asesor técnico0</v>
      </c>
      <c r="N927" t="str">
        <f t="shared" si="137"/>
        <v>1</v>
      </c>
      <c r="O927" t="s">
        <v>133</v>
      </c>
    </row>
    <row r="928" spans="1:15" ht="15.75" customHeight="1" x14ac:dyDescent="0.25">
      <c r="A928" s="60">
        <f>REGISTROS!$A926</f>
        <v>0</v>
      </c>
      <c r="B928" s="50">
        <f t="shared" si="131"/>
        <v>0</v>
      </c>
      <c r="C928" s="60">
        <f>REGISTROS!$E926</f>
        <v>0</v>
      </c>
      <c r="D928" s="60">
        <f>REGISTROS!$F926</f>
        <v>0</v>
      </c>
      <c r="E928" s="60">
        <f>REGISTROS!$G926</f>
        <v>0</v>
      </c>
      <c r="F928" s="60">
        <f>REGISTROS!$H926</f>
        <v>0</v>
      </c>
      <c r="G928" s="60">
        <f>REGISTROS!$I926</f>
        <v>0</v>
      </c>
      <c r="I928" s="45" t="str">
        <f t="shared" si="132"/>
        <v>Desarrollo de los Temas0</v>
      </c>
      <c r="J928" s="45" t="str">
        <f t="shared" si="133"/>
        <v>Recepción de documentos0</v>
      </c>
      <c r="K928" s="45" t="str">
        <f t="shared" si="134"/>
        <v>Atención recibida0</v>
      </c>
      <c r="L928" s="45" t="str">
        <f t="shared" si="135"/>
        <v>Visita domiciliaria del personal INVI0</v>
      </c>
      <c r="M928" s="45" t="str">
        <f t="shared" si="136"/>
        <v>Visita domiciliaria del asesor técnico0</v>
      </c>
      <c r="N928" t="str">
        <f t="shared" si="137"/>
        <v>1</v>
      </c>
      <c r="O928" t="s">
        <v>133</v>
      </c>
    </row>
    <row r="929" spans="1:15" ht="15.75" customHeight="1" x14ac:dyDescent="0.25">
      <c r="A929" s="60">
        <f>REGISTROS!$A927</f>
        <v>0</v>
      </c>
      <c r="B929" s="50">
        <f t="shared" si="131"/>
        <v>0</v>
      </c>
      <c r="C929" s="60">
        <f>REGISTROS!$E927</f>
        <v>0</v>
      </c>
      <c r="D929" s="60">
        <f>REGISTROS!$F927</f>
        <v>0</v>
      </c>
      <c r="E929" s="60">
        <f>REGISTROS!$G927</f>
        <v>0</v>
      </c>
      <c r="F929" s="60">
        <f>REGISTROS!$H927</f>
        <v>0</v>
      </c>
      <c r="G929" s="60">
        <f>REGISTROS!$I927</f>
        <v>0</v>
      </c>
      <c r="I929" s="45" t="str">
        <f t="shared" si="132"/>
        <v>Desarrollo de los Temas0</v>
      </c>
      <c r="J929" s="45" t="str">
        <f t="shared" si="133"/>
        <v>Recepción de documentos0</v>
      </c>
      <c r="K929" s="45" t="str">
        <f t="shared" si="134"/>
        <v>Atención recibida0</v>
      </c>
      <c r="L929" s="45" t="str">
        <f t="shared" si="135"/>
        <v>Visita domiciliaria del personal INVI0</v>
      </c>
      <c r="M929" s="45" t="str">
        <f t="shared" si="136"/>
        <v>Visita domiciliaria del asesor técnico0</v>
      </c>
      <c r="N929" t="str">
        <f t="shared" si="137"/>
        <v>1</v>
      </c>
      <c r="O929" t="s">
        <v>133</v>
      </c>
    </row>
    <row r="930" spans="1:15" ht="15.75" customHeight="1" x14ac:dyDescent="0.25">
      <c r="A930" s="60">
        <f>REGISTROS!$A928</f>
        <v>0</v>
      </c>
      <c r="B930" s="50">
        <f t="shared" si="131"/>
        <v>0</v>
      </c>
      <c r="C930" s="60">
        <f>REGISTROS!$E928</f>
        <v>0</v>
      </c>
      <c r="D930" s="60">
        <f>REGISTROS!$F928</f>
        <v>0</v>
      </c>
      <c r="E930" s="60">
        <f>REGISTROS!$G928</f>
        <v>0</v>
      </c>
      <c r="F930" s="60">
        <f>REGISTROS!$H928</f>
        <v>0</v>
      </c>
      <c r="G930" s="60">
        <f>REGISTROS!$I928</f>
        <v>0</v>
      </c>
      <c r="I930" s="45" t="str">
        <f t="shared" si="132"/>
        <v>Desarrollo de los Temas0</v>
      </c>
      <c r="J930" s="45" t="str">
        <f t="shared" si="133"/>
        <v>Recepción de documentos0</v>
      </c>
      <c r="K930" s="45" t="str">
        <f t="shared" si="134"/>
        <v>Atención recibida0</v>
      </c>
      <c r="L930" s="45" t="str">
        <f t="shared" si="135"/>
        <v>Visita domiciliaria del personal INVI0</v>
      </c>
      <c r="M930" s="45" t="str">
        <f t="shared" si="136"/>
        <v>Visita domiciliaria del asesor técnico0</v>
      </c>
      <c r="N930" t="str">
        <f t="shared" si="137"/>
        <v>1</v>
      </c>
      <c r="O930" t="s">
        <v>133</v>
      </c>
    </row>
    <row r="931" spans="1:15" ht="15.75" customHeight="1" x14ac:dyDescent="0.25">
      <c r="A931" s="60">
        <f>REGISTROS!$A929</f>
        <v>0</v>
      </c>
      <c r="B931" s="50">
        <f t="shared" si="131"/>
        <v>0</v>
      </c>
      <c r="C931" s="60">
        <f>REGISTROS!$E929</f>
        <v>0</v>
      </c>
      <c r="D931" s="60">
        <f>REGISTROS!$F929</f>
        <v>0</v>
      </c>
      <c r="E931" s="60">
        <f>REGISTROS!$G929</f>
        <v>0</v>
      </c>
      <c r="F931" s="60">
        <f>REGISTROS!$H929</f>
        <v>0</v>
      </c>
      <c r="G931" s="60">
        <f>REGISTROS!$I929</f>
        <v>0</v>
      </c>
      <c r="I931" s="45" t="str">
        <f t="shared" si="132"/>
        <v>Desarrollo de los Temas0</v>
      </c>
      <c r="J931" s="45" t="str">
        <f t="shared" si="133"/>
        <v>Recepción de documentos0</v>
      </c>
      <c r="K931" s="45" t="str">
        <f t="shared" si="134"/>
        <v>Atención recibida0</v>
      </c>
      <c r="L931" s="45" t="str">
        <f t="shared" si="135"/>
        <v>Visita domiciliaria del personal INVI0</v>
      </c>
      <c r="M931" s="45" t="str">
        <f t="shared" si="136"/>
        <v>Visita domiciliaria del asesor técnico0</v>
      </c>
      <c r="N931" t="str">
        <f t="shared" si="137"/>
        <v>1</v>
      </c>
      <c r="O931" t="s">
        <v>133</v>
      </c>
    </row>
    <row r="932" spans="1:15" ht="15.75" customHeight="1" x14ac:dyDescent="0.25">
      <c r="A932" s="60">
        <f>REGISTROS!$A930</f>
        <v>0</v>
      </c>
      <c r="B932" s="50">
        <f t="shared" si="131"/>
        <v>0</v>
      </c>
      <c r="C932" s="60">
        <f>REGISTROS!$E930</f>
        <v>0</v>
      </c>
      <c r="D932" s="60">
        <f>REGISTROS!$F930</f>
        <v>0</v>
      </c>
      <c r="E932" s="60">
        <f>REGISTROS!$G930</f>
        <v>0</v>
      </c>
      <c r="F932" s="60">
        <f>REGISTROS!$H930</f>
        <v>0</v>
      </c>
      <c r="G932" s="60">
        <f>REGISTROS!$I930</f>
        <v>0</v>
      </c>
      <c r="I932" s="45" t="str">
        <f t="shared" si="132"/>
        <v>Desarrollo de los Temas0</v>
      </c>
      <c r="J932" s="45" t="str">
        <f t="shared" si="133"/>
        <v>Recepción de documentos0</v>
      </c>
      <c r="K932" s="45" t="str">
        <f t="shared" si="134"/>
        <v>Atención recibida0</v>
      </c>
      <c r="L932" s="45" t="str">
        <f t="shared" si="135"/>
        <v>Visita domiciliaria del personal INVI0</v>
      </c>
      <c r="M932" s="45" t="str">
        <f t="shared" si="136"/>
        <v>Visita domiciliaria del asesor técnico0</v>
      </c>
      <c r="N932" t="str">
        <f t="shared" si="137"/>
        <v>1</v>
      </c>
      <c r="O932" t="s">
        <v>133</v>
      </c>
    </row>
    <row r="933" spans="1:15" ht="15.75" customHeight="1" x14ac:dyDescent="0.25">
      <c r="A933" s="60">
        <f>REGISTROS!$A931</f>
        <v>0</v>
      </c>
      <c r="B933" s="50">
        <f t="shared" si="131"/>
        <v>0</v>
      </c>
      <c r="C933" s="60">
        <f>REGISTROS!$E931</f>
        <v>0</v>
      </c>
      <c r="D933" s="60">
        <f>REGISTROS!$F931</f>
        <v>0</v>
      </c>
      <c r="E933" s="60">
        <f>REGISTROS!$G931</f>
        <v>0</v>
      </c>
      <c r="F933" s="60">
        <f>REGISTROS!$H931</f>
        <v>0</v>
      </c>
      <c r="G933" s="60">
        <f>REGISTROS!$I931</f>
        <v>0</v>
      </c>
      <c r="I933" s="45" t="str">
        <f t="shared" si="132"/>
        <v>Desarrollo de los Temas0</v>
      </c>
      <c r="J933" s="45" t="str">
        <f t="shared" si="133"/>
        <v>Recepción de documentos0</v>
      </c>
      <c r="K933" s="45" t="str">
        <f t="shared" si="134"/>
        <v>Atención recibida0</v>
      </c>
      <c r="L933" s="45" t="str">
        <f t="shared" si="135"/>
        <v>Visita domiciliaria del personal INVI0</v>
      </c>
      <c r="M933" s="45" t="str">
        <f t="shared" si="136"/>
        <v>Visita domiciliaria del asesor técnico0</v>
      </c>
      <c r="N933" t="str">
        <f t="shared" si="137"/>
        <v>1</v>
      </c>
      <c r="O933" t="s">
        <v>133</v>
      </c>
    </row>
    <row r="934" spans="1:15" ht="15.75" customHeight="1" x14ac:dyDescent="0.25">
      <c r="A934" s="60">
        <f>REGISTROS!$A932</f>
        <v>0</v>
      </c>
      <c r="B934" s="50">
        <f t="shared" si="131"/>
        <v>0</v>
      </c>
      <c r="C934" s="60">
        <f>REGISTROS!$E932</f>
        <v>0</v>
      </c>
      <c r="D934" s="60">
        <f>REGISTROS!$F932</f>
        <v>0</v>
      </c>
      <c r="E934" s="60">
        <f>REGISTROS!$G932</f>
        <v>0</v>
      </c>
      <c r="F934" s="60">
        <f>REGISTROS!$H932</f>
        <v>0</v>
      </c>
      <c r="G934" s="60">
        <f>REGISTROS!$I932</f>
        <v>0</v>
      </c>
      <c r="I934" s="45" t="str">
        <f t="shared" si="132"/>
        <v>Desarrollo de los Temas0</v>
      </c>
      <c r="J934" s="45" t="str">
        <f t="shared" si="133"/>
        <v>Recepción de documentos0</v>
      </c>
      <c r="K934" s="45" t="str">
        <f t="shared" si="134"/>
        <v>Atención recibida0</v>
      </c>
      <c r="L934" s="45" t="str">
        <f t="shared" si="135"/>
        <v>Visita domiciliaria del personal INVI0</v>
      </c>
      <c r="M934" s="45" t="str">
        <f t="shared" si="136"/>
        <v>Visita domiciliaria del asesor técnico0</v>
      </c>
      <c r="N934" t="str">
        <f t="shared" si="137"/>
        <v>1</v>
      </c>
      <c r="O934" t="s">
        <v>133</v>
      </c>
    </row>
    <row r="935" spans="1:15" ht="15.75" customHeight="1" x14ac:dyDescent="0.25">
      <c r="A935" s="60">
        <f>REGISTROS!$A933</f>
        <v>0</v>
      </c>
      <c r="B935" s="50">
        <f t="shared" si="131"/>
        <v>0</v>
      </c>
      <c r="C935" s="60">
        <f>REGISTROS!$E933</f>
        <v>0</v>
      </c>
      <c r="D935" s="60">
        <f>REGISTROS!$F933</f>
        <v>0</v>
      </c>
      <c r="E935" s="60">
        <f>REGISTROS!$G933</f>
        <v>0</v>
      </c>
      <c r="F935" s="60">
        <f>REGISTROS!$H933</f>
        <v>0</v>
      </c>
      <c r="G935" s="60">
        <f>REGISTROS!$I933</f>
        <v>0</v>
      </c>
      <c r="I935" s="45" t="str">
        <f t="shared" si="132"/>
        <v>Desarrollo de los Temas0</v>
      </c>
      <c r="J935" s="45" t="str">
        <f t="shared" si="133"/>
        <v>Recepción de documentos0</v>
      </c>
      <c r="K935" s="45" t="str">
        <f t="shared" si="134"/>
        <v>Atención recibida0</v>
      </c>
      <c r="L935" s="45" t="str">
        <f t="shared" si="135"/>
        <v>Visita domiciliaria del personal INVI0</v>
      </c>
      <c r="M935" s="45" t="str">
        <f t="shared" si="136"/>
        <v>Visita domiciliaria del asesor técnico0</v>
      </c>
      <c r="N935" t="str">
        <f t="shared" si="137"/>
        <v>1</v>
      </c>
      <c r="O935" t="s">
        <v>133</v>
      </c>
    </row>
    <row r="936" spans="1:15" ht="15.75" customHeight="1" x14ac:dyDescent="0.25">
      <c r="A936" s="60">
        <f>REGISTROS!$A934</f>
        <v>0</v>
      </c>
      <c r="B936" s="50">
        <f t="shared" si="131"/>
        <v>0</v>
      </c>
      <c r="C936" s="60">
        <f>REGISTROS!$E934</f>
        <v>0</v>
      </c>
      <c r="D936" s="60">
        <f>REGISTROS!$F934</f>
        <v>0</v>
      </c>
      <c r="E936" s="60">
        <f>REGISTROS!$G934</f>
        <v>0</v>
      </c>
      <c r="F936" s="60">
        <f>REGISTROS!$H934</f>
        <v>0</v>
      </c>
      <c r="G936" s="60">
        <f>REGISTROS!$I934</f>
        <v>0</v>
      </c>
      <c r="I936" s="45" t="str">
        <f t="shared" si="132"/>
        <v>Desarrollo de los Temas0</v>
      </c>
      <c r="J936" s="45" t="str">
        <f t="shared" si="133"/>
        <v>Recepción de documentos0</v>
      </c>
      <c r="K936" s="45" t="str">
        <f t="shared" si="134"/>
        <v>Atención recibida0</v>
      </c>
      <c r="L936" s="45" t="str">
        <f t="shared" si="135"/>
        <v>Visita domiciliaria del personal INVI0</v>
      </c>
      <c r="M936" s="45" t="str">
        <f t="shared" si="136"/>
        <v>Visita domiciliaria del asesor técnico0</v>
      </c>
      <c r="N936" t="str">
        <f t="shared" si="137"/>
        <v>1</v>
      </c>
      <c r="O936" t="s">
        <v>133</v>
      </c>
    </row>
    <row r="937" spans="1:15" ht="15.75" customHeight="1" x14ac:dyDescent="0.25">
      <c r="A937" s="60">
        <f>REGISTROS!$A935</f>
        <v>0</v>
      </c>
      <c r="B937" s="50">
        <f t="shared" si="131"/>
        <v>0</v>
      </c>
      <c r="C937" s="60">
        <f>REGISTROS!$E935</f>
        <v>0</v>
      </c>
      <c r="D937" s="60">
        <f>REGISTROS!$F935</f>
        <v>0</v>
      </c>
      <c r="E937" s="60">
        <f>REGISTROS!$G935</f>
        <v>0</v>
      </c>
      <c r="F937" s="60">
        <f>REGISTROS!$H935</f>
        <v>0</v>
      </c>
      <c r="G937" s="60">
        <f>REGISTROS!$I935</f>
        <v>0</v>
      </c>
      <c r="I937" s="45" t="str">
        <f t="shared" si="132"/>
        <v>Desarrollo de los Temas0</v>
      </c>
      <c r="J937" s="45" t="str">
        <f t="shared" si="133"/>
        <v>Recepción de documentos0</v>
      </c>
      <c r="K937" s="45" t="str">
        <f t="shared" si="134"/>
        <v>Atención recibida0</v>
      </c>
      <c r="L937" s="45" t="str">
        <f t="shared" si="135"/>
        <v>Visita domiciliaria del personal INVI0</v>
      </c>
      <c r="M937" s="45" t="str">
        <f t="shared" si="136"/>
        <v>Visita domiciliaria del asesor técnico0</v>
      </c>
      <c r="N937" t="str">
        <f t="shared" si="137"/>
        <v>1</v>
      </c>
      <c r="O937" t="s">
        <v>133</v>
      </c>
    </row>
    <row r="938" spans="1:15" ht="15.75" customHeight="1" x14ac:dyDescent="0.25">
      <c r="A938" s="60">
        <f>REGISTROS!$A936</f>
        <v>0</v>
      </c>
      <c r="B938" s="50">
        <f t="shared" si="131"/>
        <v>0</v>
      </c>
      <c r="C938" s="60">
        <f>REGISTROS!$E936</f>
        <v>0</v>
      </c>
      <c r="D938" s="60">
        <f>REGISTROS!$F936</f>
        <v>0</v>
      </c>
      <c r="E938" s="60">
        <f>REGISTROS!$G936</f>
        <v>0</v>
      </c>
      <c r="F938" s="60">
        <f>REGISTROS!$H936</f>
        <v>0</v>
      </c>
      <c r="G938" s="60">
        <f>REGISTROS!$I936</f>
        <v>0</v>
      </c>
      <c r="I938" s="45" t="str">
        <f t="shared" si="132"/>
        <v>Desarrollo de los Temas0</v>
      </c>
      <c r="J938" s="45" t="str">
        <f t="shared" si="133"/>
        <v>Recepción de documentos0</v>
      </c>
      <c r="K938" s="45" t="str">
        <f t="shared" si="134"/>
        <v>Atención recibida0</v>
      </c>
      <c r="L938" s="45" t="str">
        <f t="shared" si="135"/>
        <v>Visita domiciliaria del personal INVI0</v>
      </c>
      <c r="M938" s="45" t="str">
        <f t="shared" si="136"/>
        <v>Visita domiciliaria del asesor técnico0</v>
      </c>
      <c r="N938" t="str">
        <f t="shared" si="137"/>
        <v>1</v>
      </c>
      <c r="O938" t="s">
        <v>133</v>
      </c>
    </row>
    <row r="939" spans="1:15" ht="15.75" customHeight="1" x14ac:dyDescent="0.25">
      <c r="A939" s="60">
        <f>REGISTROS!$A937</f>
        <v>0</v>
      </c>
      <c r="B939" s="50">
        <f t="shared" si="131"/>
        <v>0</v>
      </c>
      <c r="C939" s="60">
        <f>REGISTROS!$E937</f>
        <v>0</v>
      </c>
      <c r="D939" s="60">
        <f>REGISTROS!$F937</f>
        <v>0</v>
      </c>
      <c r="E939" s="60">
        <f>REGISTROS!$G937</f>
        <v>0</v>
      </c>
      <c r="F939" s="60">
        <f>REGISTROS!$H937</f>
        <v>0</v>
      </c>
      <c r="G939" s="60">
        <f>REGISTROS!$I937</f>
        <v>0</v>
      </c>
      <c r="I939" s="45" t="str">
        <f t="shared" si="132"/>
        <v>Desarrollo de los Temas0</v>
      </c>
      <c r="J939" s="45" t="str">
        <f t="shared" si="133"/>
        <v>Recepción de documentos0</v>
      </c>
      <c r="K939" s="45" t="str">
        <f t="shared" si="134"/>
        <v>Atención recibida0</v>
      </c>
      <c r="L939" s="45" t="str">
        <f t="shared" si="135"/>
        <v>Visita domiciliaria del personal INVI0</v>
      </c>
      <c r="M939" s="45" t="str">
        <f t="shared" si="136"/>
        <v>Visita domiciliaria del asesor técnico0</v>
      </c>
      <c r="N939" t="str">
        <f t="shared" si="137"/>
        <v>1</v>
      </c>
      <c r="O939" t="s">
        <v>133</v>
      </c>
    </row>
    <row r="940" spans="1:15" ht="15.75" customHeight="1" x14ac:dyDescent="0.25">
      <c r="A940" s="60">
        <f>REGISTROS!$A938</f>
        <v>0</v>
      </c>
      <c r="B940" s="50">
        <f t="shared" si="131"/>
        <v>0</v>
      </c>
      <c r="C940" s="60">
        <f>REGISTROS!$E938</f>
        <v>0</v>
      </c>
      <c r="D940" s="60">
        <f>REGISTROS!$F938</f>
        <v>0</v>
      </c>
      <c r="E940" s="60">
        <f>REGISTROS!$G938</f>
        <v>0</v>
      </c>
      <c r="F940" s="60">
        <f>REGISTROS!$H938</f>
        <v>0</v>
      </c>
      <c r="G940" s="60">
        <f>REGISTROS!$I938</f>
        <v>0</v>
      </c>
      <c r="I940" s="45" t="str">
        <f t="shared" si="132"/>
        <v>Desarrollo de los Temas0</v>
      </c>
      <c r="J940" s="45" t="str">
        <f t="shared" si="133"/>
        <v>Recepción de documentos0</v>
      </c>
      <c r="K940" s="45" t="str">
        <f t="shared" si="134"/>
        <v>Atención recibida0</v>
      </c>
      <c r="L940" s="45" t="str">
        <f t="shared" si="135"/>
        <v>Visita domiciliaria del personal INVI0</v>
      </c>
      <c r="M940" s="45" t="str">
        <f t="shared" si="136"/>
        <v>Visita domiciliaria del asesor técnico0</v>
      </c>
      <c r="N940" t="str">
        <f t="shared" si="137"/>
        <v>1</v>
      </c>
      <c r="O940" t="s">
        <v>133</v>
      </c>
    </row>
    <row r="941" spans="1:15" ht="15.75" customHeight="1" x14ac:dyDescent="0.25">
      <c r="A941" s="60">
        <f>REGISTROS!$A939</f>
        <v>0</v>
      </c>
      <c r="B941" s="50">
        <f t="shared" si="131"/>
        <v>0</v>
      </c>
      <c r="C941" s="60">
        <f>REGISTROS!$E939</f>
        <v>0</v>
      </c>
      <c r="D941" s="60">
        <f>REGISTROS!$F939</f>
        <v>0</v>
      </c>
      <c r="E941" s="60">
        <f>REGISTROS!$G939</f>
        <v>0</v>
      </c>
      <c r="F941" s="60">
        <f>REGISTROS!$H939</f>
        <v>0</v>
      </c>
      <c r="G941" s="60">
        <f>REGISTROS!$I939</f>
        <v>0</v>
      </c>
      <c r="I941" s="45" t="str">
        <f t="shared" si="132"/>
        <v>Desarrollo de los Temas0</v>
      </c>
      <c r="J941" s="45" t="str">
        <f t="shared" si="133"/>
        <v>Recepción de documentos0</v>
      </c>
      <c r="K941" s="45" t="str">
        <f t="shared" si="134"/>
        <v>Atención recibida0</v>
      </c>
      <c r="L941" s="45" t="str">
        <f t="shared" si="135"/>
        <v>Visita domiciliaria del personal INVI0</v>
      </c>
      <c r="M941" s="45" t="str">
        <f t="shared" si="136"/>
        <v>Visita domiciliaria del asesor técnico0</v>
      </c>
      <c r="N941" t="str">
        <f t="shared" si="137"/>
        <v>1</v>
      </c>
      <c r="O941" t="s">
        <v>133</v>
      </c>
    </row>
    <row r="942" spans="1:15" ht="15.75" customHeight="1" x14ac:dyDescent="0.25">
      <c r="A942" s="60">
        <f>REGISTROS!$A940</f>
        <v>0</v>
      </c>
      <c r="B942" s="50">
        <f t="shared" si="131"/>
        <v>0</v>
      </c>
      <c r="C942" s="60">
        <f>REGISTROS!$E940</f>
        <v>0</v>
      </c>
      <c r="D942" s="60">
        <f>REGISTROS!$F940</f>
        <v>0</v>
      </c>
      <c r="E942" s="60">
        <f>REGISTROS!$G940</f>
        <v>0</v>
      </c>
      <c r="F942" s="60">
        <f>REGISTROS!$H940</f>
        <v>0</v>
      </c>
      <c r="G942" s="60">
        <f>REGISTROS!$I940</f>
        <v>0</v>
      </c>
      <c r="I942" s="45" t="str">
        <f t="shared" si="132"/>
        <v>Desarrollo de los Temas0</v>
      </c>
      <c r="J942" s="45" t="str">
        <f t="shared" si="133"/>
        <v>Recepción de documentos0</v>
      </c>
      <c r="K942" s="45" t="str">
        <f t="shared" si="134"/>
        <v>Atención recibida0</v>
      </c>
      <c r="L942" s="45" t="str">
        <f t="shared" si="135"/>
        <v>Visita domiciliaria del personal INVI0</v>
      </c>
      <c r="M942" s="45" t="str">
        <f t="shared" si="136"/>
        <v>Visita domiciliaria del asesor técnico0</v>
      </c>
      <c r="N942" t="str">
        <f t="shared" si="137"/>
        <v>1</v>
      </c>
      <c r="O942" t="s">
        <v>133</v>
      </c>
    </row>
    <row r="943" spans="1:15" ht="15.75" customHeight="1" x14ac:dyDescent="0.25">
      <c r="A943" s="60">
        <f>REGISTROS!$A941</f>
        <v>0</v>
      </c>
      <c r="B943" s="50">
        <f t="shared" si="131"/>
        <v>0</v>
      </c>
      <c r="C943" s="60">
        <f>REGISTROS!$E941</f>
        <v>0</v>
      </c>
      <c r="D943" s="60">
        <f>REGISTROS!$F941</f>
        <v>0</v>
      </c>
      <c r="E943" s="60">
        <f>REGISTROS!$G941</f>
        <v>0</v>
      </c>
      <c r="F943" s="60">
        <f>REGISTROS!$H941</f>
        <v>0</v>
      </c>
      <c r="G943" s="60">
        <f>REGISTROS!$I941</f>
        <v>0</v>
      </c>
      <c r="I943" s="45" t="str">
        <f t="shared" si="132"/>
        <v>Desarrollo de los Temas0</v>
      </c>
      <c r="J943" s="45" t="str">
        <f t="shared" si="133"/>
        <v>Recepción de documentos0</v>
      </c>
      <c r="K943" s="45" t="str">
        <f t="shared" si="134"/>
        <v>Atención recibida0</v>
      </c>
      <c r="L943" s="45" t="str">
        <f t="shared" si="135"/>
        <v>Visita domiciliaria del personal INVI0</v>
      </c>
      <c r="M943" s="45" t="str">
        <f t="shared" si="136"/>
        <v>Visita domiciliaria del asesor técnico0</v>
      </c>
      <c r="N943" t="str">
        <f t="shared" si="137"/>
        <v>1</v>
      </c>
      <c r="O943" t="s">
        <v>133</v>
      </c>
    </row>
    <row r="944" spans="1:15" ht="15.75" customHeight="1" x14ac:dyDescent="0.25">
      <c r="A944" s="60">
        <f>REGISTROS!$A942</f>
        <v>0</v>
      </c>
      <c r="B944" s="50">
        <f t="shared" si="131"/>
        <v>0</v>
      </c>
      <c r="C944" s="60">
        <f>REGISTROS!$E942</f>
        <v>0</v>
      </c>
      <c r="D944" s="60">
        <f>REGISTROS!$F942</f>
        <v>0</v>
      </c>
      <c r="E944" s="60">
        <f>REGISTROS!$G942</f>
        <v>0</v>
      </c>
      <c r="F944" s="60">
        <f>REGISTROS!$H942</f>
        <v>0</v>
      </c>
      <c r="G944" s="60">
        <f>REGISTROS!$I942</f>
        <v>0</v>
      </c>
      <c r="I944" s="45" t="str">
        <f t="shared" si="132"/>
        <v>Desarrollo de los Temas0</v>
      </c>
      <c r="J944" s="45" t="str">
        <f t="shared" si="133"/>
        <v>Recepción de documentos0</v>
      </c>
      <c r="K944" s="45" t="str">
        <f t="shared" si="134"/>
        <v>Atención recibida0</v>
      </c>
      <c r="L944" s="45" t="str">
        <f t="shared" si="135"/>
        <v>Visita domiciliaria del personal INVI0</v>
      </c>
      <c r="M944" s="45" t="str">
        <f t="shared" si="136"/>
        <v>Visita domiciliaria del asesor técnico0</v>
      </c>
      <c r="N944" t="str">
        <f t="shared" si="137"/>
        <v>1</v>
      </c>
      <c r="O944" t="s">
        <v>133</v>
      </c>
    </row>
    <row r="945" spans="1:15" ht="15.75" customHeight="1" x14ac:dyDescent="0.25">
      <c r="A945" s="60">
        <f>REGISTROS!$A943</f>
        <v>0</v>
      </c>
      <c r="B945" s="50">
        <f t="shared" si="131"/>
        <v>0</v>
      </c>
      <c r="C945" s="60">
        <f>REGISTROS!$E943</f>
        <v>0</v>
      </c>
      <c r="D945" s="60">
        <f>REGISTROS!$F943</f>
        <v>0</v>
      </c>
      <c r="E945" s="60">
        <f>REGISTROS!$G943</f>
        <v>0</v>
      </c>
      <c r="F945" s="60">
        <f>REGISTROS!$H943</f>
        <v>0</v>
      </c>
      <c r="G945" s="60">
        <f>REGISTROS!$I943</f>
        <v>0</v>
      </c>
      <c r="I945" s="45" t="str">
        <f t="shared" si="132"/>
        <v>Desarrollo de los Temas0</v>
      </c>
      <c r="J945" s="45" t="str">
        <f t="shared" si="133"/>
        <v>Recepción de documentos0</v>
      </c>
      <c r="K945" s="45" t="str">
        <f t="shared" si="134"/>
        <v>Atención recibida0</v>
      </c>
      <c r="L945" s="45" t="str">
        <f t="shared" si="135"/>
        <v>Visita domiciliaria del personal INVI0</v>
      </c>
      <c r="M945" s="45" t="str">
        <f t="shared" si="136"/>
        <v>Visita domiciliaria del asesor técnico0</v>
      </c>
      <c r="N945" t="str">
        <f t="shared" si="137"/>
        <v>1</v>
      </c>
      <c r="O945" t="s">
        <v>133</v>
      </c>
    </row>
    <row r="946" spans="1:15" ht="15.75" customHeight="1" x14ac:dyDescent="0.25">
      <c r="A946" s="60">
        <f>REGISTROS!$A944</f>
        <v>0</v>
      </c>
      <c r="B946" s="50">
        <f t="shared" si="131"/>
        <v>0</v>
      </c>
      <c r="C946" s="60">
        <f>REGISTROS!$E944</f>
        <v>0</v>
      </c>
      <c r="D946" s="60">
        <f>REGISTROS!$F944</f>
        <v>0</v>
      </c>
      <c r="E946" s="60">
        <f>REGISTROS!$G944</f>
        <v>0</v>
      </c>
      <c r="F946" s="60">
        <f>REGISTROS!$H944</f>
        <v>0</v>
      </c>
      <c r="G946" s="60">
        <f>REGISTROS!$I944</f>
        <v>0</v>
      </c>
      <c r="I946" s="45" t="str">
        <f t="shared" si="132"/>
        <v>Desarrollo de los Temas0</v>
      </c>
      <c r="J946" s="45" t="str">
        <f t="shared" si="133"/>
        <v>Recepción de documentos0</v>
      </c>
      <c r="K946" s="45" t="str">
        <f t="shared" si="134"/>
        <v>Atención recibida0</v>
      </c>
      <c r="L946" s="45" t="str">
        <f t="shared" si="135"/>
        <v>Visita domiciliaria del personal INVI0</v>
      </c>
      <c r="M946" s="45" t="str">
        <f t="shared" si="136"/>
        <v>Visita domiciliaria del asesor técnico0</v>
      </c>
      <c r="N946" t="str">
        <f t="shared" si="137"/>
        <v>1</v>
      </c>
      <c r="O946" t="s">
        <v>133</v>
      </c>
    </row>
    <row r="947" spans="1:15" ht="15.75" customHeight="1" x14ac:dyDescent="0.25">
      <c r="A947" s="60">
        <f>REGISTROS!$A945</f>
        <v>0</v>
      </c>
      <c r="B947" s="50">
        <f t="shared" si="131"/>
        <v>0</v>
      </c>
      <c r="C947" s="60">
        <f>REGISTROS!$E945</f>
        <v>0</v>
      </c>
      <c r="D947" s="60">
        <f>REGISTROS!$F945</f>
        <v>0</v>
      </c>
      <c r="E947" s="60">
        <f>REGISTROS!$G945</f>
        <v>0</v>
      </c>
      <c r="F947" s="60">
        <f>REGISTROS!$H945</f>
        <v>0</v>
      </c>
      <c r="G947" s="60">
        <f>REGISTROS!$I945</f>
        <v>0</v>
      </c>
      <c r="I947" s="45" t="str">
        <f t="shared" si="132"/>
        <v>Desarrollo de los Temas0</v>
      </c>
      <c r="J947" s="45" t="str">
        <f t="shared" si="133"/>
        <v>Recepción de documentos0</v>
      </c>
      <c r="K947" s="45" t="str">
        <f t="shared" si="134"/>
        <v>Atención recibida0</v>
      </c>
      <c r="L947" s="45" t="str">
        <f t="shared" si="135"/>
        <v>Visita domiciliaria del personal INVI0</v>
      </c>
      <c r="M947" s="45" t="str">
        <f t="shared" si="136"/>
        <v>Visita domiciliaria del asesor técnico0</v>
      </c>
      <c r="N947" t="str">
        <f t="shared" si="137"/>
        <v>1</v>
      </c>
      <c r="O947" t="s">
        <v>133</v>
      </c>
    </row>
    <row r="948" spans="1:15" ht="15.75" customHeight="1" x14ac:dyDescent="0.25">
      <c r="A948" s="60">
        <f>REGISTROS!$A946</f>
        <v>0</v>
      </c>
      <c r="B948" s="50">
        <f t="shared" si="131"/>
        <v>0</v>
      </c>
      <c r="C948" s="60">
        <f>REGISTROS!$E946</f>
        <v>0</v>
      </c>
      <c r="D948" s="60">
        <f>REGISTROS!$F946</f>
        <v>0</v>
      </c>
      <c r="E948" s="60">
        <f>REGISTROS!$G946</f>
        <v>0</v>
      </c>
      <c r="F948" s="60">
        <f>REGISTROS!$H946</f>
        <v>0</v>
      </c>
      <c r="G948" s="60">
        <f>REGISTROS!$I946</f>
        <v>0</v>
      </c>
      <c r="I948" s="45" t="str">
        <f t="shared" si="132"/>
        <v>Desarrollo de los Temas0</v>
      </c>
      <c r="J948" s="45" t="str">
        <f t="shared" si="133"/>
        <v>Recepción de documentos0</v>
      </c>
      <c r="K948" s="45" t="str">
        <f t="shared" si="134"/>
        <v>Atención recibida0</v>
      </c>
      <c r="L948" s="45" t="str">
        <f t="shared" si="135"/>
        <v>Visita domiciliaria del personal INVI0</v>
      </c>
      <c r="M948" s="45" t="str">
        <f t="shared" si="136"/>
        <v>Visita domiciliaria del asesor técnico0</v>
      </c>
      <c r="N948" t="str">
        <f t="shared" si="137"/>
        <v>1</v>
      </c>
      <c r="O948" t="s">
        <v>133</v>
      </c>
    </row>
    <row r="949" spans="1:15" ht="15.75" customHeight="1" x14ac:dyDescent="0.25">
      <c r="A949" s="60">
        <f>REGISTROS!$A947</f>
        <v>0</v>
      </c>
      <c r="B949" s="50">
        <f t="shared" si="131"/>
        <v>0</v>
      </c>
      <c r="C949" s="60">
        <f>REGISTROS!$E947</f>
        <v>0</v>
      </c>
      <c r="D949" s="60">
        <f>REGISTROS!$F947</f>
        <v>0</v>
      </c>
      <c r="E949" s="60">
        <f>REGISTROS!$G947</f>
        <v>0</v>
      </c>
      <c r="F949" s="60">
        <f>REGISTROS!$H947</f>
        <v>0</v>
      </c>
      <c r="G949" s="60">
        <f>REGISTROS!$I947</f>
        <v>0</v>
      </c>
      <c r="I949" s="45" t="str">
        <f t="shared" si="132"/>
        <v>Desarrollo de los Temas0</v>
      </c>
      <c r="J949" s="45" t="str">
        <f t="shared" si="133"/>
        <v>Recepción de documentos0</v>
      </c>
      <c r="K949" s="45" t="str">
        <f t="shared" si="134"/>
        <v>Atención recibida0</v>
      </c>
      <c r="L949" s="45" t="str">
        <f t="shared" si="135"/>
        <v>Visita domiciliaria del personal INVI0</v>
      </c>
      <c r="M949" s="45" t="str">
        <f t="shared" si="136"/>
        <v>Visita domiciliaria del asesor técnico0</v>
      </c>
      <c r="N949" t="str">
        <f t="shared" si="137"/>
        <v>1</v>
      </c>
      <c r="O949" t="s">
        <v>133</v>
      </c>
    </row>
    <row r="950" spans="1:15" ht="15.75" customHeight="1" x14ac:dyDescent="0.25">
      <c r="A950" s="60">
        <f>REGISTROS!$A948</f>
        <v>0</v>
      </c>
      <c r="B950" s="50">
        <f t="shared" si="131"/>
        <v>0</v>
      </c>
      <c r="C950" s="60">
        <f>REGISTROS!$E948</f>
        <v>0</v>
      </c>
      <c r="D950" s="60">
        <f>REGISTROS!$F948</f>
        <v>0</v>
      </c>
      <c r="E950" s="60">
        <f>REGISTROS!$G948</f>
        <v>0</v>
      </c>
      <c r="F950" s="60">
        <f>REGISTROS!$H948</f>
        <v>0</v>
      </c>
      <c r="G950" s="60">
        <f>REGISTROS!$I948</f>
        <v>0</v>
      </c>
      <c r="I950" s="45" t="str">
        <f t="shared" si="132"/>
        <v>Desarrollo de los Temas0</v>
      </c>
      <c r="J950" s="45" t="str">
        <f t="shared" si="133"/>
        <v>Recepción de documentos0</v>
      </c>
      <c r="K950" s="45" t="str">
        <f t="shared" si="134"/>
        <v>Atención recibida0</v>
      </c>
      <c r="L950" s="45" t="str">
        <f t="shared" si="135"/>
        <v>Visita domiciliaria del personal INVI0</v>
      </c>
      <c r="M950" s="45" t="str">
        <f t="shared" si="136"/>
        <v>Visita domiciliaria del asesor técnico0</v>
      </c>
      <c r="N950" t="str">
        <f t="shared" si="137"/>
        <v>1</v>
      </c>
      <c r="O950" t="s">
        <v>133</v>
      </c>
    </row>
    <row r="951" spans="1:15" ht="15.75" customHeight="1" x14ac:dyDescent="0.25">
      <c r="A951" s="60">
        <f>REGISTROS!$A949</f>
        <v>0</v>
      </c>
      <c r="B951" s="50">
        <f t="shared" si="131"/>
        <v>0</v>
      </c>
      <c r="C951" s="60">
        <f>REGISTROS!$E949</f>
        <v>0</v>
      </c>
      <c r="D951" s="60">
        <f>REGISTROS!$F949</f>
        <v>0</v>
      </c>
      <c r="E951" s="60">
        <f>REGISTROS!$G949</f>
        <v>0</v>
      </c>
      <c r="F951" s="60">
        <f>REGISTROS!$H949</f>
        <v>0</v>
      </c>
      <c r="G951" s="60">
        <f>REGISTROS!$I949</f>
        <v>0</v>
      </c>
      <c r="I951" s="45" t="str">
        <f t="shared" si="132"/>
        <v>Desarrollo de los Temas0</v>
      </c>
      <c r="J951" s="45" t="str">
        <f t="shared" si="133"/>
        <v>Recepción de documentos0</v>
      </c>
      <c r="K951" s="45" t="str">
        <f t="shared" si="134"/>
        <v>Atención recibida0</v>
      </c>
      <c r="L951" s="45" t="str">
        <f t="shared" si="135"/>
        <v>Visita domiciliaria del personal INVI0</v>
      </c>
      <c r="M951" s="45" t="str">
        <f t="shared" si="136"/>
        <v>Visita domiciliaria del asesor técnico0</v>
      </c>
      <c r="N951" t="str">
        <f t="shared" si="137"/>
        <v>1</v>
      </c>
      <c r="O951" t="s">
        <v>133</v>
      </c>
    </row>
    <row r="952" spans="1:15" ht="15.75" customHeight="1" x14ac:dyDescent="0.25">
      <c r="A952" s="60">
        <f>REGISTROS!$A950</f>
        <v>0</v>
      </c>
      <c r="B952" s="50">
        <f t="shared" si="131"/>
        <v>0</v>
      </c>
      <c r="C952" s="60">
        <f>REGISTROS!$E950</f>
        <v>0</v>
      </c>
      <c r="D952" s="60">
        <f>REGISTROS!$F950</f>
        <v>0</v>
      </c>
      <c r="E952" s="60">
        <f>REGISTROS!$G950</f>
        <v>0</v>
      </c>
      <c r="F952" s="60">
        <f>REGISTROS!$H950</f>
        <v>0</v>
      </c>
      <c r="G952" s="60">
        <f>REGISTROS!$I950</f>
        <v>0</v>
      </c>
      <c r="I952" s="45" t="str">
        <f t="shared" si="132"/>
        <v>Desarrollo de los Temas0</v>
      </c>
      <c r="J952" s="45" t="str">
        <f t="shared" si="133"/>
        <v>Recepción de documentos0</v>
      </c>
      <c r="K952" s="45" t="str">
        <f t="shared" si="134"/>
        <v>Atención recibida0</v>
      </c>
      <c r="L952" s="45" t="str">
        <f t="shared" si="135"/>
        <v>Visita domiciliaria del personal INVI0</v>
      </c>
      <c r="M952" s="45" t="str">
        <f t="shared" si="136"/>
        <v>Visita domiciliaria del asesor técnico0</v>
      </c>
      <c r="N952" t="str">
        <f t="shared" si="137"/>
        <v>1</v>
      </c>
      <c r="O952" t="s">
        <v>133</v>
      </c>
    </row>
    <row r="953" spans="1:15" ht="15.75" customHeight="1" x14ac:dyDescent="0.25">
      <c r="A953" s="60">
        <f>REGISTROS!$A951</f>
        <v>0</v>
      </c>
      <c r="B953" s="50">
        <f t="shared" si="131"/>
        <v>0</v>
      </c>
      <c r="C953" s="60">
        <f>REGISTROS!$E951</f>
        <v>0</v>
      </c>
      <c r="D953" s="60">
        <f>REGISTROS!$F951</f>
        <v>0</v>
      </c>
      <c r="E953" s="60">
        <f>REGISTROS!$G951</f>
        <v>0</v>
      </c>
      <c r="F953" s="60">
        <f>REGISTROS!$H951</f>
        <v>0</v>
      </c>
      <c r="G953" s="60">
        <f>REGISTROS!$I951</f>
        <v>0</v>
      </c>
      <c r="I953" s="45" t="str">
        <f t="shared" si="132"/>
        <v>Desarrollo de los Temas0</v>
      </c>
      <c r="J953" s="45" t="str">
        <f t="shared" si="133"/>
        <v>Recepción de documentos0</v>
      </c>
      <c r="K953" s="45" t="str">
        <f t="shared" si="134"/>
        <v>Atención recibida0</v>
      </c>
      <c r="L953" s="45" t="str">
        <f t="shared" si="135"/>
        <v>Visita domiciliaria del personal INVI0</v>
      </c>
      <c r="M953" s="45" t="str">
        <f t="shared" si="136"/>
        <v>Visita domiciliaria del asesor técnico0</v>
      </c>
      <c r="N953" t="str">
        <f t="shared" si="137"/>
        <v>1</v>
      </c>
      <c r="O953" t="s">
        <v>133</v>
      </c>
    </row>
    <row r="954" spans="1:15" ht="15.75" customHeight="1" x14ac:dyDescent="0.25">
      <c r="A954" s="60">
        <f>REGISTROS!$A952</f>
        <v>0</v>
      </c>
      <c r="B954" s="50">
        <f t="shared" si="131"/>
        <v>0</v>
      </c>
      <c r="C954" s="60">
        <f>REGISTROS!$E952</f>
        <v>0</v>
      </c>
      <c r="D954" s="60">
        <f>REGISTROS!$F952</f>
        <v>0</v>
      </c>
      <c r="E954" s="60">
        <f>REGISTROS!$G952</f>
        <v>0</v>
      </c>
      <c r="F954" s="60">
        <f>REGISTROS!$H952</f>
        <v>0</v>
      </c>
      <c r="G954" s="60">
        <f>REGISTROS!$I952</f>
        <v>0</v>
      </c>
      <c r="I954" s="45" t="str">
        <f t="shared" si="132"/>
        <v>Desarrollo de los Temas0</v>
      </c>
      <c r="J954" s="45" t="str">
        <f t="shared" si="133"/>
        <v>Recepción de documentos0</v>
      </c>
      <c r="K954" s="45" t="str">
        <f t="shared" si="134"/>
        <v>Atención recibida0</v>
      </c>
      <c r="L954" s="45" t="str">
        <f t="shared" si="135"/>
        <v>Visita domiciliaria del personal INVI0</v>
      </c>
      <c r="M954" s="45" t="str">
        <f t="shared" si="136"/>
        <v>Visita domiciliaria del asesor técnico0</v>
      </c>
      <c r="N954" t="str">
        <f t="shared" si="137"/>
        <v>1</v>
      </c>
      <c r="O954" t="s">
        <v>133</v>
      </c>
    </row>
    <row r="955" spans="1:15" ht="15.75" customHeight="1" x14ac:dyDescent="0.25">
      <c r="A955" s="60">
        <f>REGISTROS!$A953</f>
        <v>0</v>
      </c>
      <c r="B955" s="50">
        <f t="shared" si="131"/>
        <v>0</v>
      </c>
      <c r="C955" s="60">
        <f>REGISTROS!$E953</f>
        <v>0</v>
      </c>
      <c r="D955" s="60">
        <f>REGISTROS!$F953</f>
        <v>0</v>
      </c>
      <c r="E955" s="60">
        <f>REGISTROS!$G953</f>
        <v>0</v>
      </c>
      <c r="F955" s="60">
        <f>REGISTROS!$H953</f>
        <v>0</v>
      </c>
      <c r="G955" s="60">
        <f>REGISTROS!$I953</f>
        <v>0</v>
      </c>
      <c r="I955" s="45" t="str">
        <f t="shared" si="132"/>
        <v>Desarrollo de los Temas0</v>
      </c>
      <c r="J955" s="45" t="str">
        <f t="shared" si="133"/>
        <v>Recepción de documentos0</v>
      </c>
      <c r="K955" s="45" t="str">
        <f t="shared" si="134"/>
        <v>Atención recibida0</v>
      </c>
      <c r="L955" s="45" t="str">
        <f t="shared" si="135"/>
        <v>Visita domiciliaria del personal INVI0</v>
      </c>
      <c r="M955" s="45" t="str">
        <f t="shared" si="136"/>
        <v>Visita domiciliaria del asesor técnico0</v>
      </c>
      <c r="N955" t="str">
        <f t="shared" si="137"/>
        <v>1</v>
      </c>
      <c r="O955" t="s">
        <v>133</v>
      </c>
    </row>
    <row r="956" spans="1:15" ht="15.75" customHeight="1" x14ac:dyDescent="0.25">
      <c r="A956" s="60">
        <f>REGISTROS!$A954</f>
        <v>0</v>
      </c>
      <c r="B956" s="50">
        <f t="shared" si="131"/>
        <v>0</v>
      </c>
      <c r="C956" s="60">
        <f>REGISTROS!$E954</f>
        <v>0</v>
      </c>
      <c r="D956" s="60">
        <f>REGISTROS!$F954</f>
        <v>0</v>
      </c>
      <c r="E956" s="60">
        <f>REGISTROS!$G954</f>
        <v>0</v>
      </c>
      <c r="F956" s="60">
        <f>REGISTROS!$H954</f>
        <v>0</v>
      </c>
      <c r="G956" s="60">
        <f>REGISTROS!$I954</f>
        <v>0</v>
      </c>
      <c r="I956" s="45" t="str">
        <f t="shared" si="132"/>
        <v>Desarrollo de los Temas0</v>
      </c>
      <c r="J956" s="45" t="str">
        <f t="shared" si="133"/>
        <v>Recepción de documentos0</v>
      </c>
      <c r="K956" s="45" t="str">
        <f t="shared" si="134"/>
        <v>Atención recibida0</v>
      </c>
      <c r="L956" s="45" t="str">
        <f t="shared" si="135"/>
        <v>Visita domiciliaria del personal INVI0</v>
      </c>
      <c r="M956" s="45" t="str">
        <f t="shared" si="136"/>
        <v>Visita domiciliaria del asesor técnico0</v>
      </c>
      <c r="N956" t="str">
        <f t="shared" si="137"/>
        <v>1</v>
      </c>
      <c r="O956" t="s">
        <v>133</v>
      </c>
    </row>
    <row r="957" spans="1:15" ht="15.75" customHeight="1" x14ac:dyDescent="0.25">
      <c r="A957" s="60">
        <f>REGISTROS!$A955</f>
        <v>0</v>
      </c>
      <c r="B957" s="50">
        <f t="shared" si="131"/>
        <v>0</v>
      </c>
      <c r="C957" s="60">
        <f>REGISTROS!$E955</f>
        <v>0</v>
      </c>
      <c r="D957" s="60">
        <f>REGISTROS!$F955</f>
        <v>0</v>
      </c>
      <c r="E957" s="60">
        <f>REGISTROS!$G955</f>
        <v>0</v>
      </c>
      <c r="F957" s="60">
        <f>REGISTROS!$H955</f>
        <v>0</v>
      </c>
      <c r="G957" s="60">
        <f>REGISTROS!$I955</f>
        <v>0</v>
      </c>
      <c r="I957" s="45" t="str">
        <f t="shared" si="132"/>
        <v>Desarrollo de los Temas0</v>
      </c>
      <c r="J957" s="45" t="str">
        <f t="shared" si="133"/>
        <v>Recepción de documentos0</v>
      </c>
      <c r="K957" s="45" t="str">
        <f t="shared" si="134"/>
        <v>Atención recibida0</v>
      </c>
      <c r="L957" s="45" t="str">
        <f t="shared" si="135"/>
        <v>Visita domiciliaria del personal INVI0</v>
      </c>
      <c r="M957" s="45" t="str">
        <f t="shared" si="136"/>
        <v>Visita domiciliaria del asesor técnico0</v>
      </c>
      <c r="N957" t="str">
        <f t="shared" si="137"/>
        <v>1</v>
      </c>
      <c r="O957" t="s">
        <v>133</v>
      </c>
    </row>
    <row r="958" spans="1:15" ht="15.75" customHeight="1" x14ac:dyDescent="0.25">
      <c r="A958" s="60">
        <f>REGISTROS!$A956</f>
        <v>0</v>
      </c>
      <c r="B958" s="50">
        <f t="shared" si="131"/>
        <v>0</v>
      </c>
      <c r="C958" s="60">
        <f>REGISTROS!$E956</f>
        <v>0</v>
      </c>
      <c r="D958" s="60">
        <f>REGISTROS!$F956</f>
        <v>0</v>
      </c>
      <c r="E958" s="60">
        <f>REGISTROS!$G956</f>
        <v>0</v>
      </c>
      <c r="F958" s="60">
        <f>REGISTROS!$H956</f>
        <v>0</v>
      </c>
      <c r="G958" s="60">
        <f>REGISTROS!$I956</f>
        <v>0</v>
      </c>
      <c r="I958" s="45" t="str">
        <f t="shared" si="132"/>
        <v>Desarrollo de los Temas0</v>
      </c>
      <c r="J958" s="45" t="str">
        <f t="shared" si="133"/>
        <v>Recepción de documentos0</v>
      </c>
      <c r="K958" s="45" t="str">
        <f t="shared" si="134"/>
        <v>Atención recibida0</v>
      </c>
      <c r="L958" s="45" t="str">
        <f t="shared" si="135"/>
        <v>Visita domiciliaria del personal INVI0</v>
      </c>
      <c r="M958" s="45" t="str">
        <f t="shared" si="136"/>
        <v>Visita domiciliaria del asesor técnico0</v>
      </c>
      <c r="N958" t="str">
        <f t="shared" si="137"/>
        <v>1</v>
      </c>
      <c r="O958" t="s">
        <v>133</v>
      </c>
    </row>
    <row r="959" spans="1:15" ht="15.75" customHeight="1" x14ac:dyDescent="0.25">
      <c r="A959" s="60">
        <f>REGISTROS!$A957</f>
        <v>0</v>
      </c>
      <c r="B959" s="50">
        <f t="shared" si="131"/>
        <v>0</v>
      </c>
      <c r="C959" s="60">
        <f>REGISTROS!$E957</f>
        <v>0</v>
      </c>
      <c r="D959" s="60">
        <f>REGISTROS!$F957</f>
        <v>0</v>
      </c>
      <c r="E959" s="60">
        <f>REGISTROS!$G957</f>
        <v>0</v>
      </c>
      <c r="F959" s="60">
        <f>REGISTROS!$H957</f>
        <v>0</v>
      </c>
      <c r="G959" s="60">
        <f>REGISTROS!$I957</f>
        <v>0</v>
      </c>
      <c r="I959" s="45" t="str">
        <f t="shared" si="132"/>
        <v>Desarrollo de los Temas0</v>
      </c>
      <c r="J959" s="45" t="str">
        <f t="shared" si="133"/>
        <v>Recepción de documentos0</v>
      </c>
      <c r="K959" s="45" t="str">
        <f t="shared" si="134"/>
        <v>Atención recibida0</v>
      </c>
      <c r="L959" s="45" t="str">
        <f t="shared" si="135"/>
        <v>Visita domiciliaria del personal INVI0</v>
      </c>
      <c r="M959" s="45" t="str">
        <f t="shared" si="136"/>
        <v>Visita domiciliaria del asesor técnico0</v>
      </c>
      <c r="N959" t="str">
        <f t="shared" si="137"/>
        <v>1</v>
      </c>
      <c r="O959" t="s">
        <v>133</v>
      </c>
    </row>
    <row r="960" spans="1:15" ht="15.75" customHeight="1" x14ac:dyDescent="0.25">
      <c r="A960" s="60">
        <f>REGISTROS!$A958</f>
        <v>0</v>
      </c>
      <c r="B960" s="50">
        <f t="shared" si="131"/>
        <v>0</v>
      </c>
      <c r="C960" s="60">
        <f>REGISTROS!$E958</f>
        <v>0</v>
      </c>
      <c r="D960" s="60">
        <f>REGISTROS!$F958</f>
        <v>0</v>
      </c>
      <c r="E960" s="60">
        <f>REGISTROS!$G958</f>
        <v>0</v>
      </c>
      <c r="F960" s="60">
        <f>REGISTROS!$H958</f>
        <v>0</v>
      </c>
      <c r="G960" s="60">
        <f>REGISTROS!$I958</f>
        <v>0</v>
      </c>
      <c r="I960" s="45" t="str">
        <f t="shared" si="132"/>
        <v>Desarrollo de los Temas0</v>
      </c>
      <c r="J960" s="45" t="str">
        <f t="shared" si="133"/>
        <v>Recepción de documentos0</v>
      </c>
      <c r="K960" s="45" t="str">
        <f t="shared" si="134"/>
        <v>Atención recibida0</v>
      </c>
      <c r="L960" s="45" t="str">
        <f t="shared" si="135"/>
        <v>Visita domiciliaria del personal INVI0</v>
      </c>
      <c r="M960" s="45" t="str">
        <f t="shared" si="136"/>
        <v>Visita domiciliaria del asesor técnico0</v>
      </c>
      <c r="N960" t="str">
        <f t="shared" si="137"/>
        <v>1</v>
      </c>
      <c r="O960" t="s">
        <v>133</v>
      </c>
    </row>
    <row r="961" spans="1:15" ht="15.75" customHeight="1" x14ac:dyDescent="0.25">
      <c r="A961" s="60">
        <f>REGISTROS!$A959</f>
        <v>0</v>
      </c>
      <c r="B961" s="50">
        <f t="shared" si="131"/>
        <v>0</v>
      </c>
      <c r="C961" s="60">
        <f>REGISTROS!$E959</f>
        <v>0</v>
      </c>
      <c r="D961" s="60">
        <f>REGISTROS!$F959</f>
        <v>0</v>
      </c>
      <c r="E961" s="60">
        <f>REGISTROS!$G959</f>
        <v>0</v>
      </c>
      <c r="F961" s="60">
        <f>REGISTROS!$H959</f>
        <v>0</v>
      </c>
      <c r="G961" s="60">
        <f>REGISTROS!$I959</f>
        <v>0</v>
      </c>
      <c r="I961" s="45" t="str">
        <f t="shared" si="132"/>
        <v>Desarrollo de los Temas0</v>
      </c>
      <c r="J961" s="45" t="str">
        <f t="shared" si="133"/>
        <v>Recepción de documentos0</v>
      </c>
      <c r="K961" s="45" t="str">
        <f t="shared" si="134"/>
        <v>Atención recibida0</v>
      </c>
      <c r="L961" s="45" t="str">
        <f t="shared" si="135"/>
        <v>Visita domiciliaria del personal INVI0</v>
      </c>
      <c r="M961" s="45" t="str">
        <f t="shared" si="136"/>
        <v>Visita domiciliaria del asesor técnico0</v>
      </c>
      <c r="N961" t="str">
        <f t="shared" si="137"/>
        <v>1</v>
      </c>
      <c r="O961" t="s">
        <v>133</v>
      </c>
    </row>
    <row r="962" spans="1:15" ht="15.75" customHeight="1" x14ac:dyDescent="0.25">
      <c r="A962" s="60">
        <f>REGISTROS!$A960</f>
        <v>0</v>
      </c>
      <c r="B962" s="50">
        <f t="shared" si="131"/>
        <v>0</v>
      </c>
      <c r="C962" s="60">
        <f>REGISTROS!$E960</f>
        <v>0</v>
      </c>
      <c r="D962" s="60">
        <f>REGISTROS!$F960</f>
        <v>0</v>
      </c>
      <c r="E962" s="60">
        <f>REGISTROS!$G960</f>
        <v>0</v>
      </c>
      <c r="F962" s="60">
        <f>REGISTROS!$H960</f>
        <v>0</v>
      </c>
      <c r="G962" s="60">
        <f>REGISTROS!$I960</f>
        <v>0</v>
      </c>
      <c r="I962" s="45" t="str">
        <f t="shared" si="132"/>
        <v>Desarrollo de los Temas0</v>
      </c>
      <c r="J962" s="45" t="str">
        <f t="shared" si="133"/>
        <v>Recepción de documentos0</v>
      </c>
      <c r="K962" s="45" t="str">
        <f t="shared" si="134"/>
        <v>Atención recibida0</v>
      </c>
      <c r="L962" s="45" t="str">
        <f t="shared" si="135"/>
        <v>Visita domiciliaria del personal INVI0</v>
      </c>
      <c r="M962" s="45" t="str">
        <f t="shared" si="136"/>
        <v>Visita domiciliaria del asesor técnico0</v>
      </c>
      <c r="N962" t="str">
        <f t="shared" si="137"/>
        <v>1</v>
      </c>
      <c r="O962" t="s">
        <v>133</v>
      </c>
    </row>
    <row r="963" spans="1:15" ht="15.75" customHeight="1" x14ac:dyDescent="0.25">
      <c r="A963" s="60">
        <f>REGISTROS!$A961</f>
        <v>0</v>
      </c>
      <c r="B963" s="50">
        <f t="shared" si="131"/>
        <v>0</v>
      </c>
      <c r="C963" s="60">
        <f>REGISTROS!$E961</f>
        <v>0</v>
      </c>
      <c r="D963" s="60">
        <f>REGISTROS!$F961</f>
        <v>0</v>
      </c>
      <c r="E963" s="60">
        <f>REGISTROS!$G961</f>
        <v>0</v>
      </c>
      <c r="F963" s="60">
        <f>REGISTROS!$H961</f>
        <v>0</v>
      </c>
      <c r="G963" s="60">
        <f>REGISTROS!$I961</f>
        <v>0</v>
      </c>
      <c r="I963" s="45" t="str">
        <f t="shared" si="132"/>
        <v>Desarrollo de los Temas0</v>
      </c>
      <c r="J963" s="45" t="str">
        <f t="shared" si="133"/>
        <v>Recepción de documentos0</v>
      </c>
      <c r="K963" s="45" t="str">
        <f t="shared" si="134"/>
        <v>Atención recibida0</v>
      </c>
      <c r="L963" s="45" t="str">
        <f t="shared" si="135"/>
        <v>Visita domiciliaria del personal INVI0</v>
      </c>
      <c r="M963" s="45" t="str">
        <f t="shared" si="136"/>
        <v>Visita domiciliaria del asesor técnico0</v>
      </c>
      <c r="N963" t="str">
        <f t="shared" si="137"/>
        <v>1</v>
      </c>
      <c r="O963" t="s">
        <v>133</v>
      </c>
    </row>
    <row r="964" spans="1:15" ht="15.75" customHeight="1" x14ac:dyDescent="0.25">
      <c r="A964" s="60">
        <f>REGISTROS!$A962</f>
        <v>0</v>
      </c>
      <c r="B964" s="50">
        <f t="shared" si="131"/>
        <v>0</v>
      </c>
      <c r="C964" s="60">
        <f>REGISTROS!$E962</f>
        <v>0</v>
      </c>
      <c r="D964" s="60">
        <f>REGISTROS!$F962</f>
        <v>0</v>
      </c>
      <c r="E964" s="60">
        <f>REGISTROS!$G962</f>
        <v>0</v>
      </c>
      <c r="F964" s="60">
        <f>REGISTROS!$H962</f>
        <v>0</v>
      </c>
      <c r="G964" s="60">
        <f>REGISTROS!$I962</f>
        <v>0</v>
      </c>
      <c r="I964" s="45" t="str">
        <f t="shared" si="132"/>
        <v>Desarrollo de los Temas0</v>
      </c>
      <c r="J964" s="45" t="str">
        <f t="shared" si="133"/>
        <v>Recepción de documentos0</v>
      </c>
      <c r="K964" s="45" t="str">
        <f t="shared" si="134"/>
        <v>Atención recibida0</v>
      </c>
      <c r="L964" s="45" t="str">
        <f t="shared" si="135"/>
        <v>Visita domiciliaria del personal INVI0</v>
      </c>
      <c r="M964" s="45" t="str">
        <f t="shared" si="136"/>
        <v>Visita domiciliaria del asesor técnico0</v>
      </c>
      <c r="N964" t="str">
        <f t="shared" si="137"/>
        <v>1</v>
      </c>
      <c r="O964" t="s">
        <v>133</v>
      </c>
    </row>
    <row r="965" spans="1:15" ht="15.75" customHeight="1" x14ac:dyDescent="0.25">
      <c r="A965" s="60">
        <f>REGISTROS!$A963</f>
        <v>0</v>
      </c>
      <c r="B965" s="50">
        <f t="shared" ref="B965:B1028" si="138">SUM(C965:G965)/5</f>
        <v>0</v>
      </c>
      <c r="C965" s="60">
        <f>REGISTROS!$E963</f>
        <v>0</v>
      </c>
      <c r="D965" s="60">
        <f>REGISTROS!$F963</f>
        <v>0</v>
      </c>
      <c r="E965" s="60">
        <f>REGISTROS!$G963</f>
        <v>0</v>
      </c>
      <c r="F965" s="60">
        <f>REGISTROS!$H963</f>
        <v>0</v>
      </c>
      <c r="G965" s="60">
        <f>REGISTROS!$I963</f>
        <v>0</v>
      </c>
      <c r="I965" s="45" t="str">
        <f t="shared" ref="I965:I1028" si="139">CONCATENATE(VLOOKUP($A965,SM,2,FALSE),$C$2,C965)</f>
        <v>Desarrollo de los Temas0</v>
      </c>
      <c r="J965" s="45" t="str">
        <f t="shared" ref="J965:J1028" si="140">CONCATENATE(VLOOKUP($A965,SM,2,FALSE),$D$2,D965)</f>
        <v>Recepción de documentos0</v>
      </c>
      <c r="K965" s="45" t="str">
        <f t="shared" ref="K965:K1028" si="141">CONCATENATE(VLOOKUP($A965,SM,2,FALSE),$E$2,E965)</f>
        <v>Atención recibida0</v>
      </c>
      <c r="L965" s="45" t="str">
        <f t="shared" ref="L965:L1028" si="142">CONCATENATE(VLOOKUP($A965,SM,2,FALSE),$F$2,F965)</f>
        <v>Visita domiciliaria del personal INVI0</v>
      </c>
      <c r="M965" s="45" t="str">
        <f t="shared" ref="M965:M1028" si="143">CONCATENATE(VLOOKUP($A965,SM,2,FALSE),$G$2,G965)</f>
        <v>Visita domiciliaria del asesor técnico0</v>
      </c>
      <c r="N965" t="str">
        <f t="shared" ref="N965:N1028" si="144">CONCATENATE(VLOOKUP($A965,SM,2,FALSE),IF(B965&lt;4,1,0))</f>
        <v>1</v>
      </c>
      <c r="O965" t="s">
        <v>133</v>
      </c>
    </row>
    <row r="966" spans="1:15" ht="15.75" customHeight="1" x14ac:dyDescent="0.25">
      <c r="A966" s="60">
        <f>REGISTROS!$A964</f>
        <v>0</v>
      </c>
      <c r="B966" s="50">
        <f t="shared" si="138"/>
        <v>0</v>
      </c>
      <c r="C966" s="60">
        <f>REGISTROS!$E964</f>
        <v>0</v>
      </c>
      <c r="D966" s="60">
        <f>REGISTROS!$F964</f>
        <v>0</v>
      </c>
      <c r="E966" s="60">
        <f>REGISTROS!$G964</f>
        <v>0</v>
      </c>
      <c r="F966" s="60">
        <f>REGISTROS!$H964</f>
        <v>0</v>
      </c>
      <c r="G966" s="60">
        <f>REGISTROS!$I964</f>
        <v>0</v>
      </c>
      <c r="I966" s="45" t="str">
        <f t="shared" si="139"/>
        <v>Desarrollo de los Temas0</v>
      </c>
      <c r="J966" s="45" t="str">
        <f t="shared" si="140"/>
        <v>Recepción de documentos0</v>
      </c>
      <c r="K966" s="45" t="str">
        <f t="shared" si="141"/>
        <v>Atención recibida0</v>
      </c>
      <c r="L966" s="45" t="str">
        <f t="shared" si="142"/>
        <v>Visita domiciliaria del personal INVI0</v>
      </c>
      <c r="M966" s="45" t="str">
        <f t="shared" si="143"/>
        <v>Visita domiciliaria del asesor técnico0</v>
      </c>
      <c r="N966" t="str">
        <f t="shared" si="144"/>
        <v>1</v>
      </c>
      <c r="O966" t="s">
        <v>133</v>
      </c>
    </row>
    <row r="967" spans="1:15" ht="15.75" customHeight="1" x14ac:dyDescent="0.25">
      <c r="A967" s="60">
        <f>REGISTROS!$A965</f>
        <v>0</v>
      </c>
      <c r="B967" s="50">
        <f t="shared" si="138"/>
        <v>0</v>
      </c>
      <c r="C967" s="60">
        <f>REGISTROS!$E965</f>
        <v>0</v>
      </c>
      <c r="D967" s="60">
        <f>REGISTROS!$F965</f>
        <v>0</v>
      </c>
      <c r="E967" s="60">
        <f>REGISTROS!$G965</f>
        <v>0</v>
      </c>
      <c r="F967" s="60">
        <f>REGISTROS!$H965</f>
        <v>0</v>
      </c>
      <c r="G967" s="60">
        <f>REGISTROS!$I965</f>
        <v>0</v>
      </c>
      <c r="I967" s="45" t="str">
        <f t="shared" si="139"/>
        <v>Desarrollo de los Temas0</v>
      </c>
      <c r="J967" s="45" t="str">
        <f t="shared" si="140"/>
        <v>Recepción de documentos0</v>
      </c>
      <c r="K967" s="45" t="str">
        <f t="shared" si="141"/>
        <v>Atención recibida0</v>
      </c>
      <c r="L967" s="45" t="str">
        <f t="shared" si="142"/>
        <v>Visita domiciliaria del personal INVI0</v>
      </c>
      <c r="M967" s="45" t="str">
        <f t="shared" si="143"/>
        <v>Visita domiciliaria del asesor técnico0</v>
      </c>
      <c r="N967" t="str">
        <f t="shared" si="144"/>
        <v>1</v>
      </c>
      <c r="O967" t="s">
        <v>133</v>
      </c>
    </row>
    <row r="968" spans="1:15" ht="15.75" customHeight="1" x14ac:dyDescent="0.25">
      <c r="A968" s="60">
        <f>REGISTROS!$A966</f>
        <v>0</v>
      </c>
      <c r="B968" s="50">
        <f t="shared" si="138"/>
        <v>0</v>
      </c>
      <c r="C968" s="60">
        <f>REGISTROS!$E966</f>
        <v>0</v>
      </c>
      <c r="D968" s="60">
        <f>REGISTROS!$F966</f>
        <v>0</v>
      </c>
      <c r="E968" s="60">
        <f>REGISTROS!$G966</f>
        <v>0</v>
      </c>
      <c r="F968" s="60">
        <f>REGISTROS!$H966</f>
        <v>0</v>
      </c>
      <c r="G968" s="60">
        <f>REGISTROS!$I966</f>
        <v>0</v>
      </c>
      <c r="I968" s="45" t="str">
        <f t="shared" si="139"/>
        <v>Desarrollo de los Temas0</v>
      </c>
      <c r="J968" s="45" t="str">
        <f t="shared" si="140"/>
        <v>Recepción de documentos0</v>
      </c>
      <c r="K968" s="45" t="str">
        <f t="shared" si="141"/>
        <v>Atención recibida0</v>
      </c>
      <c r="L968" s="45" t="str">
        <f t="shared" si="142"/>
        <v>Visita domiciliaria del personal INVI0</v>
      </c>
      <c r="M968" s="45" t="str">
        <f t="shared" si="143"/>
        <v>Visita domiciliaria del asesor técnico0</v>
      </c>
      <c r="N968" t="str">
        <f t="shared" si="144"/>
        <v>1</v>
      </c>
      <c r="O968" t="s">
        <v>133</v>
      </c>
    </row>
    <row r="969" spans="1:15" ht="15.75" customHeight="1" x14ac:dyDescent="0.25">
      <c r="A969" s="60">
        <f>REGISTROS!$A967</f>
        <v>0</v>
      </c>
      <c r="B969" s="50">
        <f t="shared" si="138"/>
        <v>0</v>
      </c>
      <c r="C969" s="60">
        <f>REGISTROS!$E967</f>
        <v>0</v>
      </c>
      <c r="D969" s="60">
        <f>REGISTROS!$F967</f>
        <v>0</v>
      </c>
      <c r="E969" s="60">
        <f>REGISTROS!$G967</f>
        <v>0</v>
      </c>
      <c r="F969" s="60">
        <f>REGISTROS!$H967</f>
        <v>0</v>
      </c>
      <c r="G969" s="60">
        <f>REGISTROS!$I967</f>
        <v>0</v>
      </c>
      <c r="I969" s="45" t="str">
        <f t="shared" si="139"/>
        <v>Desarrollo de los Temas0</v>
      </c>
      <c r="J969" s="45" t="str">
        <f t="shared" si="140"/>
        <v>Recepción de documentos0</v>
      </c>
      <c r="K969" s="45" t="str">
        <f t="shared" si="141"/>
        <v>Atención recibida0</v>
      </c>
      <c r="L969" s="45" t="str">
        <f t="shared" si="142"/>
        <v>Visita domiciliaria del personal INVI0</v>
      </c>
      <c r="M969" s="45" t="str">
        <f t="shared" si="143"/>
        <v>Visita domiciliaria del asesor técnico0</v>
      </c>
      <c r="N969" t="str">
        <f t="shared" si="144"/>
        <v>1</v>
      </c>
      <c r="O969" t="s">
        <v>133</v>
      </c>
    </row>
    <row r="970" spans="1:15" ht="15.75" customHeight="1" x14ac:dyDescent="0.25">
      <c r="A970" s="60">
        <f>REGISTROS!$A968</f>
        <v>0</v>
      </c>
      <c r="B970" s="50">
        <f t="shared" si="138"/>
        <v>0</v>
      </c>
      <c r="C970" s="60">
        <f>REGISTROS!$E968</f>
        <v>0</v>
      </c>
      <c r="D970" s="60">
        <f>REGISTROS!$F968</f>
        <v>0</v>
      </c>
      <c r="E970" s="60">
        <f>REGISTROS!$G968</f>
        <v>0</v>
      </c>
      <c r="F970" s="60">
        <f>REGISTROS!$H968</f>
        <v>0</v>
      </c>
      <c r="G970" s="60">
        <f>REGISTROS!$I968</f>
        <v>0</v>
      </c>
      <c r="I970" s="45" t="str">
        <f t="shared" si="139"/>
        <v>Desarrollo de los Temas0</v>
      </c>
      <c r="J970" s="45" t="str">
        <f t="shared" si="140"/>
        <v>Recepción de documentos0</v>
      </c>
      <c r="K970" s="45" t="str">
        <f t="shared" si="141"/>
        <v>Atención recibida0</v>
      </c>
      <c r="L970" s="45" t="str">
        <f t="shared" si="142"/>
        <v>Visita domiciliaria del personal INVI0</v>
      </c>
      <c r="M970" s="45" t="str">
        <f t="shared" si="143"/>
        <v>Visita domiciliaria del asesor técnico0</v>
      </c>
      <c r="N970" t="str">
        <f t="shared" si="144"/>
        <v>1</v>
      </c>
      <c r="O970" t="s">
        <v>133</v>
      </c>
    </row>
    <row r="971" spans="1:15" ht="15.75" customHeight="1" x14ac:dyDescent="0.25">
      <c r="A971" s="60">
        <f>REGISTROS!$A969</f>
        <v>0</v>
      </c>
      <c r="B971" s="50">
        <f t="shared" si="138"/>
        <v>0</v>
      </c>
      <c r="C971" s="60">
        <f>REGISTROS!$E969</f>
        <v>0</v>
      </c>
      <c r="D971" s="60">
        <f>REGISTROS!$F969</f>
        <v>0</v>
      </c>
      <c r="E971" s="60">
        <f>REGISTROS!$G969</f>
        <v>0</v>
      </c>
      <c r="F971" s="60">
        <f>REGISTROS!$H969</f>
        <v>0</v>
      </c>
      <c r="G971" s="60">
        <f>REGISTROS!$I969</f>
        <v>0</v>
      </c>
      <c r="I971" s="45" t="str">
        <f t="shared" si="139"/>
        <v>Desarrollo de los Temas0</v>
      </c>
      <c r="J971" s="45" t="str">
        <f t="shared" si="140"/>
        <v>Recepción de documentos0</v>
      </c>
      <c r="K971" s="45" t="str">
        <f t="shared" si="141"/>
        <v>Atención recibida0</v>
      </c>
      <c r="L971" s="45" t="str">
        <f t="shared" si="142"/>
        <v>Visita domiciliaria del personal INVI0</v>
      </c>
      <c r="M971" s="45" t="str">
        <f t="shared" si="143"/>
        <v>Visita domiciliaria del asesor técnico0</v>
      </c>
      <c r="N971" t="str">
        <f t="shared" si="144"/>
        <v>1</v>
      </c>
      <c r="O971" t="s">
        <v>133</v>
      </c>
    </row>
    <row r="972" spans="1:15" ht="15.75" customHeight="1" x14ac:dyDescent="0.25">
      <c r="A972" s="60">
        <f>REGISTROS!$A970</f>
        <v>0</v>
      </c>
      <c r="B972" s="50">
        <f t="shared" si="138"/>
        <v>0</v>
      </c>
      <c r="C972" s="60">
        <f>REGISTROS!$E970</f>
        <v>0</v>
      </c>
      <c r="D972" s="60">
        <f>REGISTROS!$F970</f>
        <v>0</v>
      </c>
      <c r="E972" s="60">
        <f>REGISTROS!$G970</f>
        <v>0</v>
      </c>
      <c r="F972" s="60">
        <f>REGISTROS!$H970</f>
        <v>0</v>
      </c>
      <c r="G972" s="60">
        <f>REGISTROS!$I970</f>
        <v>0</v>
      </c>
      <c r="I972" s="45" t="str">
        <f t="shared" si="139"/>
        <v>Desarrollo de los Temas0</v>
      </c>
      <c r="J972" s="45" t="str">
        <f t="shared" si="140"/>
        <v>Recepción de documentos0</v>
      </c>
      <c r="K972" s="45" t="str">
        <f t="shared" si="141"/>
        <v>Atención recibida0</v>
      </c>
      <c r="L972" s="45" t="str">
        <f t="shared" si="142"/>
        <v>Visita domiciliaria del personal INVI0</v>
      </c>
      <c r="M972" s="45" t="str">
        <f t="shared" si="143"/>
        <v>Visita domiciliaria del asesor técnico0</v>
      </c>
      <c r="N972" t="str">
        <f t="shared" si="144"/>
        <v>1</v>
      </c>
      <c r="O972" t="s">
        <v>133</v>
      </c>
    </row>
    <row r="973" spans="1:15" ht="15.75" customHeight="1" x14ac:dyDescent="0.25">
      <c r="A973" s="60">
        <f>REGISTROS!$A971</f>
        <v>0</v>
      </c>
      <c r="B973" s="50">
        <f t="shared" si="138"/>
        <v>0</v>
      </c>
      <c r="C973" s="60">
        <f>REGISTROS!$E971</f>
        <v>0</v>
      </c>
      <c r="D973" s="60">
        <f>REGISTROS!$F971</f>
        <v>0</v>
      </c>
      <c r="E973" s="60">
        <f>REGISTROS!$G971</f>
        <v>0</v>
      </c>
      <c r="F973" s="60">
        <f>REGISTROS!$H971</f>
        <v>0</v>
      </c>
      <c r="G973" s="60">
        <f>REGISTROS!$I971</f>
        <v>0</v>
      </c>
      <c r="I973" s="45" t="str">
        <f t="shared" si="139"/>
        <v>Desarrollo de los Temas0</v>
      </c>
      <c r="J973" s="45" t="str">
        <f t="shared" si="140"/>
        <v>Recepción de documentos0</v>
      </c>
      <c r="K973" s="45" t="str">
        <f t="shared" si="141"/>
        <v>Atención recibida0</v>
      </c>
      <c r="L973" s="45" t="str">
        <f t="shared" si="142"/>
        <v>Visita domiciliaria del personal INVI0</v>
      </c>
      <c r="M973" s="45" t="str">
        <f t="shared" si="143"/>
        <v>Visita domiciliaria del asesor técnico0</v>
      </c>
      <c r="N973" t="str">
        <f t="shared" si="144"/>
        <v>1</v>
      </c>
      <c r="O973" t="s">
        <v>133</v>
      </c>
    </row>
    <row r="974" spans="1:15" ht="15.75" customHeight="1" x14ac:dyDescent="0.25">
      <c r="A974" s="60">
        <f>REGISTROS!$A972</f>
        <v>0</v>
      </c>
      <c r="B974" s="50">
        <f t="shared" si="138"/>
        <v>0</v>
      </c>
      <c r="C974" s="60">
        <f>REGISTROS!$E972</f>
        <v>0</v>
      </c>
      <c r="D974" s="60">
        <f>REGISTROS!$F972</f>
        <v>0</v>
      </c>
      <c r="E974" s="60">
        <f>REGISTROS!$G972</f>
        <v>0</v>
      </c>
      <c r="F974" s="60">
        <f>REGISTROS!$H972</f>
        <v>0</v>
      </c>
      <c r="G974" s="60">
        <f>REGISTROS!$I972</f>
        <v>0</v>
      </c>
      <c r="I974" s="45" t="str">
        <f t="shared" si="139"/>
        <v>Desarrollo de los Temas0</v>
      </c>
      <c r="J974" s="45" t="str">
        <f t="shared" si="140"/>
        <v>Recepción de documentos0</v>
      </c>
      <c r="K974" s="45" t="str">
        <f t="shared" si="141"/>
        <v>Atención recibida0</v>
      </c>
      <c r="L974" s="45" t="str">
        <f t="shared" si="142"/>
        <v>Visita domiciliaria del personal INVI0</v>
      </c>
      <c r="M974" s="45" t="str">
        <f t="shared" si="143"/>
        <v>Visita domiciliaria del asesor técnico0</v>
      </c>
      <c r="N974" t="str">
        <f t="shared" si="144"/>
        <v>1</v>
      </c>
      <c r="O974" t="s">
        <v>133</v>
      </c>
    </row>
    <row r="975" spans="1:15" ht="15.75" customHeight="1" x14ac:dyDescent="0.25">
      <c r="A975" s="60">
        <f>REGISTROS!$A973</f>
        <v>0</v>
      </c>
      <c r="B975" s="50">
        <f t="shared" si="138"/>
        <v>0</v>
      </c>
      <c r="C975" s="60">
        <f>REGISTROS!$E973</f>
        <v>0</v>
      </c>
      <c r="D975" s="60">
        <f>REGISTROS!$F973</f>
        <v>0</v>
      </c>
      <c r="E975" s="60">
        <f>REGISTROS!$G973</f>
        <v>0</v>
      </c>
      <c r="F975" s="60">
        <f>REGISTROS!$H973</f>
        <v>0</v>
      </c>
      <c r="G975" s="60">
        <f>REGISTROS!$I973</f>
        <v>0</v>
      </c>
      <c r="I975" s="45" t="str">
        <f t="shared" si="139"/>
        <v>Desarrollo de los Temas0</v>
      </c>
      <c r="J975" s="45" t="str">
        <f t="shared" si="140"/>
        <v>Recepción de documentos0</v>
      </c>
      <c r="K975" s="45" t="str">
        <f t="shared" si="141"/>
        <v>Atención recibida0</v>
      </c>
      <c r="L975" s="45" t="str">
        <f t="shared" si="142"/>
        <v>Visita domiciliaria del personal INVI0</v>
      </c>
      <c r="M975" s="45" t="str">
        <f t="shared" si="143"/>
        <v>Visita domiciliaria del asesor técnico0</v>
      </c>
      <c r="N975" t="str">
        <f t="shared" si="144"/>
        <v>1</v>
      </c>
      <c r="O975" t="s">
        <v>133</v>
      </c>
    </row>
    <row r="976" spans="1:15" ht="15.75" customHeight="1" x14ac:dyDescent="0.25">
      <c r="A976" s="60">
        <f>REGISTROS!$A974</f>
        <v>0</v>
      </c>
      <c r="B976" s="50">
        <f t="shared" si="138"/>
        <v>0</v>
      </c>
      <c r="C976" s="60">
        <f>REGISTROS!$E974</f>
        <v>0</v>
      </c>
      <c r="D976" s="60">
        <f>REGISTROS!$F974</f>
        <v>0</v>
      </c>
      <c r="E976" s="60">
        <f>REGISTROS!$G974</f>
        <v>0</v>
      </c>
      <c r="F976" s="60">
        <f>REGISTROS!$H974</f>
        <v>0</v>
      </c>
      <c r="G976" s="60">
        <f>REGISTROS!$I974</f>
        <v>0</v>
      </c>
      <c r="I976" s="45" t="str">
        <f t="shared" si="139"/>
        <v>Desarrollo de los Temas0</v>
      </c>
      <c r="J976" s="45" t="str">
        <f t="shared" si="140"/>
        <v>Recepción de documentos0</v>
      </c>
      <c r="K976" s="45" t="str">
        <f t="shared" si="141"/>
        <v>Atención recibida0</v>
      </c>
      <c r="L976" s="45" t="str">
        <f t="shared" si="142"/>
        <v>Visita domiciliaria del personal INVI0</v>
      </c>
      <c r="M976" s="45" t="str">
        <f t="shared" si="143"/>
        <v>Visita domiciliaria del asesor técnico0</v>
      </c>
      <c r="N976" t="str">
        <f t="shared" si="144"/>
        <v>1</v>
      </c>
      <c r="O976" t="s">
        <v>133</v>
      </c>
    </row>
    <row r="977" spans="1:15" ht="15.75" customHeight="1" x14ac:dyDescent="0.25">
      <c r="A977" s="60">
        <f>REGISTROS!$A975</f>
        <v>0</v>
      </c>
      <c r="B977" s="50">
        <f t="shared" si="138"/>
        <v>0</v>
      </c>
      <c r="C977" s="60">
        <f>REGISTROS!$E975</f>
        <v>0</v>
      </c>
      <c r="D977" s="60">
        <f>REGISTROS!$F975</f>
        <v>0</v>
      </c>
      <c r="E977" s="60">
        <f>REGISTROS!$G975</f>
        <v>0</v>
      </c>
      <c r="F977" s="60">
        <f>REGISTROS!$H975</f>
        <v>0</v>
      </c>
      <c r="G977" s="60">
        <f>REGISTROS!$I975</f>
        <v>0</v>
      </c>
      <c r="I977" s="45" t="str">
        <f t="shared" si="139"/>
        <v>Desarrollo de los Temas0</v>
      </c>
      <c r="J977" s="45" t="str">
        <f t="shared" si="140"/>
        <v>Recepción de documentos0</v>
      </c>
      <c r="K977" s="45" t="str">
        <f t="shared" si="141"/>
        <v>Atención recibida0</v>
      </c>
      <c r="L977" s="45" t="str">
        <f t="shared" si="142"/>
        <v>Visita domiciliaria del personal INVI0</v>
      </c>
      <c r="M977" s="45" t="str">
        <f t="shared" si="143"/>
        <v>Visita domiciliaria del asesor técnico0</v>
      </c>
      <c r="N977" t="str">
        <f t="shared" si="144"/>
        <v>1</v>
      </c>
      <c r="O977" t="s">
        <v>133</v>
      </c>
    </row>
    <row r="978" spans="1:15" ht="15.75" customHeight="1" x14ac:dyDescent="0.25">
      <c r="A978" s="60">
        <f>REGISTROS!$A976</f>
        <v>0</v>
      </c>
      <c r="B978" s="50">
        <f t="shared" si="138"/>
        <v>0</v>
      </c>
      <c r="C978" s="60">
        <f>REGISTROS!$E976</f>
        <v>0</v>
      </c>
      <c r="D978" s="60">
        <f>REGISTROS!$F976</f>
        <v>0</v>
      </c>
      <c r="E978" s="60">
        <f>REGISTROS!$G976</f>
        <v>0</v>
      </c>
      <c r="F978" s="60">
        <f>REGISTROS!$H976</f>
        <v>0</v>
      </c>
      <c r="G978" s="60">
        <f>REGISTROS!$I976</f>
        <v>0</v>
      </c>
      <c r="I978" s="45" t="str">
        <f t="shared" si="139"/>
        <v>Desarrollo de los Temas0</v>
      </c>
      <c r="J978" s="45" t="str">
        <f t="shared" si="140"/>
        <v>Recepción de documentos0</v>
      </c>
      <c r="K978" s="45" t="str">
        <f t="shared" si="141"/>
        <v>Atención recibida0</v>
      </c>
      <c r="L978" s="45" t="str">
        <f t="shared" si="142"/>
        <v>Visita domiciliaria del personal INVI0</v>
      </c>
      <c r="M978" s="45" t="str">
        <f t="shared" si="143"/>
        <v>Visita domiciliaria del asesor técnico0</v>
      </c>
      <c r="N978" t="str">
        <f t="shared" si="144"/>
        <v>1</v>
      </c>
      <c r="O978" t="s">
        <v>133</v>
      </c>
    </row>
    <row r="979" spans="1:15" ht="15.75" customHeight="1" x14ac:dyDescent="0.25">
      <c r="A979" s="60">
        <f>REGISTROS!$A977</f>
        <v>0</v>
      </c>
      <c r="B979" s="50">
        <f t="shared" si="138"/>
        <v>0</v>
      </c>
      <c r="C979" s="60">
        <f>REGISTROS!$E977</f>
        <v>0</v>
      </c>
      <c r="D979" s="60">
        <f>REGISTROS!$F977</f>
        <v>0</v>
      </c>
      <c r="E979" s="60">
        <f>REGISTROS!$G977</f>
        <v>0</v>
      </c>
      <c r="F979" s="60">
        <f>REGISTROS!$H977</f>
        <v>0</v>
      </c>
      <c r="G979" s="60">
        <f>REGISTROS!$I977</f>
        <v>0</v>
      </c>
      <c r="I979" s="45" t="str">
        <f t="shared" si="139"/>
        <v>Desarrollo de los Temas0</v>
      </c>
      <c r="J979" s="45" t="str">
        <f t="shared" si="140"/>
        <v>Recepción de documentos0</v>
      </c>
      <c r="K979" s="45" t="str">
        <f t="shared" si="141"/>
        <v>Atención recibida0</v>
      </c>
      <c r="L979" s="45" t="str">
        <f t="shared" si="142"/>
        <v>Visita domiciliaria del personal INVI0</v>
      </c>
      <c r="M979" s="45" t="str">
        <f t="shared" si="143"/>
        <v>Visita domiciliaria del asesor técnico0</v>
      </c>
      <c r="N979" t="str">
        <f t="shared" si="144"/>
        <v>1</v>
      </c>
      <c r="O979" t="s">
        <v>133</v>
      </c>
    </row>
    <row r="980" spans="1:15" ht="15.75" customHeight="1" x14ac:dyDescent="0.25">
      <c r="A980" s="60">
        <f>REGISTROS!$A978</f>
        <v>0</v>
      </c>
      <c r="B980" s="50">
        <f t="shared" si="138"/>
        <v>0</v>
      </c>
      <c r="C980" s="60">
        <f>REGISTROS!$E978</f>
        <v>0</v>
      </c>
      <c r="D980" s="60">
        <f>REGISTROS!$F978</f>
        <v>0</v>
      </c>
      <c r="E980" s="60">
        <f>REGISTROS!$G978</f>
        <v>0</v>
      </c>
      <c r="F980" s="60">
        <f>REGISTROS!$H978</f>
        <v>0</v>
      </c>
      <c r="G980" s="60">
        <f>REGISTROS!$I978</f>
        <v>0</v>
      </c>
      <c r="I980" s="45" t="str">
        <f t="shared" si="139"/>
        <v>Desarrollo de los Temas0</v>
      </c>
      <c r="J980" s="45" t="str">
        <f t="shared" si="140"/>
        <v>Recepción de documentos0</v>
      </c>
      <c r="K980" s="45" t="str">
        <f t="shared" si="141"/>
        <v>Atención recibida0</v>
      </c>
      <c r="L980" s="45" t="str">
        <f t="shared" si="142"/>
        <v>Visita domiciliaria del personal INVI0</v>
      </c>
      <c r="M980" s="45" t="str">
        <f t="shared" si="143"/>
        <v>Visita domiciliaria del asesor técnico0</v>
      </c>
      <c r="N980" t="str">
        <f t="shared" si="144"/>
        <v>1</v>
      </c>
      <c r="O980" t="s">
        <v>133</v>
      </c>
    </row>
    <row r="981" spans="1:15" ht="15.75" customHeight="1" x14ac:dyDescent="0.25">
      <c r="A981" s="60">
        <f>REGISTROS!$A979</f>
        <v>0</v>
      </c>
      <c r="B981" s="50">
        <f t="shared" si="138"/>
        <v>0</v>
      </c>
      <c r="C981" s="60">
        <f>REGISTROS!$E979</f>
        <v>0</v>
      </c>
      <c r="D981" s="60">
        <f>REGISTROS!$F979</f>
        <v>0</v>
      </c>
      <c r="E981" s="60">
        <f>REGISTROS!$G979</f>
        <v>0</v>
      </c>
      <c r="F981" s="60">
        <f>REGISTROS!$H979</f>
        <v>0</v>
      </c>
      <c r="G981" s="60">
        <f>REGISTROS!$I979</f>
        <v>0</v>
      </c>
      <c r="I981" s="45" t="str">
        <f t="shared" si="139"/>
        <v>Desarrollo de los Temas0</v>
      </c>
      <c r="J981" s="45" t="str">
        <f t="shared" si="140"/>
        <v>Recepción de documentos0</v>
      </c>
      <c r="K981" s="45" t="str">
        <f t="shared" si="141"/>
        <v>Atención recibida0</v>
      </c>
      <c r="L981" s="45" t="str">
        <f t="shared" si="142"/>
        <v>Visita domiciliaria del personal INVI0</v>
      </c>
      <c r="M981" s="45" t="str">
        <f t="shared" si="143"/>
        <v>Visita domiciliaria del asesor técnico0</v>
      </c>
      <c r="N981" t="str">
        <f t="shared" si="144"/>
        <v>1</v>
      </c>
      <c r="O981" t="s">
        <v>133</v>
      </c>
    </row>
    <row r="982" spans="1:15" ht="15.75" customHeight="1" x14ac:dyDescent="0.25">
      <c r="A982" s="60">
        <f>REGISTROS!$A980</f>
        <v>0</v>
      </c>
      <c r="B982" s="50">
        <f t="shared" si="138"/>
        <v>0</v>
      </c>
      <c r="C982" s="60">
        <f>REGISTROS!$E980</f>
        <v>0</v>
      </c>
      <c r="D982" s="60">
        <f>REGISTROS!$F980</f>
        <v>0</v>
      </c>
      <c r="E982" s="60">
        <f>REGISTROS!$G980</f>
        <v>0</v>
      </c>
      <c r="F982" s="60">
        <f>REGISTROS!$H980</f>
        <v>0</v>
      </c>
      <c r="G982" s="60">
        <f>REGISTROS!$I980</f>
        <v>0</v>
      </c>
      <c r="I982" s="45" t="str">
        <f t="shared" si="139"/>
        <v>Desarrollo de los Temas0</v>
      </c>
      <c r="J982" s="45" t="str">
        <f t="shared" si="140"/>
        <v>Recepción de documentos0</v>
      </c>
      <c r="K982" s="45" t="str">
        <f t="shared" si="141"/>
        <v>Atención recibida0</v>
      </c>
      <c r="L982" s="45" t="str">
        <f t="shared" si="142"/>
        <v>Visita domiciliaria del personal INVI0</v>
      </c>
      <c r="M982" s="45" t="str">
        <f t="shared" si="143"/>
        <v>Visita domiciliaria del asesor técnico0</v>
      </c>
      <c r="N982" t="str">
        <f t="shared" si="144"/>
        <v>1</v>
      </c>
      <c r="O982" t="s">
        <v>133</v>
      </c>
    </row>
    <row r="983" spans="1:15" ht="15.75" customHeight="1" x14ac:dyDescent="0.25">
      <c r="A983" s="60">
        <f>REGISTROS!$A981</f>
        <v>0</v>
      </c>
      <c r="B983" s="50">
        <f t="shared" si="138"/>
        <v>0</v>
      </c>
      <c r="C983" s="60">
        <f>REGISTROS!$E981</f>
        <v>0</v>
      </c>
      <c r="D983" s="60">
        <f>REGISTROS!$F981</f>
        <v>0</v>
      </c>
      <c r="E983" s="60">
        <f>REGISTROS!$G981</f>
        <v>0</v>
      </c>
      <c r="F983" s="60">
        <f>REGISTROS!$H981</f>
        <v>0</v>
      </c>
      <c r="G983" s="60">
        <f>REGISTROS!$I981</f>
        <v>0</v>
      </c>
      <c r="I983" s="45" t="str">
        <f t="shared" si="139"/>
        <v>Desarrollo de los Temas0</v>
      </c>
      <c r="J983" s="45" t="str">
        <f t="shared" si="140"/>
        <v>Recepción de documentos0</v>
      </c>
      <c r="K983" s="45" t="str">
        <f t="shared" si="141"/>
        <v>Atención recibida0</v>
      </c>
      <c r="L983" s="45" t="str">
        <f t="shared" si="142"/>
        <v>Visita domiciliaria del personal INVI0</v>
      </c>
      <c r="M983" s="45" t="str">
        <f t="shared" si="143"/>
        <v>Visita domiciliaria del asesor técnico0</v>
      </c>
      <c r="N983" t="str">
        <f t="shared" si="144"/>
        <v>1</v>
      </c>
      <c r="O983" t="s">
        <v>133</v>
      </c>
    </row>
    <row r="984" spans="1:15" ht="15.75" customHeight="1" x14ac:dyDescent="0.25">
      <c r="A984" s="60">
        <f>REGISTROS!$A982</f>
        <v>0</v>
      </c>
      <c r="B984" s="50">
        <f t="shared" si="138"/>
        <v>0</v>
      </c>
      <c r="C984" s="60">
        <f>REGISTROS!$E982</f>
        <v>0</v>
      </c>
      <c r="D984" s="60">
        <f>REGISTROS!$F982</f>
        <v>0</v>
      </c>
      <c r="E984" s="60">
        <f>REGISTROS!$G982</f>
        <v>0</v>
      </c>
      <c r="F984" s="60">
        <f>REGISTROS!$H982</f>
        <v>0</v>
      </c>
      <c r="G984" s="60">
        <f>REGISTROS!$I982</f>
        <v>0</v>
      </c>
      <c r="I984" s="45" t="str">
        <f t="shared" si="139"/>
        <v>Desarrollo de los Temas0</v>
      </c>
      <c r="J984" s="45" t="str">
        <f t="shared" si="140"/>
        <v>Recepción de documentos0</v>
      </c>
      <c r="K984" s="45" t="str">
        <f t="shared" si="141"/>
        <v>Atención recibida0</v>
      </c>
      <c r="L984" s="45" t="str">
        <f t="shared" si="142"/>
        <v>Visita domiciliaria del personal INVI0</v>
      </c>
      <c r="M984" s="45" t="str">
        <f t="shared" si="143"/>
        <v>Visita domiciliaria del asesor técnico0</v>
      </c>
      <c r="N984" t="str">
        <f t="shared" si="144"/>
        <v>1</v>
      </c>
      <c r="O984" t="s">
        <v>133</v>
      </c>
    </row>
    <row r="985" spans="1:15" ht="15.75" customHeight="1" x14ac:dyDescent="0.25">
      <c r="A985" s="60">
        <f>REGISTROS!$A983</f>
        <v>0</v>
      </c>
      <c r="B985" s="50">
        <f t="shared" si="138"/>
        <v>0</v>
      </c>
      <c r="C985" s="60">
        <f>REGISTROS!$E983</f>
        <v>0</v>
      </c>
      <c r="D985" s="60">
        <f>REGISTROS!$F983</f>
        <v>0</v>
      </c>
      <c r="E985" s="60">
        <f>REGISTROS!$G983</f>
        <v>0</v>
      </c>
      <c r="F985" s="60">
        <f>REGISTROS!$H983</f>
        <v>0</v>
      </c>
      <c r="G985" s="60">
        <f>REGISTROS!$I983</f>
        <v>0</v>
      </c>
      <c r="I985" s="45" t="str">
        <f t="shared" si="139"/>
        <v>Desarrollo de los Temas0</v>
      </c>
      <c r="J985" s="45" t="str">
        <f t="shared" si="140"/>
        <v>Recepción de documentos0</v>
      </c>
      <c r="K985" s="45" t="str">
        <f t="shared" si="141"/>
        <v>Atención recibida0</v>
      </c>
      <c r="L985" s="45" t="str">
        <f t="shared" si="142"/>
        <v>Visita domiciliaria del personal INVI0</v>
      </c>
      <c r="M985" s="45" t="str">
        <f t="shared" si="143"/>
        <v>Visita domiciliaria del asesor técnico0</v>
      </c>
      <c r="N985" t="str">
        <f t="shared" si="144"/>
        <v>1</v>
      </c>
      <c r="O985" t="s">
        <v>133</v>
      </c>
    </row>
    <row r="986" spans="1:15" ht="15.75" customHeight="1" x14ac:dyDescent="0.25">
      <c r="A986" s="60">
        <f>REGISTROS!$A984</f>
        <v>0</v>
      </c>
      <c r="B986" s="50">
        <f t="shared" si="138"/>
        <v>0</v>
      </c>
      <c r="C986" s="60">
        <f>REGISTROS!$E984</f>
        <v>0</v>
      </c>
      <c r="D986" s="60">
        <f>REGISTROS!$F984</f>
        <v>0</v>
      </c>
      <c r="E986" s="60">
        <f>REGISTROS!$G984</f>
        <v>0</v>
      </c>
      <c r="F986" s="60">
        <f>REGISTROS!$H984</f>
        <v>0</v>
      </c>
      <c r="G986" s="60">
        <f>REGISTROS!$I984</f>
        <v>0</v>
      </c>
      <c r="I986" s="45" t="str">
        <f t="shared" si="139"/>
        <v>Desarrollo de los Temas0</v>
      </c>
      <c r="J986" s="45" t="str">
        <f t="shared" si="140"/>
        <v>Recepción de documentos0</v>
      </c>
      <c r="K986" s="45" t="str">
        <f t="shared" si="141"/>
        <v>Atención recibida0</v>
      </c>
      <c r="L986" s="45" t="str">
        <f t="shared" si="142"/>
        <v>Visita domiciliaria del personal INVI0</v>
      </c>
      <c r="M986" s="45" t="str">
        <f t="shared" si="143"/>
        <v>Visita domiciliaria del asesor técnico0</v>
      </c>
      <c r="N986" t="str">
        <f t="shared" si="144"/>
        <v>1</v>
      </c>
      <c r="O986" t="s">
        <v>133</v>
      </c>
    </row>
    <row r="987" spans="1:15" ht="15.75" customHeight="1" x14ac:dyDescent="0.25">
      <c r="A987" s="60">
        <f>REGISTROS!$A985</f>
        <v>0</v>
      </c>
      <c r="B987" s="50">
        <f t="shared" si="138"/>
        <v>0</v>
      </c>
      <c r="C987" s="60">
        <f>REGISTROS!$E985</f>
        <v>0</v>
      </c>
      <c r="D987" s="60">
        <f>REGISTROS!$F985</f>
        <v>0</v>
      </c>
      <c r="E987" s="60">
        <f>REGISTROS!$G985</f>
        <v>0</v>
      </c>
      <c r="F987" s="60">
        <f>REGISTROS!$H985</f>
        <v>0</v>
      </c>
      <c r="G987" s="60">
        <f>REGISTROS!$I985</f>
        <v>0</v>
      </c>
      <c r="I987" s="45" t="str">
        <f t="shared" si="139"/>
        <v>Desarrollo de los Temas0</v>
      </c>
      <c r="J987" s="45" t="str">
        <f t="shared" si="140"/>
        <v>Recepción de documentos0</v>
      </c>
      <c r="K987" s="45" t="str">
        <f t="shared" si="141"/>
        <v>Atención recibida0</v>
      </c>
      <c r="L987" s="45" t="str">
        <f t="shared" si="142"/>
        <v>Visita domiciliaria del personal INVI0</v>
      </c>
      <c r="M987" s="45" t="str">
        <f t="shared" si="143"/>
        <v>Visita domiciliaria del asesor técnico0</v>
      </c>
      <c r="N987" t="str">
        <f t="shared" si="144"/>
        <v>1</v>
      </c>
      <c r="O987" t="s">
        <v>133</v>
      </c>
    </row>
    <row r="988" spans="1:15" ht="15.75" customHeight="1" x14ac:dyDescent="0.25">
      <c r="A988" s="60">
        <f>REGISTROS!$A986</f>
        <v>0</v>
      </c>
      <c r="B988" s="50">
        <f t="shared" si="138"/>
        <v>0</v>
      </c>
      <c r="C988" s="60">
        <f>REGISTROS!$E986</f>
        <v>0</v>
      </c>
      <c r="D988" s="60">
        <f>REGISTROS!$F986</f>
        <v>0</v>
      </c>
      <c r="E988" s="60">
        <f>REGISTROS!$G986</f>
        <v>0</v>
      </c>
      <c r="F988" s="60">
        <f>REGISTROS!$H986</f>
        <v>0</v>
      </c>
      <c r="G988" s="60">
        <f>REGISTROS!$I986</f>
        <v>0</v>
      </c>
      <c r="I988" s="45" t="str">
        <f t="shared" si="139"/>
        <v>Desarrollo de los Temas0</v>
      </c>
      <c r="J988" s="45" t="str">
        <f t="shared" si="140"/>
        <v>Recepción de documentos0</v>
      </c>
      <c r="K988" s="45" t="str">
        <f t="shared" si="141"/>
        <v>Atención recibida0</v>
      </c>
      <c r="L988" s="45" t="str">
        <f t="shared" si="142"/>
        <v>Visita domiciliaria del personal INVI0</v>
      </c>
      <c r="M988" s="45" t="str">
        <f t="shared" si="143"/>
        <v>Visita domiciliaria del asesor técnico0</v>
      </c>
      <c r="N988" t="str">
        <f t="shared" si="144"/>
        <v>1</v>
      </c>
      <c r="O988" t="s">
        <v>133</v>
      </c>
    </row>
    <row r="989" spans="1:15" ht="15.75" customHeight="1" x14ac:dyDescent="0.25">
      <c r="A989" s="60">
        <f>REGISTROS!$A987</f>
        <v>0</v>
      </c>
      <c r="B989" s="50">
        <f t="shared" si="138"/>
        <v>0</v>
      </c>
      <c r="C989" s="60">
        <f>REGISTROS!$E987</f>
        <v>0</v>
      </c>
      <c r="D989" s="60">
        <f>REGISTROS!$F987</f>
        <v>0</v>
      </c>
      <c r="E989" s="60">
        <f>REGISTROS!$G987</f>
        <v>0</v>
      </c>
      <c r="F989" s="60">
        <f>REGISTROS!$H987</f>
        <v>0</v>
      </c>
      <c r="G989" s="60">
        <f>REGISTROS!$I987</f>
        <v>0</v>
      </c>
      <c r="I989" s="45" t="str">
        <f t="shared" si="139"/>
        <v>Desarrollo de los Temas0</v>
      </c>
      <c r="J989" s="45" t="str">
        <f t="shared" si="140"/>
        <v>Recepción de documentos0</v>
      </c>
      <c r="K989" s="45" t="str">
        <f t="shared" si="141"/>
        <v>Atención recibida0</v>
      </c>
      <c r="L989" s="45" t="str">
        <f t="shared" si="142"/>
        <v>Visita domiciliaria del personal INVI0</v>
      </c>
      <c r="M989" s="45" t="str">
        <f t="shared" si="143"/>
        <v>Visita domiciliaria del asesor técnico0</v>
      </c>
      <c r="N989" t="str">
        <f t="shared" si="144"/>
        <v>1</v>
      </c>
      <c r="O989" t="s">
        <v>133</v>
      </c>
    </row>
    <row r="990" spans="1:15" ht="15.75" customHeight="1" x14ac:dyDescent="0.25">
      <c r="A990" s="60">
        <f>REGISTROS!$A988</f>
        <v>0</v>
      </c>
      <c r="B990" s="50">
        <f t="shared" si="138"/>
        <v>0</v>
      </c>
      <c r="C990" s="60">
        <f>REGISTROS!$E988</f>
        <v>0</v>
      </c>
      <c r="D990" s="60">
        <f>REGISTROS!$F988</f>
        <v>0</v>
      </c>
      <c r="E990" s="60">
        <f>REGISTROS!$G988</f>
        <v>0</v>
      </c>
      <c r="F990" s="60">
        <f>REGISTROS!$H988</f>
        <v>0</v>
      </c>
      <c r="G990" s="60">
        <f>REGISTROS!$I988</f>
        <v>0</v>
      </c>
      <c r="I990" s="45" t="str">
        <f t="shared" si="139"/>
        <v>Desarrollo de los Temas0</v>
      </c>
      <c r="J990" s="45" t="str">
        <f t="shared" si="140"/>
        <v>Recepción de documentos0</v>
      </c>
      <c r="K990" s="45" t="str">
        <f t="shared" si="141"/>
        <v>Atención recibida0</v>
      </c>
      <c r="L990" s="45" t="str">
        <f t="shared" si="142"/>
        <v>Visita domiciliaria del personal INVI0</v>
      </c>
      <c r="M990" s="45" t="str">
        <f t="shared" si="143"/>
        <v>Visita domiciliaria del asesor técnico0</v>
      </c>
      <c r="N990" t="str">
        <f t="shared" si="144"/>
        <v>1</v>
      </c>
      <c r="O990" t="s">
        <v>133</v>
      </c>
    </row>
    <row r="991" spans="1:15" ht="15.75" customHeight="1" x14ac:dyDescent="0.25">
      <c r="A991" s="60">
        <f>REGISTROS!$A989</f>
        <v>0</v>
      </c>
      <c r="B991" s="50">
        <f t="shared" si="138"/>
        <v>0</v>
      </c>
      <c r="C991" s="60">
        <f>REGISTROS!$E989</f>
        <v>0</v>
      </c>
      <c r="D991" s="60">
        <f>REGISTROS!$F989</f>
        <v>0</v>
      </c>
      <c r="E991" s="60">
        <f>REGISTROS!$G989</f>
        <v>0</v>
      </c>
      <c r="F991" s="60">
        <f>REGISTROS!$H989</f>
        <v>0</v>
      </c>
      <c r="G991" s="60">
        <f>REGISTROS!$I989</f>
        <v>0</v>
      </c>
      <c r="I991" s="45" t="str">
        <f t="shared" si="139"/>
        <v>Desarrollo de los Temas0</v>
      </c>
      <c r="J991" s="45" t="str">
        <f t="shared" si="140"/>
        <v>Recepción de documentos0</v>
      </c>
      <c r="K991" s="45" t="str">
        <f t="shared" si="141"/>
        <v>Atención recibida0</v>
      </c>
      <c r="L991" s="45" t="str">
        <f t="shared" si="142"/>
        <v>Visita domiciliaria del personal INVI0</v>
      </c>
      <c r="M991" s="45" t="str">
        <f t="shared" si="143"/>
        <v>Visita domiciliaria del asesor técnico0</v>
      </c>
      <c r="N991" t="str">
        <f t="shared" si="144"/>
        <v>1</v>
      </c>
      <c r="O991" t="s">
        <v>133</v>
      </c>
    </row>
    <row r="992" spans="1:15" ht="15.75" customHeight="1" x14ac:dyDescent="0.25">
      <c r="A992" s="60">
        <f>REGISTROS!$A990</f>
        <v>0</v>
      </c>
      <c r="B992" s="50">
        <f t="shared" si="138"/>
        <v>0</v>
      </c>
      <c r="C992" s="60">
        <f>REGISTROS!$E990</f>
        <v>0</v>
      </c>
      <c r="D992" s="60">
        <f>REGISTROS!$F990</f>
        <v>0</v>
      </c>
      <c r="E992" s="60">
        <f>REGISTROS!$G990</f>
        <v>0</v>
      </c>
      <c r="F992" s="60">
        <f>REGISTROS!$H990</f>
        <v>0</v>
      </c>
      <c r="G992" s="60">
        <f>REGISTROS!$I990</f>
        <v>0</v>
      </c>
      <c r="I992" s="45" t="str">
        <f t="shared" si="139"/>
        <v>Desarrollo de los Temas0</v>
      </c>
      <c r="J992" s="45" t="str">
        <f t="shared" si="140"/>
        <v>Recepción de documentos0</v>
      </c>
      <c r="K992" s="45" t="str">
        <f t="shared" si="141"/>
        <v>Atención recibida0</v>
      </c>
      <c r="L992" s="45" t="str">
        <f t="shared" si="142"/>
        <v>Visita domiciliaria del personal INVI0</v>
      </c>
      <c r="M992" s="45" t="str">
        <f t="shared" si="143"/>
        <v>Visita domiciliaria del asesor técnico0</v>
      </c>
      <c r="N992" t="str">
        <f t="shared" si="144"/>
        <v>1</v>
      </c>
      <c r="O992" t="s">
        <v>133</v>
      </c>
    </row>
    <row r="993" spans="1:15" ht="15.75" customHeight="1" x14ac:dyDescent="0.25">
      <c r="A993" s="60">
        <f>REGISTROS!$A991</f>
        <v>0</v>
      </c>
      <c r="B993" s="50">
        <f t="shared" si="138"/>
        <v>0</v>
      </c>
      <c r="C993" s="60">
        <f>REGISTROS!$E991</f>
        <v>0</v>
      </c>
      <c r="D993" s="60">
        <f>REGISTROS!$F991</f>
        <v>0</v>
      </c>
      <c r="E993" s="60">
        <f>REGISTROS!$G991</f>
        <v>0</v>
      </c>
      <c r="F993" s="60">
        <f>REGISTROS!$H991</f>
        <v>0</v>
      </c>
      <c r="G993" s="60">
        <f>REGISTROS!$I991</f>
        <v>0</v>
      </c>
      <c r="I993" s="45" t="str">
        <f t="shared" si="139"/>
        <v>Desarrollo de los Temas0</v>
      </c>
      <c r="J993" s="45" t="str">
        <f t="shared" si="140"/>
        <v>Recepción de documentos0</v>
      </c>
      <c r="K993" s="45" t="str">
        <f t="shared" si="141"/>
        <v>Atención recibida0</v>
      </c>
      <c r="L993" s="45" t="str">
        <f t="shared" si="142"/>
        <v>Visita domiciliaria del personal INVI0</v>
      </c>
      <c r="M993" s="45" t="str">
        <f t="shared" si="143"/>
        <v>Visita domiciliaria del asesor técnico0</v>
      </c>
      <c r="N993" t="str">
        <f t="shared" si="144"/>
        <v>1</v>
      </c>
      <c r="O993" t="s">
        <v>133</v>
      </c>
    </row>
    <row r="994" spans="1:15" ht="15.75" customHeight="1" x14ac:dyDescent="0.25">
      <c r="A994" s="60">
        <f>REGISTROS!$A992</f>
        <v>0</v>
      </c>
      <c r="B994" s="50">
        <f t="shared" si="138"/>
        <v>0</v>
      </c>
      <c r="C994" s="60">
        <f>REGISTROS!$E992</f>
        <v>0</v>
      </c>
      <c r="D994" s="60">
        <f>REGISTROS!$F992</f>
        <v>0</v>
      </c>
      <c r="E994" s="60">
        <f>REGISTROS!$G992</f>
        <v>0</v>
      </c>
      <c r="F994" s="60">
        <f>REGISTROS!$H992</f>
        <v>0</v>
      </c>
      <c r="G994" s="60">
        <f>REGISTROS!$I992</f>
        <v>0</v>
      </c>
      <c r="I994" s="45" t="str">
        <f t="shared" si="139"/>
        <v>Desarrollo de los Temas0</v>
      </c>
      <c r="J994" s="45" t="str">
        <f t="shared" si="140"/>
        <v>Recepción de documentos0</v>
      </c>
      <c r="K994" s="45" t="str">
        <f t="shared" si="141"/>
        <v>Atención recibida0</v>
      </c>
      <c r="L994" s="45" t="str">
        <f t="shared" si="142"/>
        <v>Visita domiciliaria del personal INVI0</v>
      </c>
      <c r="M994" s="45" t="str">
        <f t="shared" si="143"/>
        <v>Visita domiciliaria del asesor técnico0</v>
      </c>
      <c r="N994" t="str">
        <f t="shared" si="144"/>
        <v>1</v>
      </c>
      <c r="O994" t="s">
        <v>133</v>
      </c>
    </row>
    <row r="995" spans="1:15" ht="15.75" customHeight="1" x14ac:dyDescent="0.25">
      <c r="A995" s="60">
        <f>REGISTROS!$A993</f>
        <v>0</v>
      </c>
      <c r="B995" s="50">
        <f t="shared" si="138"/>
        <v>0</v>
      </c>
      <c r="C995" s="60">
        <f>REGISTROS!$E993</f>
        <v>0</v>
      </c>
      <c r="D995" s="60">
        <f>REGISTROS!$F993</f>
        <v>0</v>
      </c>
      <c r="E995" s="60">
        <f>REGISTROS!$G993</f>
        <v>0</v>
      </c>
      <c r="F995" s="60">
        <f>REGISTROS!$H993</f>
        <v>0</v>
      </c>
      <c r="G995" s="60">
        <f>REGISTROS!$I993</f>
        <v>0</v>
      </c>
      <c r="I995" s="45" t="str">
        <f t="shared" si="139"/>
        <v>Desarrollo de los Temas0</v>
      </c>
      <c r="J995" s="45" t="str">
        <f t="shared" si="140"/>
        <v>Recepción de documentos0</v>
      </c>
      <c r="K995" s="45" t="str">
        <f t="shared" si="141"/>
        <v>Atención recibida0</v>
      </c>
      <c r="L995" s="45" t="str">
        <f t="shared" si="142"/>
        <v>Visita domiciliaria del personal INVI0</v>
      </c>
      <c r="M995" s="45" t="str">
        <f t="shared" si="143"/>
        <v>Visita domiciliaria del asesor técnico0</v>
      </c>
      <c r="N995" t="str">
        <f t="shared" si="144"/>
        <v>1</v>
      </c>
      <c r="O995" t="s">
        <v>133</v>
      </c>
    </row>
    <row r="996" spans="1:15" ht="15.75" customHeight="1" x14ac:dyDescent="0.25">
      <c r="A996" s="60">
        <f>REGISTROS!$A994</f>
        <v>0</v>
      </c>
      <c r="B996" s="50">
        <f t="shared" si="138"/>
        <v>0</v>
      </c>
      <c r="C996" s="60">
        <f>REGISTROS!$E994</f>
        <v>0</v>
      </c>
      <c r="D996" s="60">
        <f>REGISTROS!$F994</f>
        <v>0</v>
      </c>
      <c r="E996" s="60">
        <f>REGISTROS!$G994</f>
        <v>0</v>
      </c>
      <c r="F996" s="60">
        <f>REGISTROS!$H994</f>
        <v>0</v>
      </c>
      <c r="G996" s="60">
        <f>REGISTROS!$I994</f>
        <v>0</v>
      </c>
      <c r="I996" s="45" t="str">
        <f t="shared" si="139"/>
        <v>Desarrollo de los Temas0</v>
      </c>
      <c r="J996" s="45" t="str">
        <f t="shared" si="140"/>
        <v>Recepción de documentos0</v>
      </c>
      <c r="K996" s="45" t="str">
        <f t="shared" si="141"/>
        <v>Atención recibida0</v>
      </c>
      <c r="L996" s="45" t="str">
        <f t="shared" si="142"/>
        <v>Visita domiciliaria del personal INVI0</v>
      </c>
      <c r="M996" s="45" t="str">
        <f t="shared" si="143"/>
        <v>Visita domiciliaria del asesor técnico0</v>
      </c>
      <c r="N996" t="str">
        <f t="shared" si="144"/>
        <v>1</v>
      </c>
      <c r="O996" t="s">
        <v>133</v>
      </c>
    </row>
    <row r="997" spans="1:15" ht="15.75" customHeight="1" x14ac:dyDescent="0.25">
      <c r="A997" s="60">
        <f>REGISTROS!$A995</f>
        <v>0</v>
      </c>
      <c r="B997" s="50">
        <f t="shared" si="138"/>
        <v>0</v>
      </c>
      <c r="C997" s="60">
        <f>REGISTROS!$E995</f>
        <v>0</v>
      </c>
      <c r="D997" s="60">
        <f>REGISTROS!$F995</f>
        <v>0</v>
      </c>
      <c r="E997" s="60">
        <f>REGISTROS!$G995</f>
        <v>0</v>
      </c>
      <c r="F997" s="60">
        <f>REGISTROS!$H995</f>
        <v>0</v>
      </c>
      <c r="G997" s="60">
        <f>REGISTROS!$I995</f>
        <v>0</v>
      </c>
      <c r="I997" s="45" t="str">
        <f t="shared" si="139"/>
        <v>Desarrollo de los Temas0</v>
      </c>
      <c r="J997" s="45" t="str">
        <f t="shared" si="140"/>
        <v>Recepción de documentos0</v>
      </c>
      <c r="K997" s="45" t="str">
        <f t="shared" si="141"/>
        <v>Atención recibida0</v>
      </c>
      <c r="L997" s="45" t="str">
        <f t="shared" si="142"/>
        <v>Visita domiciliaria del personal INVI0</v>
      </c>
      <c r="M997" s="45" t="str">
        <f t="shared" si="143"/>
        <v>Visita domiciliaria del asesor técnico0</v>
      </c>
      <c r="N997" t="str">
        <f t="shared" si="144"/>
        <v>1</v>
      </c>
      <c r="O997" t="s">
        <v>133</v>
      </c>
    </row>
    <row r="998" spans="1:15" ht="15.75" customHeight="1" x14ac:dyDescent="0.25">
      <c r="A998" s="60">
        <f>REGISTROS!$A996</f>
        <v>0</v>
      </c>
      <c r="B998" s="50">
        <f t="shared" si="138"/>
        <v>0</v>
      </c>
      <c r="C998" s="60">
        <f>REGISTROS!$E996</f>
        <v>0</v>
      </c>
      <c r="D998" s="60">
        <f>REGISTROS!$F996</f>
        <v>0</v>
      </c>
      <c r="E998" s="60">
        <f>REGISTROS!$G996</f>
        <v>0</v>
      </c>
      <c r="F998" s="60">
        <f>REGISTROS!$H996</f>
        <v>0</v>
      </c>
      <c r="G998" s="60">
        <f>REGISTROS!$I996</f>
        <v>0</v>
      </c>
      <c r="I998" s="45" t="str">
        <f t="shared" si="139"/>
        <v>Desarrollo de los Temas0</v>
      </c>
      <c r="J998" s="45" t="str">
        <f t="shared" si="140"/>
        <v>Recepción de documentos0</v>
      </c>
      <c r="K998" s="45" t="str">
        <f t="shared" si="141"/>
        <v>Atención recibida0</v>
      </c>
      <c r="L998" s="45" t="str">
        <f t="shared" si="142"/>
        <v>Visita domiciliaria del personal INVI0</v>
      </c>
      <c r="M998" s="45" t="str">
        <f t="shared" si="143"/>
        <v>Visita domiciliaria del asesor técnico0</v>
      </c>
      <c r="N998" t="str">
        <f t="shared" si="144"/>
        <v>1</v>
      </c>
      <c r="O998" t="s">
        <v>133</v>
      </c>
    </row>
    <row r="999" spans="1:15" ht="15.75" customHeight="1" x14ac:dyDescent="0.25">
      <c r="A999" s="60">
        <f>REGISTROS!$A997</f>
        <v>0</v>
      </c>
      <c r="B999" s="50">
        <f t="shared" si="138"/>
        <v>0</v>
      </c>
      <c r="C999" s="60">
        <f>REGISTROS!$E997</f>
        <v>0</v>
      </c>
      <c r="D999" s="60">
        <f>REGISTROS!$F997</f>
        <v>0</v>
      </c>
      <c r="E999" s="60">
        <f>REGISTROS!$G997</f>
        <v>0</v>
      </c>
      <c r="F999" s="60">
        <f>REGISTROS!$H997</f>
        <v>0</v>
      </c>
      <c r="G999" s="60">
        <f>REGISTROS!$I997</f>
        <v>0</v>
      </c>
      <c r="I999" s="45" t="str">
        <f t="shared" si="139"/>
        <v>Desarrollo de los Temas0</v>
      </c>
      <c r="J999" s="45" t="str">
        <f t="shared" si="140"/>
        <v>Recepción de documentos0</v>
      </c>
      <c r="K999" s="45" t="str">
        <f t="shared" si="141"/>
        <v>Atención recibida0</v>
      </c>
      <c r="L999" s="45" t="str">
        <f t="shared" si="142"/>
        <v>Visita domiciliaria del personal INVI0</v>
      </c>
      <c r="M999" s="45" t="str">
        <f t="shared" si="143"/>
        <v>Visita domiciliaria del asesor técnico0</v>
      </c>
      <c r="N999" t="str">
        <f t="shared" si="144"/>
        <v>1</v>
      </c>
      <c r="O999" t="s">
        <v>133</v>
      </c>
    </row>
    <row r="1000" spans="1:15" ht="15.75" customHeight="1" x14ac:dyDescent="0.25">
      <c r="A1000" s="60">
        <f>REGISTROS!$A998</f>
        <v>0</v>
      </c>
      <c r="B1000" s="50">
        <f t="shared" si="138"/>
        <v>0</v>
      </c>
      <c r="C1000" s="60">
        <f>REGISTROS!$E998</f>
        <v>0</v>
      </c>
      <c r="D1000" s="60">
        <f>REGISTROS!$F998</f>
        <v>0</v>
      </c>
      <c r="E1000" s="60">
        <f>REGISTROS!$G998</f>
        <v>0</v>
      </c>
      <c r="F1000" s="60">
        <f>REGISTROS!$H998</f>
        <v>0</v>
      </c>
      <c r="G1000" s="60">
        <f>REGISTROS!$I998</f>
        <v>0</v>
      </c>
      <c r="I1000" s="45" t="str">
        <f t="shared" si="139"/>
        <v>Desarrollo de los Temas0</v>
      </c>
      <c r="J1000" s="45" t="str">
        <f t="shared" si="140"/>
        <v>Recepción de documentos0</v>
      </c>
      <c r="K1000" s="45" t="str">
        <f t="shared" si="141"/>
        <v>Atención recibida0</v>
      </c>
      <c r="L1000" s="45" t="str">
        <f t="shared" si="142"/>
        <v>Visita domiciliaria del personal INVI0</v>
      </c>
      <c r="M1000" s="45" t="str">
        <f t="shared" si="143"/>
        <v>Visita domiciliaria del asesor técnico0</v>
      </c>
      <c r="N1000" t="str">
        <f t="shared" si="144"/>
        <v>1</v>
      </c>
      <c r="O1000" t="s">
        <v>133</v>
      </c>
    </row>
    <row r="1001" spans="1:15" ht="15.75" customHeight="1" x14ac:dyDescent="0.25">
      <c r="A1001" s="60">
        <f>REGISTROS!$A999</f>
        <v>0</v>
      </c>
      <c r="B1001" s="50">
        <f t="shared" si="138"/>
        <v>0</v>
      </c>
      <c r="C1001" s="60">
        <f>REGISTROS!$E999</f>
        <v>0</v>
      </c>
      <c r="D1001" s="60">
        <f>REGISTROS!$F999</f>
        <v>0</v>
      </c>
      <c r="E1001" s="60">
        <f>REGISTROS!$G999</f>
        <v>0</v>
      </c>
      <c r="F1001" s="60">
        <f>REGISTROS!$H999</f>
        <v>0</v>
      </c>
      <c r="G1001" s="60">
        <f>REGISTROS!$I999</f>
        <v>0</v>
      </c>
      <c r="I1001" s="45" t="str">
        <f t="shared" si="139"/>
        <v>Desarrollo de los Temas0</v>
      </c>
      <c r="J1001" s="45" t="str">
        <f t="shared" si="140"/>
        <v>Recepción de documentos0</v>
      </c>
      <c r="K1001" s="45" t="str">
        <f t="shared" si="141"/>
        <v>Atención recibida0</v>
      </c>
      <c r="L1001" s="45" t="str">
        <f t="shared" si="142"/>
        <v>Visita domiciliaria del personal INVI0</v>
      </c>
      <c r="M1001" s="45" t="str">
        <f t="shared" si="143"/>
        <v>Visita domiciliaria del asesor técnico0</v>
      </c>
      <c r="N1001" t="str">
        <f t="shared" si="144"/>
        <v>1</v>
      </c>
      <c r="O1001" t="s">
        <v>133</v>
      </c>
    </row>
    <row r="1002" spans="1:15" ht="15.75" customHeight="1" x14ac:dyDescent="0.25">
      <c r="A1002" s="60">
        <f>REGISTROS!$A1000</f>
        <v>0</v>
      </c>
      <c r="B1002" s="50">
        <f t="shared" si="138"/>
        <v>0</v>
      </c>
      <c r="C1002" s="60">
        <f>REGISTROS!$E1000</f>
        <v>0</v>
      </c>
      <c r="D1002" s="60">
        <f>REGISTROS!$F1000</f>
        <v>0</v>
      </c>
      <c r="E1002" s="60">
        <f>REGISTROS!$G1000</f>
        <v>0</v>
      </c>
      <c r="F1002" s="60">
        <f>REGISTROS!$H1000</f>
        <v>0</v>
      </c>
      <c r="G1002" s="60">
        <f>REGISTROS!$I1000</f>
        <v>0</v>
      </c>
      <c r="I1002" s="45" t="str">
        <f t="shared" si="139"/>
        <v>Desarrollo de los Temas0</v>
      </c>
      <c r="J1002" s="45" t="str">
        <f t="shared" si="140"/>
        <v>Recepción de documentos0</v>
      </c>
      <c r="K1002" s="45" t="str">
        <f t="shared" si="141"/>
        <v>Atención recibida0</v>
      </c>
      <c r="L1002" s="45" t="str">
        <f t="shared" si="142"/>
        <v>Visita domiciliaria del personal INVI0</v>
      </c>
      <c r="M1002" s="45" t="str">
        <f t="shared" si="143"/>
        <v>Visita domiciliaria del asesor técnico0</v>
      </c>
      <c r="N1002" t="str">
        <f t="shared" si="144"/>
        <v>1</v>
      </c>
      <c r="O1002" t="s">
        <v>133</v>
      </c>
    </row>
    <row r="1003" spans="1:15" ht="15.75" customHeight="1" x14ac:dyDescent="0.25">
      <c r="A1003" s="60">
        <f>REGISTROS!$A1001</f>
        <v>0</v>
      </c>
      <c r="B1003" s="50">
        <f t="shared" si="138"/>
        <v>0</v>
      </c>
      <c r="C1003" s="60">
        <f>REGISTROS!$E1001</f>
        <v>0</v>
      </c>
      <c r="D1003" s="60">
        <f>REGISTROS!$F1001</f>
        <v>0</v>
      </c>
      <c r="E1003" s="60">
        <f>REGISTROS!$G1001</f>
        <v>0</v>
      </c>
      <c r="F1003" s="60">
        <f>REGISTROS!$H1001</f>
        <v>0</v>
      </c>
      <c r="G1003" s="60">
        <f>REGISTROS!$I1001</f>
        <v>0</v>
      </c>
      <c r="I1003" s="45" t="str">
        <f t="shared" si="139"/>
        <v>Desarrollo de los Temas0</v>
      </c>
      <c r="J1003" s="45" t="str">
        <f t="shared" si="140"/>
        <v>Recepción de documentos0</v>
      </c>
      <c r="K1003" s="45" t="str">
        <f t="shared" si="141"/>
        <v>Atención recibida0</v>
      </c>
      <c r="L1003" s="45" t="str">
        <f t="shared" si="142"/>
        <v>Visita domiciliaria del personal INVI0</v>
      </c>
      <c r="M1003" s="45" t="str">
        <f t="shared" si="143"/>
        <v>Visita domiciliaria del asesor técnico0</v>
      </c>
      <c r="N1003" t="str">
        <f t="shared" si="144"/>
        <v>1</v>
      </c>
      <c r="O1003" t="s">
        <v>133</v>
      </c>
    </row>
    <row r="1004" spans="1:15" ht="15.75" customHeight="1" x14ac:dyDescent="0.25">
      <c r="A1004" s="60">
        <f>REGISTROS!$A1002</f>
        <v>0</v>
      </c>
      <c r="B1004" s="50">
        <f t="shared" si="138"/>
        <v>0</v>
      </c>
      <c r="C1004" s="60">
        <f>REGISTROS!$E1002</f>
        <v>0</v>
      </c>
      <c r="D1004" s="60">
        <f>REGISTROS!$F1002</f>
        <v>0</v>
      </c>
      <c r="E1004" s="60">
        <f>REGISTROS!$G1002</f>
        <v>0</v>
      </c>
      <c r="F1004" s="60">
        <f>REGISTROS!$H1002</f>
        <v>0</v>
      </c>
      <c r="G1004" s="60">
        <f>REGISTROS!$I1002</f>
        <v>0</v>
      </c>
      <c r="I1004" s="45" t="str">
        <f t="shared" si="139"/>
        <v>Desarrollo de los Temas0</v>
      </c>
      <c r="J1004" s="45" t="str">
        <f t="shared" si="140"/>
        <v>Recepción de documentos0</v>
      </c>
      <c r="K1004" s="45" t="str">
        <f t="shared" si="141"/>
        <v>Atención recibida0</v>
      </c>
      <c r="L1004" s="45" t="str">
        <f t="shared" si="142"/>
        <v>Visita domiciliaria del personal INVI0</v>
      </c>
      <c r="M1004" s="45" t="str">
        <f t="shared" si="143"/>
        <v>Visita domiciliaria del asesor técnico0</v>
      </c>
      <c r="N1004" t="str">
        <f t="shared" si="144"/>
        <v>1</v>
      </c>
      <c r="O1004" t="s">
        <v>133</v>
      </c>
    </row>
    <row r="1005" spans="1:15" ht="15.75" customHeight="1" x14ac:dyDescent="0.25">
      <c r="A1005" s="60">
        <f>REGISTROS!$A1003</f>
        <v>0</v>
      </c>
      <c r="B1005" s="50">
        <f t="shared" si="138"/>
        <v>0</v>
      </c>
      <c r="C1005" s="60">
        <f>REGISTROS!$E1003</f>
        <v>0</v>
      </c>
      <c r="D1005" s="60">
        <f>REGISTROS!$F1003</f>
        <v>0</v>
      </c>
      <c r="E1005" s="60">
        <f>REGISTROS!$G1003</f>
        <v>0</v>
      </c>
      <c r="F1005" s="60">
        <f>REGISTROS!$H1003</f>
        <v>0</v>
      </c>
      <c r="G1005" s="60">
        <f>REGISTROS!$I1003</f>
        <v>0</v>
      </c>
      <c r="I1005" s="45" t="str">
        <f t="shared" si="139"/>
        <v>Desarrollo de los Temas0</v>
      </c>
      <c r="J1005" s="45" t="str">
        <f t="shared" si="140"/>
        <v>Recepción de documentos0</v>
      </c>
      <c r="K1005" s="45" t="str">
        <f t="shared" si="141"/>
        <v>Atención recibida0</v>
      </c>
      <c r="L1005" s="45" t="str">
        <f t="shared" si="142"/>
        <v>Visita domiciliaria del personal INVI0</v>
      </c>
      <c r="M1005" s="45" t="str">
        <f t="shared" si="143"/>
        <v>Visita domiciliaria del asesor técnico0</v>
      </c>
      <c r="N1005" t="str">
        <f t="shared" si="144"/>
        <v>1</v>
      </c>
      <c r="O1005" t="s">
        <v>133</v>
      </c>
    </row>
    <row r="1006" spans="1:15" ht="15.75" customHeight="1" x14ac:dyDescent="0.25">
      <c r="A1006" s="60">
        <f>REGISTROS!$A1004</f>
        <v>0</v>
      </c>
      <c r="B1006" s="50">
        <f t="shared" si="138"/>
        <v>0</v>
      </c>
      <c r="C1006" s="60">
        <f>REGISTROS!$E1004</f>
        <v>0</v>
      </c>
      <c r="D1006" s="60">
        <f>REGISTROS!$F1004</f>
        <v>0</v>
      </c>
      <c r="E1006" s="60">
        <f>REGISTROS!$G1004</f>
        <v>0</v>
      </c>
      <c r="F1006" s="60">
        <f>REGISTROS!$H1004</f>
        <v>0</v>
      </c>
      <c r="G1006" s="60">
        <f>REGISTROS!$I1004</f>
        <v>0</v>
      </c>
      <c r="I1006" s="45" t="str">
        <f t="shared" si="139"/>
        <v>Desarrollo de los Temas0</v>
      </c>
      <c r="J1006" s="45" t="str">
        <f t="shared" si="140"/>
        <v>Recepción de documentos0</v>
      </c>
      <c r="K1006" s="45" t="str">
        <f t="shared" si="141"/>
        <v>Atención recibida0</v>
      </c>
      <c r="L1006" s="45" t="str">
        <f t="shared" si="142"/>
        <v>Visita domiciliaria del personal INVI0</v>
      </c>
      <c r="M1006" s="45" t="str">
        <f t="shared" si="143"/>
        <v>Visita domiciliaria del asesor técnico0</v>
      </c>
      <c r="N1006" t="str">
        <f t="shared" si="144"/>
        <v>1</v>
      </c>
      <c r="O1006" t="s">
        <v>133</v>
      </c>
    </row>
    <row r="1007" spans="1:15" ht="15.75" customHeight="1" x14ac:dyDescent="0.25">
      <c r="A1007" s="60">
        <f>REGISTROS!$A1005</f>
        <v>0</v>
      </c>
      <c r="B1007" s="50">
        <f t="shared" si="138"/>
        <v>0</v>
      </c>
      <c r="C1007" s="60">
        <f>REGISTROS!$E1005</f>
        <v>0</v>
      </c>
      <c r="D1007" s="60">
        <f>REGISTROS!$F1005</f>
        <v>0</v>
      </c>
      <c r="E1007" s="60">
        <f>REGISTROS!$G1005</f>
        <v>0</v>
      </c>
      <c r="F1007" s="60">
        <f>REGISTROS!$H1005</f>
        <v>0</v>
      </c>
      <c r="G1007" s="60">
        <f>REGISTROS!$I1005</f>
        <v>0</v>
      </c>
      <c r="I1007" s="45" t="str">
        <f t="shared" si="139"/>
        <v>Desarrollo de los Temas0</v>
      </c>
      <c r="J1007" s="45" t="str">
        <f t="shared" si="140"/>
        <v>Recepción de documentos0</v>
      </c>
      <c r="K1007" s="45" t="str">
        <f t="shared" si="141"/>
        <v>Atención recibida0</v>
      </c>
      <c r="L1007" s="45" t="str">
        <f t="shared" si="142"/>
        <v>Visita domiciliaria del personal INVI0</v>
      </c>
      <c r="M1007" s="45" t="str">
        <f t="shared" si="143"/>
        <v>Visita domiciliaria del asesor técnico0</v>
      </c>
      <c r="N1007" t="str">
        <f t="shared" si="144"/>
        <v>1</v>
      </c>
      <c r="O1007" t="s">
        <v>133</v>
      </c>
    </row>
    <row r="1008" spans="1:15" ht="15.75" customHeight="1" x14ac:dyDescent="0.25">
      <c r="A1008" s="60">
        <f>REGISTROS!$A1006</f>
        <v>0</v>
      </c>
      <c r="B1008" s="50">
        <f t="shared" si="138"/>
        <v>0</v>
      </c>
      <c r="C1008" s="60">
        <f>REGISTROS!$E1006</f>
        <v>0</v>
      </c>
      <c r="D1008" s="60">
        <f>REGISTROS!$F1006</f>
        <v>0</v>
      </c>
      <c r="E1008" s="60">
        <f>REGISTROS!$G1006</f>
        <v>0</v>
      </c>
      <c r="F1008" s="60">
        <f>REGISTROS!$H1006</f>
        <v>0</v>
      </c>
      <c r="G1008" s="60">
        <f>REGISTROS!$I1006</f>
        <v>0</v>
      </c>
      <c r="I1008" s="45" t="str">
        <f t="shared" si="139"/>
        <v>Desarrollo de los Temas0</v>
      </c>
      <c r="J1008" s="45" t="str">
        <f t="shared" si="140"/>
        <v>Recepción de documentos0</v>
      </c>
      <c r="K1008" s="45" t="str">
        <f t="shared" si="141"/>
        <v>Atención recibida0</v>
      </c>
      <c r="L1008" s="45" t="str">
        <f t="shared" si="142"/>
        <v>Visita domiciliaria del personal INVI0</v>
      </c>
      <c r="M1008" s="45" t="str">
        <f t="shared" si="143"/>
        <v>Visita domiciliaria del asesor técnico0</v>
      </c>
      <c r="N1008" t="str">
        <f t="shared" si="144"/>
        <v>1</v>
      </c>
      <c r="O1008" t="s">
        <v>133</v>
      </c>
    </row>
    <row r="1009" spans="1:15" ht="15.75" customHeight="1" x14ac:dyDescent="0.25">
      <c r="A1009" s="60">
        <f>REGISTROS!$A1007</f>
        <v>0</v>
      </c>
      <c r="B1009" s="50">
        <f t="shared" si="138"/>
        <v>0</v>
      </c>
      <c r="C1009" s="60">
        <f>REGISTROS!$E1007</f>
        <v>0</v>
      </c>
      <c r="D1009" s="60">
        <f>REGISTROS!$F1007</f>
        <v>0</v>
      </c>
      <c r="E1009" s="60">
        <f>REGISTROS!$G1007</f>
        <v>0</v>
      </c>
      <c r="F1009" s="60">
        <f>REGISTROS!$H1007</f>
        <v>0</v>
      </c>
      <c r="G1009" s="60">
        <f>REGISTROS!$I1007</f>
        <v>0</v>
      </c>
      <c r="I1009" s="45" t="str">
        <f t="shared" si="139"/>
        <v>Desarrollo de los Temas0</v>
      </c>
      <c r="J1009" s="45" t="str">
        <f t="shared" si="140"/>
        <v>Recepción de documentos0</v>
      </c>
      <c r="K1009" s="45" t="str">
        <f t="shared" si="141"/>
        <v>Atención recibida0</v>
      </c>
      <c r="L1009" s="45" t="str">
        <f t="shared" si="142"/>
        <v>Visita domiciliaria del personal INVI0</v>
      </c>
      <c r="M1009" s="45" t="str">
        <f t="shared" si="143"/>
        <v>Visita domiciliaria del asesor técnico0</v>
      </c>
      <c r="N1009" t="str">
        <f t="shared" si="144"/>
        <v>1</v>
      </c>
      <c r="O1009" t="s">
        <v>133</v>
      </c>
    </row>
    <row r="1010" spans="1:15" ht="15.75" customHeight="1" x14ac:dyDescent="0.25">
      <c r="A1010" s="60">
        <f>REGISTROS!$A1008</f>
        <v>0</v>
      </c>
      <c r="B1010" s="50">
        <f t="shared" si="138"/>
        <v>0</v>
      </c>
      <c r="C1010" s="60">
        <f>REGISTROS!$E1008</f>
        <v>0</v>
      </c>
      <c r="D1010" s="60">
        <f>REGISTROS!$F1008</f>
        <v>0</v>
      </c>
      <c r="E1010" s="60">
        <f>REGISTROS!$G1008</f>
        <v>0</v>
      </c>
      <c r="F1010" s="60">
        <f>REGISTROS!$H1008</f>
        <v>0</v>
      </c>
      <c r="G1010" s="60">
        <f>REGISTROS!$I1008</f>
        <v>0</v>
      </c>
      <c r="I1010" s="45" t="str">
        <f t="shared" si="139"/>
        <v>Desarrollo de los Temas0</v>
      </c>
      <c r="J1010" s="45" t="str">
        <f t="shared" si="140"/>
        <v>Recepción de documentos0</v>
      </c>
      <c r="K1010" s="45" t="str">
        <f t="shared" si="141"/>
        <v>Atención recibida0</v>
      </c>
      <c r="L1010" s="45" t="str">
        <f t="shared" si="142"/>
        <v>Visita domiciliaria del personal INVI0</v>
      </c>
      <c r="M1010" s="45" t="str">
        <f t="shared" si="143"/>
        <v>Visita domiciliaria del asesor técnico0</v>
      </c>
      <c r="N1010" t="str">
        <f t="shared" si="144"/>
        <v>1</v>
      </c>
      <c r="O1010" t="s">
        <v>133</v>
      </c>
    </row>
    <row r="1011" spans="1:15" ht="15.75" customHeight="1" x14ac:dyDescent="0.25">
      <c r="A1011" s="60">
        <f>REGISTROS!$A1009</f>
        <v>0</v>
      </c>
      <c r="B1011" s="50">
        <f t="shared" si="138"/>
        <v>0</v>
      </c>
      <c r="C1011" s="60">
        <f>REGISTROS!$E1009</f>
        <v>0</v>
      </c>
      <c r="D1011" s="60">
        <f>REGISTROS!$F1009</f>
        <v>0</v>
      </c>
      <c r="E1011" s="60">
        <f>REGISTROS!$G1009</f>
        <v>0</v>
      </c>
      <c r="F1011" s="60">
        <f>REGISTROS!$H1009</f>
        <v>0</v>
      </c>
      <c r="G1011" s="60">
        <f>REGISTROS!$I1009</f>
        <v>0</v>
      </c>
      <c r="I1011" s="45" t="str">
        <f t="shared" si="139"/>
        <v>Desarrollo de los Temas0</v>
      </c>
      <c r="J1011" s="45" t="str">
        <f t="shared" si="140"/>
        <v>Recepción de documentos0</v>
      </c>
      <c r="K1011" s="45" t="str">
        <f t="shared" si="141"/>
        <v>Atención recibida0</v>
      </c>
      <c r="L1011" s="45" t="str">
        <f t="shared" si="142"/>
        <v>Visita domiciliaria del personal INVI0</v>
      </c>
      <c r="M1011" s="45" t="str">
        <f t="shared" si="143"/>
        <v>Visita domiciliaria del asesor técnico0</v>
      </c>
      <c r="N1011" t="str">
        <f t="shared" si="144"/>
        <v>1</v>
      </c>
      <c r="O1011" t="s">
        <v>133</v>
      </c>
    </row>
    <row r="1012" spans="1:15" ht="15.75" customHeight="1" x14ac:dyDescent="0.25">
      <c r="A1012" s="60">
        <f>REGISTROS!$A1010</f>
        <v>0</v>
      </c>
      <c r="B1012" s="50">
        <f t="shared" si="138"/>
        <v>0</v>
      </c>
      <c r="C1012" s="60">
        <f>REGISTROS!$E1010</f>
        <v>0</v>
      </c>
      <c r="D1012" s="60">
        <f>REGISTROS!$F1010</f>
        <v>0</v>
      </c>
      <c r="E1012" s="60">
        <f>REGISTROS!$G1010</f>
        <v>0</v>
      </c>
      <c r="F1012" s="60">
        <f>REGISTROS!$H1010</f>
        <v>0</v>
      </c>
      <c r="G1012" s="60">
        <f>REGISTROS!$I1010</f>
        <v>0</v>
      </c>
      <c r="I1012" s="45" t="str">
        <f t="shared" si="139"/>
        <v>Desarrollo de los Temas0</v>
      </c>
      <c r="J1012" s="45" t="str">
        <f t="shared" si="140"/>
        <v>Recepción de documentos0</v>
      </c>
      <c r="K1012" s="45" t="str">
        <f t="shared" si="141"/>
        <v>Atención recibida0</v>
      </c>
      <c r="L1012" s="45" t="str">
        <f t="shared" si="142"/>
        <v>Visita domiciliaria del personal INVI0</v>
      </c>
      <c r="M1012" s="45" t="str">
        <f t="shared" si="143"/>
        <v>Visita domiciliaria del asesor técnico0</v>
      </c>
      <c r="N1012" t="str">
        <f t="shared" si="144"/>
        <v>1</v>
      </c>
      <c r="O1012" t="s">
        <v>133</v>
      </c>
    </row>
    <row r="1013" spans="1:15" ht="15.75" customHeight="1" x14ac:dyDescent="0.25">
      <c r="A1013" s="60">
        <f>REGISTROS!$A1011</f>
        <v>0</v>
      </c>
      <c r="B1013" s="50">
        <f t="shared" si="138"/>
        <v>0</v>
      </c>
      <c r="C1013" s="60">
        <f>REGISTROS!$E1011</f>
        <v>0</v>
      </c>
      <c r="D1013" s="60">
        <f>REGISTROS!$F1011</f>
        <v>0</v>
      </c>
      <c r="E1013" s="60">
        <f>REGISTROS!$G1011</f>
        <v>0</v>
      </c>
      <c r="F1013" s="60">
        <f>REGISTROS!$H1011</f>
        <v>0</v>
      </c>
      <c r="G1013" s="60">
        <f>REGISTROS!$I1011</f>
        <v>0</v>
      </c>
      <c r="I1013" s="45" t="str">
        <f t="shared" si="139"/>
        <v>Desarrollo de los Temas0</v>
      </c>
      <c r="J1013" s="45" t="str">
        <f t="shared" si="140"/>
        <v>Recepción de documentos0</v>
      </c>
      <c r="K1013" s="45" t="str">
        <f t="shared" si="141"/>
        <v>Atención recibida0</v>
      </c>
      <c r="L1013" s="45" t="str">
        <f t="shared" si="142"/>
        <v>Visita domiciliaria del personal INVI0</v>
      </c>
      <c r="M1013" s="45" t="str">
        <f t="shared" si="143"/>
        <v>Visita domiciliaria del asesor técnico0</v>
      </c>
      <c r="N1013" t="str">
        <f t="shared" si="144"/>
        <v>1</v>
      </c>
      <c r="O1013" t="s">
        <v>133</v>
      </c>
    </row>
    <row r="1014" spans="1:15" ht="15.75" customHeight="1" x14ac:dyDescent="0.25">
      <c r="A1014" s="60">
        <f>REGISTROS!$A1012</f>
        <v>0</v>
      </c>
      <c r="B1014" s="50">
        <f t="shared" si="138"/>
        <v>0</v>
      </c>
      <c r="C1014" s="60">
        <f>REGISTROS!$E1012</f>
        <v>0</v>
      </c>
      <c r="D1014" s="60">
        <f>REGISTROS!$F1012</f>
        <v>0</v>
      </c>
      <c r="E1014" s="60">
        <f>REGISTROS!$G1012</f>
        <v>0</v>
      </c>
      <c r="F1014" s="60">
        <f>REGISTROS!$H1012</f>
        <v>0</v>
      </c>
      <c r="G1014" s="60">
        <f>REGISTROS!$I1012</f>
        <v>0</v>
      </c>
      <c r="I1014" s="45" t="str">
        <f t="shared" si="139"/>
        <v>Desarrollo de los Temas0</v>
      </c>
      <c r="J1014" s="45" t="str">
        <f t="shared" si="140"/>
        <v>Recepción de documentos0</v>
      </c>
      <c r="K1014" s="45" t="str">
        <f t="shared" si="141"/>
        <v>Atención recibida0</v>
      </c>
      <c r="L1014" s="45" t="str">
        <f t="shared" si="142"/>
        <v>Visita domiciliaria del personal INVI0</v>
      </c>
      <c r="M1014" s="45" t="str">
        <f t="shared" si="143"/>
        <v>Visita domiciliaria del asesor técnico0</v>
      </c>
      <c r="N1014" t="str">
        <f t="shared" si="144"/>
        <v>1</v>
      </c>
      <c r="O1014" t="s">
        <v>133</v>
      </c>
    </row>
    <row r="1015" spans="1:15" ht="15.75" customHeight="1" x14ac:dyDescent="0.25">
      <c r="A1015" s="60">
        <f>REGISTROS!$A1013</f>
        <v>0</v>
      </c>
      <c r="B1015" s="50">
        <f t="shared" si="138"/>
        <v>0</v>
      </c>
      <c r="C1015" s="60">
        <f>REGISTROS!$E1013</f>
        <v>0</v>
      </c>
      <c r="D1015" s="60">
        <f>REGISTROS!$F1013</f>
        <v>0</v>
      </c>
      <c r="E1015" s="60">
        <f>REGISTROS!$G1013</f>
        <v>0</v>
      </c>
      <c r="F1015" s="60">
        <f>REGISTROS!$H1013</f>
        <v>0</v>
      </c>
      <c r="G1015" s="60">
        <f>REGISTROS!$I1013</f>
        <v>0</v>
      </c>
      <c r="I1015" s="45" t="str">
        <f t="shared" si="139"/>
        <v>Desarrollo de los Temas0</v>
      </c>
      <c r="J1015" s="45" t="str">
        <f t="shared" si="140"/>
        <v>Recepción de documentos0</v>
      </c>
      <c r="K1015" s="45" t="str">
        <f t="shared" si="141"/>
        <v>Atención recibida0</v>
      </c>
      <c r="L1015" s="45" t="str">
        <f t="shared" si="142"/>
        <v>Visita domiciliaria del personal INVI0</v>
      </c>
      <c r="M1015" s="45" t="str">
        <f t="shared" si="143"/>
        <v>Visita domiciliaria del asesor técnico0</v>
      </c>
      <c r="N1015" t="str">
        <f t="shared" si="144"/>
        <v>1</v>
      </c>
      <c r="O1015" t="s">
        <v>133</v>
      </c>
    </row>
    <row r="1016" spans="1:15" ht="15.75" customHeight="1" x14ac:dyDescent="0.25">
      <c r="A1016" s="60">
        <f>REGISTROS!$A1014</f>
        <v>0</v>
      </c>
      <c r="B1016" s="50">
        <f t="shared" si="138"/>
        <v>0</v>
      </c>
      <c r="C1016" s="60">
        <f>REGISTROS!$E1014</f>
        <v>0</v>
      </c>
      <c r="D1016" s="60">
        <f>REGISTROS!$F1014</f>
        <v>0</v>
      </c>
      <c r="E1016" s="60">
        <f>REGISTROS!$G1014</f>
        <v>0</v>
      </c>
      <c r="F1016" s="60">
        <f>REGISTROS!$H1014</f>
        <v>0</v>
      </c>
      <c r="G1016" s="60">
        <f>REGISTROS!$I1014</f>
        <v>0</v>
      </c>
      <c r="I1016" s="45" t="str">
        <f t="shared" si="139"/>
        <v>Desarrollo de los Temas0</v>
      </c>
      <c r="J1016" s="45" t="str">
        <f t="shared" si="140"/>
        <v>Recepción de documentos0</v>
      </c>
      <c r="K1016" s="45" t="str">
        <f t="shared" si="141"/>
        <v>Atención recibida0</v>
      </c>
      <c r="L1016" s="45" t="str">
        <f t="shared" si="142"/>
        <v>Visita domiciliaria del personal INVI0</v>
      </c>
      <c r="M1016" s="45" t="str">
        <f t="shared" si="143"/>
        <v>Visita domiciliaria del asesor técnico0</v>
      </c>
      <c r="N1016" t="str">
        <f t="shared" si="144"/>
        <v>1</v>
      </c>
      <c r="O1016" t="s">
        <v>133</v>
      </c>
    </row>
    <row r="1017" spans="1:15" ht="15.75" customHeight="1" x14ac:dyDescent="0.25">
      <c r="A1017" s="60">
        <f>REGISTROS!$A1015</f>
        <v>0</v>
      </c>
      <c r="B1017" s="50">
        <f t="shared" si="138"/>
        <v>0</v>
      </c>
      <c r="C1017" s="60">
        <f>REGISTROS!$E1015</f>
        <v>0</v>
      </c>
      <c r="D1017" s="60">
        <f>REGISTROS!$F1015</f>
        <v>0</v>
      </c>
      <c r="E1017" s="60">
        <f>REGISTROS!$G1015</f>
        <v>0</v>
      </c>
      <c r="F1017" s="60">
        <f>REGISTROS!$H1015</f>
        <v>0</v>
      </c>
      <c r="G1017" s="60">
        <f>REGISTROS!$I1015</f>
        <v>0</v>
      </c>
      <c r="I1017" s="45" t="str">
        <f t="shared" si="139"/>
        <v>Desarrollo de los Temas0</v>
      </c>
      <c r="J1017" s="45" t="str">
        <f t="shared" si="140"/>
        <v>Recepción de documentos0</v>
      </c>
      <c r="K1017" s="45" t="str">
        <f t="shared" si="141"/>
        <v>Atención recibida0</v>
      </c>
      <c r="L1017" s="45" t="str">
        <f t="shared" si="142"/>
        <v>Visita domiciliaria del personal INVI0</v>
      </c>
      <c r="M1017" s="45" t="str">
        <f t="shared" si="143"/>
        <v>Visita domiciliaria del asesor técnico0</v>
      </c>
      <c r="N1017" t="str">
        <f t="shared" si="144"/>
        <v>1</v>
      </c>
      <c r="O1017" t="s">
        <v>133</v>
      </c>
    </row>
    <row r="1018" spans="1:15" ht="15.75" customHeight="1" x14ac:dyDescent="0.25">
      <c r="A1018" s="60">
        <f>REGISTROS!$A1016</f>
        <v>0</v>
      </c>
      <c r="B1018" s="50">
        <f t="shared" si="138"/>
        <v>0</v>
      </c>
      <c r="C1018" s="60">
        <f>REGISTROS!$E1016</f>
        <v>0</v>
      </c>
      <c r="D1018" s="60">
        <f>REGISTROS!$F1016</f>
        <v>0</v>
      </c>
      <c r="E1018" s="60">
        <f>REGISTROS!$G1016</f>
        <v>0</v>
      </c>
      <c r="F1018" s="60">
        <f>REGISTROS!$H1016</f>
        <v>0</v>
      </c>
      <c r="G1018" s="60">
        <f>REGISTROS!$I1016</f>
        <v>0</v>
      </c>
      <c r="I1018" s="45" t="str">
        <f t="shared" si="139"/>
        <v>Desarrollo de los Temas0</v>
      </c>
      <c r="J1018" s="45" t="str">
        <f t="shared" si="140"/>
        <v>Recepción de documentos0</v>
      </c>
      <c r="K1018" s="45" t="str">
        <f t="shared" si="141"/>
        <v>Atención recibida0</v>
      </c>
      <c r="L1018" s="45" t="str">
        <f t="shared" si="142"/>
        <v>Visita domiciliaria del personal INVI0</v>
      </c>
      <c r="M1018" s="45" t="str">
        <f t="shared" si="143"/>
        <v>Visita domiciliaria del asesor técnico0</v>
      </c>
      <c r="N1018" t="str">
        <f t="shared" si="144"/>
        <v>1</v>
      </c>
      <c r="O1018" t="s">
        <v>133</v>
      </c>
    </row>
    <row r="1019" spans="1:15" ht="15.75" customHeight="1" x14ac:dyDescent="0.25">
      <c r="A1019" s="60">
        <f>REGISTROS!$A1017</f>
        <v>0</v>
      </c>
      <c r="B1019" s="50">
        <f t="shared" si="138"/>
        <v>0</v>
      </c>
      <c r="C1019" s="60">
        <f>REGISTROS!$E1017</f>
        <v>0</v>
      </c>
      <c r="D1019" s="60">
        <f>REGISTROS!$F1017</f>
        <v>0</v>
      </c>
      <c r="E1019" s="60">
        <f>REGISTROS!$G1017</f>
        <v>0</v>
      </c>
      <c r="F1019" s="60">
        <f>REGISTROS!$H1017</f>
        <v>0</v>
      </c>
      <c r="G1019" s="60">
        <f>REGISTROS!$I1017</f>
        <v>0</v>
      </c>
      <c r="I1019" s="45" t="str">
        <f t="shared" si="139"/>
        <v>Desarrollo de los Temas0</v>
      </c>
      <c r="J1019" s="45" t="str">
        <f t="shared" si="140"/>
        <v>Recepción de documentos0</v>
      </c>
      <c r="K1019" s="45" t="str">
        <f t="shared" si="141"/>
        <v>Atención recibida0</v>
      </c>
      <c r="L1019" s="45" t="str">
        <f t="shared" si="142"/>
        <v>Visita domiciliaria del personal INVI0</v>
      </c>
      <c r="M1019" s="45" t="str">
        <f t="shared" si="143"/>
        <v>Visita domiciliaria del asesor técnico0</v>
      </c>
      <c r="N1019" t="str">
        <f t="shared" si="144"/>
        <v>1</v>
      </c>
      <c r="O1019" t="s">
        <v>133</v>
      </c>
    </row>
    <row r="1020" spans="1:15" ht="15.75" customHeight="1" x14ac:dyDescent="0.25">
      <c r="A1020" s="60">
        <f>REGISTROS!$A1018</f>
        <v>0</v>
      </c>
      <c r="B1020" s="50">
        <f t="shared" si="138"/>
        <v>0</v>
      </c>
      <c r="C1020" s="60">
        <f>REGISTROS!$E1018</f>
        <v>0</v>
      </c>
      <c r="D1020" s="60">
        <f>REGISTROS!$F1018</f>
        <v>0</v>
      </c>
      <c r="E1020" s="60">
        <f>REGISTROS!$G1018</f>
        <v>0</v>
      </c>
      <c r="F1020" s="60">
        <f>REGISTROS!$H1018</f>
        <v>0</v>
      </c>
      <c r="G1020" s="60">
        <f>REGISTROS!$I1018</f>
        <v>0</v>
      </c>
      <c r="I1020" s="45" t="str">
        <f t="shared" si="139"/>
        <v>Desarrollo de los Temas0</v>
      </c>
      <c r="J1020" s="45" t="str">
        <f t="shared" si="140"/>
        <v>Recepción de documentos0</v>
      </c>
      <c r="K1020" s="45" t="str">
        <f t="shared" si="141"/>
        <v>Atención recibida0</v>
      </c>
      <c r="L1020" s="45" t="str">
        <f t="shared" si="142"/>
        <v>Visita domiciliaria del personal INVI0</v>
      </c>
      <c r="M1020" s="45" t="str">
        <f t="shared" si="143"/>
        <v>Visita domiciliaria del asesor técnico0</v>
      </c>
      <c r="N1020" t="str">
        <f t="shared" si="144"/>
        <v>1</v>
      </c>
      <c r="O1020" t="s">
        <v>133</v>
      </c>
    </row>
    <row r="1021" spans="1:15" ht="15.75" customHeight="1" x14ac:dyDescent="0.25">
      <c r="A1021" s="60">
        <f>REGISTROS!$A1019</f>
        <v>0</v>
      </c>
      <c r="B1021" s="50">
        <f t="shared" si="138"/>
        <v>0</v>
      </c>
      <c r="C1021" s="60">
        <f>REGISTROS!$E1019</f>
        <v>0</v>
      </c>
      <c r="D1021" s="60">
        <f>REGISTROS!$F1019</f>
        <v>0</v>
      </c>
      <c r="E1021" s="60">
        <f>REGISTROS!$G1019</f>
        <v>0</v>
      </c>
      <c r="F1021" s="60">
        <f>REGISTROS!$H1019</f>
        <v>0</v>
      </c>
      <c r="G1021" s="60">
        <f>REGISTROS!$I1019</f>
        <v>0</v>
      </c>
      <c r="I1021" s="45" t="str">
        <f t="shared" si="139"/>
        <v>Desarrollo de los Temas0</v>
      </c>
      <c r="J1021" s="45" t="str">
        <f t="shared" si="140"/>
        <v>Recepción de documentos0</v>
      </c>
      <c r="K1021" s="45" t="str">
        <f t="shared" si="141"/>
        <v>Atención recibida0</v>
      </c>
      <c r="L1021" s="45" t="str">
        <f t="shared" si="142"/>
        <v>Visita domiciliaria del personal INVI0</v>
      </c>
      <c r="M1021" s="45" t="str">
        <f t="shared" si="143"/>
        <v>Visita domiciliaria del asesor técnico0</v>
      </c>
      <c r="N1021" t="str">
        <f t="shared" si="144"/>
        <v>1</v>
      </c>
      <c r="O1021" t="s">
        <v>133</v>
      </c>
    </row>
    <row r="1022" spans="1:15" ht="15.75" customHeight="1" x14ac:dyDescent="0.25">
      <c r="A1022" s="60">
        <f>REGISTROS!$A1020</f>
        <v>0</v>
      </c>
      <c r="B1022" s="50">
        <f t="shared" si="138"/>
        <v>0</v>
      </c>
      <c r="C1022" s="60">
        <f>REGISTROS!$E1020</f>
        <v>0</v>
      </c>
      <c r="D1022" s="60">
        <f>REGISTROS!$F1020</f>
        <v>0</v>
      </c>
      <c r="E1022" s="60">
        <f>REGISTROS!$G1020</f>
        <v>0</v>
      </c>
      <c r="F1022" s="60">
        <f>REGISTROS!$H1020</f>
        <v>0</v>
      </c>
      <c r="G1022" s="60">
        <f>REGISTROS!$I1020</f>
        <v>0</v>
      </c>
      <c r="I1022" s="45" t="str">
        <f t="shared" si="139"/>
        <v>Desarrollo de los Temas0</v>
      </c>
      <c r="J1022" s="45" t="str">
        <f t="shared" si="140"/>
        <v>Recepción de documentos0</v>
      </c>
      <c r="K1022" s="45" t="str">
        <f t="shared" si="141"/>
        <v>Atención recibida0</v>
      </c>
      <c r="L1022" s="45" t="str">
        <f t="shared" si="142"/>
        <v>Visita domiciliaria del personal INVI0</v>
      </c>
      <c r="M1022" s="45" t="str">
        <f t="shared" si="143"/>
        <v>Visita domiciliaria del asesor técnico0</v>
      </c>
      <c r="N1022" t="str">
        <f t="shared" si="144"/>
        <v>1</v>
      </c>
      <c r="O1022" t="s">
        <v>133</v>
      </c>
    </row>
    <row r="1023" spans="1:15" ht="15.75" customHeight="1" x14ac:dyDescent="0.25">
      <c r="A1023" s="60">
        <f>REGISTROS!$A1021</f>
        <v>0</v>
      </c>
      <c r="B1023" s="50">
        <f t="shared" si="138"/>
        <v>0</v>
      </c>
      <c r="C1023" s="60">
        <f>REGISTROS!$E1021</f>
        <v>0</v>
      </c>
      <c r="D1023" s="60">
        <f>REGISTROS!$F1021</f>
        <v>0</v>
      </c>
      <c r="E1023" s="60">
        <f>REGISTROS!$G1021</f>
        <v>0</v>
      </c>
      <c r="F1023" s="60">
        <f>REGISTROS!$H1021</f>
        <v>0</v>
      </c>
      <c r="G1023" s="60">
        <f>REGISTROS!$I1021</f>
        <v>0</v>
      </c>
      <c r="I1023" s="45" t="str">
        <f t="shared" si="139"/>
        <v>Desarrollo de los Temas0</v>
      </c>
      <c r="J1023" s="45" t="str">
        <f t="shared" si="140"/>
        <v>Recepción de documentos0</v>
      </c>
      <c r="K1023" s="45" t="str">
        <f t="shared" si="141"/>
        <v>Atención recibida0</v>
      </c>
      <c r="L1023" s="45" t="str">
        <f t="shared" si="142"/>
        <v>Visita domiciliaria del personal INVI0</v>
      </c>
      <c r="M1023" s="45" t="str">
        <f t="shared" si="143"/>
        <v>Visita domiciliaria del asesor técnico0</v>
      </c>
      <c r="N1023" t="str">
        <f t="shared" si="144"/>
        <v>1</v>
      </c>
      <c r="O1023" t="s">
        <v>133</v>
      </c>
    </row>
    <row r="1024" spans="1:15" ht="15.75" customHeight="1" x14ac:dyDescent="0.25">
      <c r="A1024" s="60">
        <f>REGISTROS!$A1022</f>
        <v>0</v>
      </c>
      <c r="B1024" s="50">
        <f t="shared" si="138"/>
        <v>0</v>
      </c>
      <c r="C1024" s="60">
        <f>REGISTROS!$E1022</f>
        <v>0</v>
      </c>
      <c r="D1024" s="60">
        <f>REGISTROS!$F1022</f>
        <v>0</v>
      </c>
      <c r="E1024" s="60">
        <f>REGISTROS!$G1022</f>
        <v>0</v>
      </c>
      <c r="F1024" s="60">
        <f>REGISTROS!$H1022</f>
        <v>0</v>
      </c>
      <c r="G1024" s="60">
        <f>REGISTROS!$I1022</f>
        <v>0</v>
      </c>
      <c r="I1024" s="45" t="str">
        <f t="shared" si="139"/>
        <v>Desarrollo de los Temas0</v>
      </c>
      <c r="J1024" s="45" t="str">
        <f t="shared" si="140"/>
        <v>Recepción de documentos0</v>
      </c>
      <c r="K1024" s="45" t="str">
        <f t="shared" si="141"/>
        <v>Atención recibida0</v>
      </c>
      <c r="L1024" s="45" t="str">
        <f t="shared" si="142"/>
        <v>Visita domiciliaria del personal INVI0</v>
      </c>
      <c r="M1024" s="45" t="str">
        <f t="shared" si="143"/>
        <v>Visita domiciliaria del asesor técnico0</v>
      </c>
      <c r="N1024" t="str">
        <f t="shared" si="144"/>
        <v>1</v>
      </c>
      <c r="O1024" t="s">
        <v>133</v>
      </c>
    </row>
    <row r="1025" spans="1:15" ht="15.75" customHeight="1" x14ac:dyDescent="0.25">
      <c r="A1025" s="60">
        <f>REGISTROS!$A1023</f>
        <v>0</v>
      </c>
      <c r="B1025" s="50">
        <f t="shared" si="138"/>
        <v>0</v>
      </c>
      <c r="C1025" s="60">
        <f>REGISTROS!$E1023</f>
        <v>0</v>
      </c>
      <c r="D1025" s="60">
        <f>REGISTROS!$F1023</f>
        <v>0</v>
      </c>
      <c r="E1025" s="60">
        <f>REGISTROS!$G1023</f>
        <v>0</v>
      </c>
      <c r="F1025" s="60">
        <f>REGISTROS!$H1023</f>
        <v>0</v>
      </c>
      <c r="G1025" s="60">
        <f>REGISTROS!$I1023</f>
        <v>0</v>
      </c>
      <c r="I1025" s="45" t="str">
        <f t="shared" si="139"/>
        <v>Desarrollo de los Temas0</v>
      </c>
      <c r="J1025" s="45" t="str">
        <f t="shared" si="140"/>
        <v>Recepción de documentos0</v>
      </c>
      <c r="K1025" s="45" t="str">
        <f t="shared" si="141"/>
        <v>Atención recibida0</v>
      </c>
      <c r="L1025" s="45" t="str">
        <f t="shared" si="142"/>
        <v>Visita domiciliaria del personal INVI0</v>
      </c>
      <c r="M1025" s="45" t="str">
        <f t="shared" si="143"/>
        <v>Visita domiciliaria del asesor técnico0</v>
      </c>
      <c r="N1025" t="str">
        <f t="shared" si="144"/>
        <v>1</v>
      </c>
      <c r="O1025" t="s">
        <v>133</v>
      </c>
    </row>
    <row r="1026" spans="1:15" ht="15.75" customHeight="1" x14ac:dyDescent="0.25">
      <c r="A1026" s="60">
        <f>REGISTROS!$A1024</f>
        <v>0</v>
      </c>
      <c r="B1026" s="50">
        <f t="shared" si="138"/>
        <v>0</v>
      </c>
      <c r="C1026" s="60">
        <f>REGISTROS!$E1024</f>
        <v>0</v>
      </c>
      <c r="D1026" s="60">
        <f>REGISTROS!$F1024</f>
        <v>0</v>
      </c>
      <c r="E1026" s="60">
        <f>REGISTROS!$G1024</f>
        <v>0</v>
      </c>
      <c r="F1026" s="60">
        <f>REGISTROS!$H1024</f>
        <v>0</v>
      </c>
      <c r="G1026" s="60">
        <f>REGISTROS!$I1024</f>
        <v>0</v>
      </c>
      <c r="I1026" s="45" t="str">
        <f t="shared" si="139"/>
        <v>Desarrollo de los Temas0</v>
      </c>
      <c r="J1026" s="45" t="str">
        <f t="shared" si="140"/>
        <v>Recepción de documentos0</v>
      </c>
      <c r="K1026" s="45" t="str">
        <f t="shared" si="141"/>
        <v>Atención recibida0</v>
      </c>
      <c r="L1026" s="45" t="str">
        <f t="shared" si="142"/>
        <v>Visita domiciliaria del personal INVI0</v>
      </c>
      <c r="M1026" s="45" t="str">
        <f t="shared" si="143"/>
        <v>Visita domiciliaria del asesor técnico0</v>
      </c>
      <c r="N1026" t="str">
        <f t="shared" si="144"/>
        <v>1</v>
      </c>
      <c r="O1026" t="s">
        <v>133</v>
      </c>
    </row>
    <row r="1027" spans="1:15" ht="15.75" customHeight="1" x14ac:dyDescent="0.25">
      <c r="A1027" s="60">
        <f>REGISTROS!$A1025</f>
        <v>0</v>
      </c>
      <c r="B1027" s="50">
        <f t="shared" si="138"/>
        <v>0</v>
      </c>
      <c r="C1027" s="60">
        <f>REGISTROS!$E1025</f>
        <v>0</v>
      </c>
      <c r="D1027" s="60">
        <f>REGISTROS!$F1025</f>
        <v>0</v>
      </c>
      <c r="E1027" s="60">
        <f>REGISTROS!$G1025</f>
        <v>0</v>
      </c>
      <c r="F1027" s="60">
        <f>REGISTROS!$H1025</f>
        <v>0</v>
      </c>
      <c r="G1027" s="60">
        <f>REGISTROS!$I1025</f>
        <v>0</v>
      </c>
      <c r="I1027" s="45" t="str">
        <f t="shared" si="139"/>
        <v>Desarrollo de los Temas0</v>
      </c>
      <c r="J1027" s="45" t="str">
        <f t="shared" si="140"/>
        <v>Recepción de documentos0</v>
      </c>
      <c r="K1027" s="45" t="str">
        <f t="shared" si="141"/>
        <v>Atención recibida0</v>
      </c>
      <c r="L1027" s="45" t="str">
        <f t="shared" si="142"/>
        <v>Visita domiciliaria del personal INVI0</v>
      </c>
      <c r="M1027" s="45" t="str">
        <f t="shared" si="143"/>
        <v>Visita domiciliaria del asesor técnico0</v>
      </c>
      <c r="N1027" t="str">
        <f t="shared" si="144"/>
        <v>1</v>
      </c>
      <c r="O1027" t="s">
        <v>133</v>
      </c>
    </row>
    <row r="1028" spans="1:15" ht="15.75" customHeight="1" x14ac:dyDescent="0.25">
      <c r="A1028" s="60">
        <f>REGISTROS!$A1026</f>
        <v>0</v>
      </c>
      <c r="B1028" s="50">
        <f t="shared" si="138"/>
        <v>0</v>
      </c>
      <c r="C1028" s="60">
        <f>REGISTROS!$E1026</f>
        <v>0</v>
      </c>
      <c r="D1028" s="60">
        <f>REGISTROS!$F1026</f>
        <v>0</v>
      </c>
      <c r="E1028" s="60">
        <f>REGISTROS!$G1026</f>
        <v>0</v>
      </c>
      <c r="F1028" s="60">
        <f>REGISTROS!$H1026</f>
        <v>0</v>
      </c>
      <c r="G1028" s="60">
        <f>REGISTROS!$I1026</f>
        <v>0</v>
      </c>
      <c r="I1028" s="45" t="str">
        <f t="shared" si="139"/>
        <v>Desarrollo de los Temas0</v>
      </c>
      <c r="J1028" s="45" t="str">
        <f t="shared" si="140"/>
        <v>Recepción de documentos0</v>
      </c>
      <c r="K1028" s="45" t="str">
        <f t="shared" si="141"/>
        <v>Atención recibida0</v>
      </c>
      <c r="L1028" s="45" t="str">
        <f t="shared" si="142"/>
        <v>Visita domiciliaria del personal INVI0</v>
      </c>
      <c r="M1028" s="45" t="str">
        <f t="shared" si="143"/>
        <v>Visita domiciliaria del asesor técnico0</v>
      </c>
      <c r="N1028" t="str">
        <f t="shared" si="144"/>
        <v>1</v>
      </c>
      <c r="O1028" t="s">
        <v>133</v>
      </c>
    </row>
    <row r="1029" spans="1:15" ht="15.75" customHeight="1" x14ac:dyDescent="0.25">
      <c r="A1029" s="60">
        <f>REGISTROS!$A1027</f>
        <v>0</v>
      </c>
      <c r="B1029" s="50">
        <f t="shared" ref="B1029:B1092" si="145">SUM(C1029:G1029)/5</f>
        <v>0</v>
      </c>
      <c r="C1029" s="60">
        <f>REGISTROS!$E1027</f>
        <v>0</v>
      </c>
      <c r="D1029" s="60">
        <f>REGISTROS!$F1027</f>
        <v>0</v>
      </c>
      <c r="E1029" s="60">
        <f>REGISTROS!$G1027</f>
        <v>0</v>
      </c>
      <c r="F1029" s="60">
        <f>REGISTROS!$H1027</f>
        <v>0</v>
      </c>
      <c r="G1029" s="60">
        <f>REGISTROS!$I1027</f>
        <v>0</v>
      </c>
      <c r="I1029" s="45" t="str">
        <f t="shared" ref="I1029:I1092" si="146">CONCATENATE(VLOOKUP($A1029,SM,2,FALSE),$C$2,C1029)</f>
        <v>Desarrollo de los Temas0</v>
      </c>
      <c r="J1029" s="45" t="str">
        <f t="shared" ref="J1029:J1092" si="147">CONCATENATE(VLOOKUP($A1029,SM,2,FALSE),$D$2,D1029)</f>
        <v>Recepción de documentos0</v>
      </c>
      <c r="K1029" s="45" t="str">
        <f t="shared" ref="K1029:K1092" si="148">CONCATENATE(VLOOKUP($A1029,SM,2,FALSE),$E$2,E1029)</f>
        <v>Atención recibida0</v>
      </c>
      <c r="L1029" s="45" t="str">
        <f t="shared" ref="L1029:L1092" si="149">CONCATENATE(VLOOKUP($A1029,SM,2,FALSE),$F$2,F1029)</f>
        <v>Visita domiciliaria del personal INVI0</v>
      </c>
      <c r="M1029" s="45" t="str">
        <f t="shared" ref="M1029:M1092" si="150">CONCATENATE(VLOOKUP($A1029,SM,2,FALSE),$G$2,G1029)</f>
        <v>Visita domiciliaria del asesor técnico0</v>
      </c>
      <c r="N1029" t="str">
        <f t="shared" ref="N1029:N1092" si="151">CONCATENATE(VLOOKUP($A1029,SM,2,FALSE),IF(B1029&lt;4,1,0))</f>
        <v>1</v>
      </c>
      <c r="O1029" t="s">
        <v>133</v>
      </c>
    </row>
    <row r="1030" spans="1:15" ht="15.75" customHeight="1" x14ac:dyDescent="0.25">
      <c r="A1030" s="60">
        <f>REGISTROS!$A1028</f>
        <v>0</v>
      </c>
      <c r="B1030" s="50">
        <f t="shared" si="145"/>
        <v>0</v>
      </c>
      <c r="C1030" s="60">
        <f>REGISTROS!$E1028</f>
        <v>0</v>
      </c>
      <c r="D1030" s="60">
        <f>REGISTROS!$F1028</f>
        <v>0</v>
      </c>
      <c r="E1030" s="60">
        <f>REGISTROS!$G1028</f>
        <v>0</v>
      </c>
      <c r="F1030" s="60">
        <f>REGISTROS!$H1028</f>
        <v>0</v>
      </c>
      <c r="G1030" s="60">
        <f>REGISTROS!$I1028</f>
        <v>0</v>
      </c>
      <c r="I1030" s="45" t="str">
        <f t="shared" si="146"/>
        <v>Desarrollo de los Temas0</v>
      </c>
      <c r="J1030" s="45" t="str">
        <f t="shared" si="147"/>
        <v>Recepción de documentos0</v>
      </c>
      <c r="K1030" s="45" t="str">
        <f t="shared" si="148"/>
        <v>Atención recibida0</v>
      </c>
      <c r="L1030" s="45" t="str">
        <f t="shared" si="149"/>
        <v>Visita domiciliaria del personal INVI0</v>
      </c>
      <c r="M1030" s="45" t="str">
        <f t="shared" si="150"/>
        <v>Visita domiciliaria del asesor técnico0</v>
      </c>
      <c r="N1030" t="str">
        <f t="shared" si="151"/>
        <v>1</v>
      </c>
      <c r="O1030" t="s">
        <v>133</v>
      </c>
    </row>
    <row r="1031" spans="1:15" ht="15.75" customHeight="1" x14ac:dyDescent="0.25">
      <c r="A1031" s="60">
        <f>REGISTROS!$A1029</f>
        <v>0</v>
      </c>
      <c r="B1031" s="50">
        <f t="shared" si="145"/>
        <v>0</v>
      </c>
      <c r="C1031" s="60">
        <f>REGISTROS!$E1029</f>
        <v>0</v>
      </c>
      <c r="D1031" s="60">
        <f>REGISTROS!$F1029</f>
        <v>0</v>
      </c>
      <c r="E1031" s="60">
        <f>REGISTROS!$G1029</f>
        <v>0</v>
      </c>
      <c r="F1031" s="60">
        <f>REGISTROS!$H1029</f>
        <v>0</v>
      </c>
      <c r="G1031" s="60">
        <f>REGISTROS!$I1029</f>
        <v>0</v>
      </c>
      <c r="I1031" s="45" t="str">
        <f t="shared" si="146"/>
        <v>Desarrollo de los Temas0</v>
      </c>
      <c r="J1031" s="45" t="str">
        <f t="shared" si="147"/>
        <v>Recepción de documentos0</v>
      </c>
      <c r="K1031" s="45" t="str">
        <f t="shared" si="148"/>
        <v>Atención recibida0</v>
      </c>
      <c r="L1031" s="45" t="str">
        <f t="shared" si="149"/>
        <v>Visita domiciliaria del personal INVI0</v>
      </c>
      <c r="M1031" s="45" t="str">
        <f t="shared" si="150"/>
        <v>Visita domiciliaria del asesor técnico0</v>
      </c>
      <c r="N1031" t="str">
        <f t="shared" si="151"/>
        <v>1</v>
      </c>
      <c r="O1031" t="s">
        <v>133</v>
      </c>
    </row>
    <row r="1032" spans="1:15" ht="15.75" customHeight="1" x14ac:dyDescent="0.25">
      <c r="A1032" s="60">
        <f>REGISTROS!$A1030</f>
        <v>0</v>
      </c>
      <c r="B1032" s="50">
        <f t="shared" si="145"/>
        <v>0</v>
      </c>
      <c r="C1032" s="60">
        <f>REGISTROS!$E1030</f>
        <v>0</v>
      </c>
      <c r="D1032" s="60">
        <f>REGISTROS!$F1030</f>
        <v>0</v>
      </c>
      <c r="E1032" s="60">
        <f>REGISTROS!$G1030</f>
        <v>0</v>
      </c>
      <c r="F1032" s="60">
        <f>REGISTROS!$H1030</f>
        <v>0</v>
      </c>
      <c r="G1032" s="60">
        <f>REGISTROS!$I1030</f>
        <v>0</v>
      </c>
      <c r="I1032" s="45" t="str">
        <f t="shared" si="146"/>
        <v>Desarrollo de los Temas0</v>
      </c>
      <c r="J1032" s="45" t="str">
        <f t="shared" si="147"/>
        <v>Recepción de documentos0</v>
      </c>
      <c r="K1032" s="45" t="str">
        <f t="shared" si="148"/>
        <v>Atención recibida0</v>
      </c>
      <c r="L1032" s="45" t="str">
        <f t="shared" si="149"/>
        <v>Visita domiciliaria del personal INVI0</v>
      </c>
      <c r="M1032" s="45" t="str">
        <f t="shared" si="150"/>
        <v>Visita domiciliaria del asesor técnico0</v>
      </c>
      <c r="N1032" t="str">
        <f t="shared" si="151"/>
        <v>1</v>
      </c>
      <c r="O1032" t="s">
        <v>133</v>
      </c>
    </row>
    <row r="1033" spans="1:15" ht="15.75" customHeight="1" x14ac:dyDescent="0.25">
      <c r="A1033" s="60">
        <f>REGISTROS!$A1031</f>
        <v>0</v>
      </c>
      <c r="B1033" s="50">
        <f t="shared" si="145"/>
        <v>0</v>
      </c>
      <c r="C1033" s="60">
        <f>REGISTROS!$E1031</f>
        <v>0</v>
      </c>
      <c r="D1033" s="60">
        <f>REGISTROS!$F1031</f>
        <v>0</v>
      </c>
      <c r="E1033" s="60">
        <f>REGISTROS!$G1031</f>
        <v>0</v>
      </c>
      <c r="F1033" s="60">
        <f>REGISTROS!$H1031</f>
        <v>0</v>
      </c>
      <c r="G1033" s="60">
        <f>REGISTROS!$I1031</f>
        <v>0</v>
      </c>
      <c r="I1033" s="45" t="str">
        <f t="shared" si="146"/>
        <v>Desarrollo de los Temas0</v>
      </c>
      <c r="J1033" s="45" t="str">
        <f t="shared" si="147"/>
        <v>Recepción de documentos0</v>
      </c>
      <c r="K1033" s="45" t="str">
        <f t="shared" si="148"/>
        <v>Atención recibida0</v>
      </c>
      <c r="L1033" s="45" t="str">
        <f t="shared" si="149"/>
        <v>Visita domiciliaria del personal INVI0</v>
      </c>
      <c r="M1033" s="45" t="str">
        <f t="shared" si="150"/>
        <v>Visita domiciliaria del asesor técnico0</v>
      </c>
      <c r="N1033" t="str">
        <f t="shared" si="151"/>
        <v>1</v>
      </c>
      <c r="O1033" t="s">
        <v>133</v>
      </c>
    </row>
    <row r="1034" spans="1:15" ht="15.75" customHeight="1" x14ac:dyDescent="0.25">
      <c r="A1034" s="60">
        <f>REGISTROS!$A1032</f>
        <v>0</v>
      </c>
      <c r="B1034" s="50">
        <f t="shared" si="145"/>
        <v>0</v>
      </c>
      <c r="C1034" s="60">
        <f>REGISTROS!$E1032</f>
        <v>0</v>
      </c>
      <c r="D1034" s="60">
        <f>REGISTROS!$F1032</f>
        <v>0</v>
      </c>
      <c r="E1034" s="60">
        <f>REGISTROS!$G1032</f>
        <v>0</v>
      </c>
      <c r="F1034" s="60">
        <f>REGISTROS!$H1032</f>
        <v>0</v>
      </c>
      <c r="G1034" s="60">
        <f>REGISTROS!$I1032</f>
        <v>0</v>
      </c>
      <c r="I1034" s="45" t="str">
        <f t="shared" si="146"/>
        <v>Desarrollo de los Temas0</v>
      </c>
      <c r="J1034" s="45" t="str">
        <f t="shared" si="147"/>
        <v>Recepción de documentos0</v>
      </c>
      <c r="K1034" s="45" t="str">
        <f t="shared" si="148"/>
        <v>Atención recibida0</v>
      </c>
      <c r="L1034" s="45" t="str">
        <f t="shared" si="149"/>
        <v>Visita domiciliaria del personal INVI0</v>
      </c>
      <c r="M1034" s="45" t="str">
        <f t="shared" si="150"/>
        <v>Visita domiciliaria del asesor técnico0</v>
      </c>
      <c r="N1034" t="str">
        <f t="shared" si="151"/>
        <v>1</v>
      </c>
      <c r="O1034" t="s">
        <v>133</v>
      </c>
    </row>
    <row r="1035" spans="1:15" ht="15.75" customHeight="1" x14ac:dyDescent="0.25">
      <c r="A1035" s="60">
        <f>REGISTROS!$A1033</f>
        <v>0</v>
      </c>
      <c r="B1035" s="50">
        <f t="shared" si="145"/>
        <v>0</v>
      </c>
      <c r="C1035" s="60">
        <f>REGISTROS!$E1033</f>
        <v>0</v>
      </c>
      <c r="D1035" s="60">
        <f>REGISTROS!$F1033</f>
        <v>0</v>
      </c>
      <c r="E1035" s="60">
        <f>REGISTROS!$G1033</f>
        <v>0</v>
      </c>
      <c r="F1035" s="60">
        <f>REGISTROS!$H1033</f>
        <v>0</v>
      </c>
      <c r="G1035" s="60">
        <f>REGISTROS!$I1033</f>
        <v>0</v>
      </c>
      <c r="I1035" s="45" t="str">
        <f t="shared" si="146"/>
        <v>Desarrollo de los Temas0</v>
      </c>
      <c r="J1035" s="45" t="str">
        <f t="shared" si="147"/>
        <v>Recepción de documentos0</v>
      </c>
      <c r="K1035" s="45" t="str">
        <f t="shared" si="148"/>
        <v>Atención recibida0</v>
      </c>
      <c r="L1035" s="45" t="str">
        <f t="shared" si="149"/>
        <v>Visita domiciliaria del personal INVI0</v>
      </c>
      <c r="M1035" s="45" t="str">
        <f t="shared" si="150"/>
        <v>Visita domiciliaria del asesor técnico0</v>
      </c>
      <c r="N1035" t="str">
        <f t="shared" si="151"/>
        <v>1</v>
      </c>
      <c r="O1035" t="s">
        <v>133</v>
      </c>
    </row>
    <row r="1036" spans="1:15" ht="15.75" customHeight="1" x14ac:dyDescent="0.25">
      <c r="A1036" s="60">
        <f>REGISTROS!$A1034</f>
        <v>0</v>
      </c>
      <c r="B1036" s="50">
        <f t="shared" si="145"/>
        <v>0</v>
      </c>
      <c r="C1036" s="60">
        <f>REGISTROS!$E1034</f>
        <v>0</v>
      </c>
      <c r="D1036" s="60">
        <f>REGISTROS!$F1034</f>
        <v>0</v>
      </c>
      <c r="E1036" s="60">
        <f>REGISTROS!$G1034</f>
        <v>0</v>
      </c>
      <c r="F1036" s="60">
        <f>REGISTROS!$H1034</f>
        <v>0</v>
      </c>
      <c r="G1036" s="60">
        <f>REGISTROS!$I1034</f>
        <v>0</v>
      </c>
      <c r="I1036" s="45" t="str">
        <f t="shared" si="146"/>
        <v>Desarrollo de los Temas0</v>
      </c>
      <c r="J1036" s="45" t="str">
        <f t="shared" si="147"/>
        <v>Recepción de documentos0</v>
      </c>
      <c r="K1036" s="45" t="str">
        <f t="shared" si="148"/>
        <v>Atención recibida0</v>
      </c>
      <c r="L1036" s="45" t="str">
        <f t="shared" si="149"/>
        <v>Visita domiciliaria del personal INVI0</v>
      </c>
      <c r="M1036" s="45" t="str">
        <f t="shared" si="150"/>
        <v>Visita domiciliaria del asesor técnico0</v>
      </c>
      <c r="N1036" t="str">
        <f t="shared" si="151"/>
        <v>1</v>
      </c>
      <c r="O1036" t="s">
        <v>133</v>
      </c>
    </row>
    <row r="1037" spans="1:15" ht="15.75" customHeight="1" x14ac:dyDescent="0.25">
      <c r="A1037" s="60">
        <f>REGISTROS!$A1035</f>
        <v>0</v>
      </c>
      <c r="B1037" s="50">
        <f t="shared" si="145"/>
        <v>0</v>
      </c>
      <c r="C1037" s="60">
        <f>REGISTROS!$E1035</f>
        <v>0</v>
      </c>
      <c r="D1037" s="60">
        <f>REGISTROS!$F1035</f>
        <v>0</v>
      </c>
      <c r="E1037" s="60">
        <f>REGISTROS!$G1035</f>
        <v>0</v>
      </c>
      <c r="F1037" s="60">
        <f>REGISTROS!$H1035</f>
        <v>0</v>
      </c>
      <c r="G1037" s="60">
        <f>REGISTROS!$I1035</f>
        <v>0</v>
      </c>
      <c r="I1037" s="45" t="str">
        <f t="shared" si="146"/>
        <v>Desarrollo de los Temas0</v>
      </c>
      <c r="J1037" s="45" t="str">
        <f t="shared" si="147"/>
        <v>Recepción de documentos0</v>
      </c>
      <c r="K1037" s="45" t="str">
        <f t="shared" si="148"/>
        <v>Atención recibida0</v>
      </c>
      <c r="L1037" s="45" t="str">
        <f t="shared" si="149"/>
        <v>Visita domiciliaria del personal INVI0</v>
      </c>
      <c r="M1037" s="45" t="str">
        <f t="shared" si="150"/>
        <v>Visita domiciliaria del asesor técnico0</v>
      </c>
      <c r="N1037" t="str">
        <f t="shared" si="151"/>
        <v>1</v>
      </c>
      <c r="O1037" t="s">
        <v>133</v>
      </c>
    </row>
    <row r="1038" spans="1:15" ht="15.75" customHeight="1" x14ac:dyDescent="0.25">
      <c r="A1038" s="60">
        <f>REGISTROS!$A1036</f>
        <v>0</v>
      </c>
      <c r="B1038" s="50">
        <f t="shared" si="145"/>
        <v>0</v>
      </c>
      <c r="C1038" s="60">
        <f>REGISTROS!$E1036</f>
        <v>0</v>
      </c>
      <c r="D1038" s="60">
        <f>REGISTROS!$F1036</f>
        <v>0</v>
      </c>
      <c r="E1038" s="60">
        <f>REGISTROS!$G1036</f>
        <v>0</v>
      </c>
      <c r="F1038" s="60">
        <f>REGISTROS!$H1036</f>
        <v>0</v>
      </c>
      <c r="G1038" s="60">
        <f>REGISTROS!$I1036</f>
        <v>0</v>
      </c>
      <c r="I1038" s="45" t="str">
        <f t="shared" si="146"/>
        <v>Desarrollo de los Temas0</v>
      </c>
      <c r="J1038" s="45" t="str">
        <f t="shared" si="147"/>
        <v>Recepción de documentos0</v>
      </c>
      <c r="K1038" s="45" t="str">
        <f t="shared" si="148"/>
        <v>Atención recibida0</v>
      </c>
      <c r="L1038" s="45" t="str">
        <f t="shared" si="149"/>
        <v>Visita domiciliaria del personal INVI0</v>
      </c>
      <c r="M1038" s="45" t="str">
        <f t="shared" si="150"/>
        <v>Visita domiciliaria del asesor técnico0</v>
      </c>
      <c r="N1038" t="str">
        <f t="shared" si="151"/>
        <v>1</v>
      </c>
      <c r="O1038" t="s">
        <v>133</v>
      </c>
    </row>
    <row r="1039" spans="1:15" ht="15.75" customHeight="1" x14ac:dyDescent="0.25">
      <c r="A1039" s="60">
        <f>REGISTROS!$A1037</f>
        <v>0</v>
      </c>
      <c r="B1039" s="50">
        <f t="shared" si="145"/>
        <v>0</v>
      </c>
      <c r="C1039" s="60">
        <f>REGISTROS!$E1037</f>
        <v>0</v>
      </c>
      <c r="D1039" s="60">
        <f>REGISTROS!$F1037</f>
        <v>0</v>
      </c>
      <c r="E1039" s="60">
        <f>REGISTROS!$G1037</f>
        <v>0</v>
      </c>
      <c r="F1039" s="60">
        <f>REGISTROS!$H1037</f>
        <v>0</v>
      </c>
      <c r="G1039" s="60">
        <f>REGISTROS!$I1037</f>
        <v>0</v>
      </c>
      <c r="I1039" s="45" t="str">
        <f t="shared" si="146"/>
        <v>Desarrollo de los Temas0</v>
      </c>
      <c r="J1039" s="45" t="str">
        <f t="shared" si="147"/>
        <v>Recepción de documentos0</v>
      </c>
      <c r="K1039" s="45" t="str">
        <f t="shared" si="148"/>
        <v>Atención recibida0</v>
      </c>
      <c r="L1039" s="45" t="str">
        <f t="shared" si="149"/>
        <v>Visita domiciliaria del personal INVI0</v>
      </c>
      <c r="M1039" s="45" t="str">
        <f t="shared" si="150"/>
        <v>Visita domiciliaria del asesor técnico0</v>
      </c>
      <c r="N1039" t="str">
        <f t="shared" si="151"/>
        <v>1</v>
      </c>
      <c r="O1039" t="s">
        <v>133</v>
      </c>
    </row>
    <row r="1040" spans="1:15" ht="15.75" customHeight="1" x14ac:dyDescent="0.25">
      <c r="A1040" s="60">
        <f>REGISTROS!$A1038</f>
        <v>0</v>
      </c>
      <c r="B1040" s="50">
        <f t="shared" si="145"/>
        <v>0</v>
      </c>
      <c r="C1040" s="60">
        <f>REGISTROS!$E1038</f>
        <v>0</v>
      </c>
      <c r="D1040" s="60">
        <f>REGISTROS!$F1038</f>
        <v>0</v>
      </c>
      <c r="E1040" s="60">
        <f>REGISTROS!$G1038</f>
        <v>0</v>
      </c>
      <c r="F1040" s="60">
        <f>REGISTROS!$H1038</f>
        <v>0</v>
      </c>
      <c r="G1040" s="60">
        <f>REGISTROS!$I1038</f>
        <v>0</v>
      </c>
      <c r="I1040" s="45" t="str">
        <f t="shared" si="146"/>
        <v>Desarrollo de los Temas0</v>
      </c>
      <c r="J1040" s="45" t="str">
        <f t="shared" si="147"/>
        <v>Recepción de documentos0</v>
      </c>
      <c r="K1040" s="45" t="str">
        <f t="shared" si="148"/>
        <v>Atención recibida0</v>
      </c>
      <c r="L1040" s="45" t="str">
        <f t="shared" si="149"/>
        <v>Visita domiciliaria del personal INVI0</v>
      </c>
      <c r="M1040" s="45" t="str">
        <f t="shared" si="150"/>
        <v>Visita domiciliaria del asesor técnico0</v>
      </c>
      <c r="N1040" t="str">
        <f t="shared" si="151"/>
        <v>1</v>
      </c>
      <c r="O1040" t="s">
        <v>133</v>
      </c>
    </row>
    <row r="1041" spans="1:15" ht="15.75" customHeight="1" x14ac:dyDescent="0.25">
      <c r="A1041" s="60">
        <f>REGISTROS!$A1039</f>
        <v>0</v>
      </c>
      <c r="B1041" s="50">
        <f t="shared" si="145"/>
        <v>0</v>
      </c>
      <c r="C1041" s="60">
        <f>REGISTROS!$E1039</f>
        <v>0</v>
      </c>
      <c r="D1041" s="60">
        <f>REGISTROS!$F1039</f>
        <v>0</v>
      </c>
      <c r="E1041" s="60">
        <f>REGISTROS!$G1039</f>
        <v>0</v>
      </c>
      <c r="F1041" s="60">
        <f>REGISTROS!$H1039</f>
        <v>0</v>
      </c>
      <c r="G1041" s="60">
        <f>REGISTROS!$I1039</f>
        <v>0</v>
      </c>
      <c r="I1041" s="45" t="str">
        <f t="shared" si="146"/>
        <v>Desarrollo de los Temas0</v>
      </c>
      <c r="J1041" s="45" t="str">
        <f t="shared" si="147"/>
        <v>Recepción de documentos0</v>
      </c>
      <c r="K1041" s="45" t="str">
        <f t="shared" si="148"/>
        <v>Atención recibida0</v>
      </c>
      <c r="L1041" s="45" t="str">
        <f t="shared" si="149"/>
        <v>Visita domiciliaria del personal INVI0</v>
      </c>
      <c r="M1041" s="45" t="str">
        <f t="shared" si="150"/>
        <v>Visita domiciliaria del asesor técnico0</v>
      </c>
      <c r="N1041" t="str">
        <f t="shared" si="151"/>
        <v>1</v>
      </c>
      <c r="O1041" t="s">
        <v>133</v>
      </c>
    </row>
    <row r="1042" spans="1:15" ht="15.75" customHeight="1" x14ac:dyDescent="0.25">
      <c r="A1042" s="60">
        <f>REGISTROS!$A1040</f>
        <v>0</v>
      </c>
      <c r="B1042" s="50">
        <f t="shared" si="145"/>
        <v>0</v>
      </c>
      <c r="C1042" s="60">
        <f>REGISTROS!$E1040</f>
        <v>0</v>
      </c>
      <c r="D1042" s="60">
        <f>REGISTROS!$F1040</f>
        <v>0</v>
      </c>
      <c r="E1042" s="60">
        <f>REGISTROS!$G1040</f>
        <v>0</v>
      </c>
      <c r="F1042" s="60">
        <f>REGISTROS!$H1040</f>
        <v>0</v>
      </c>
      <c r="G1042" s="60">
        <f>REGISTROS!$I1040</f>
        <v>0</v>
      </c>
      <c r="I1042" s="45" t="str">
        <f t="shared" si="146"/>
        <v>Desarrollo de los Temas0</v>
      </c>
      <c r="J1042" s="45" t="str">
        <f t="shared" si="147"/>
        <v>Recepción de documentos0</v>
      </c>
      <c r="K1042" s="45" t="str">
        <f t="shared" si="148"/>
        <v>Atención recibida0</v>
      </c>
      <c r="L1042" s="45" t="str">
        <f t="shared" si="149"/>
        <v>Visita domiciliaria del personal INVI0</v>
      </c>
      <c r="M1042" s="45" t="str">
        <f t="shared" si="150"/>
        <v>Visita domiciliaria del asesor técnico0</v>
      </c>
      <c r="N1042" t="str">
        <f t="shared" si="151"/>
        <v>1</v>
      </c>
      <c r="O1042" t="s">
        <v>133</v>
      </c>
    </row>
    <row r="1043" spans="1:15" ht="15.75" customHeight="1" x14ac:dyDescent="0.25">
      <c r="A1043" s="60">
        <f>REGISTROS!$A1041</f>
        <v>0</v>
      </c>
      <c r="B1043" s="50">
        <f t="shared" si="145"/>
        <v>0</v>
      </c>
      <c r="C1043" s="60">
        <f>REGISTROS!$E1041</f>
        <v>0</v>
      </c>
      <c r="D1043" s="60">
        <f>REGISTROS!$F1041</f>
        <v>0</v>
      </c>
      <c r="E1043" s="60">
        <f>REGISTROS!$G1041</f>
        <v>0</v>
      </c>
      <c r="F1043" s="60">
        <f>REGISTROS!$H1041</f>
        <v>0</v>
      </c>
      <c r="G1043" s="60">
        <f>REGISTROS!$I1041</f>
        <v>0</v>
      </c>
      <c r="I1043" s="45" t="str">
        <f t="shared" si="146"/>
        <v>Desarrollo de los Temas0</v>
      </c>
      <c r="J1043" s="45" t="str">
        <f t="shared" si="147"/>
        <v>Recepción de documentos0</v>
      </c>
      <c r="K1043" s="45" t="str">
        <f t="shared" si="148"/>
        <v>Atención recibida0</v>
      </c>
      <c r="L1043" s="45" t="str">
        <f t="shared" si="149"/>
        <v>Visita domiciliaria del personal INVI0</v>
      </c>
      <c r="M1043" s="45" t="str">
        <f t="shared" si="150"/>
        <v>Visita domiciliaria del asesor técnico0</v>
      </c>
      <c r="N1043" t="str">
        <f t="shared" si="151"/>
        <v>1</v>
      </c>
      <c r="O1043" t="s">
        <v>133</v>
      </c>
    </row>
    <row r="1044" spans="1:15" ht="15.75" customHeight="1" x14ac:dyDescent="0.25">
      <c r="A1044" s="60">
        <f>REGISTROS!$A1042</f>
        <v>0</v>
      </c>
      <c r="B1044" s="50">
        <f t="shared" si="145"/>
        <v>0</v>
      </c>
      <c r="C1044" s="60">
        <f>REGISTROS!$E1042</f>
        <v>0</v>
      </c>
      <c r="D1044" s="60">
        <f>REGISTROS!$F1042</f>
        <v>0</v>
      </c>
      <c r="E1044" s="60">
        <f>REGISTROS!$G1042</f>
        <v>0</v>
      </c>
      <c r="F1044" s="60">
        <f>REGISTROS!$H1042</f>
        <v>0</v>
      </c>
      <c r="G1044" s="60">
        <f>REGISTROS!$I1042</f>
        <v>0</v>
      </c>
      <c r="I1044" s="45" t="str">
        <f t="shared" si="146"/>
        <v>Desarrollo de los Temas0</v>
      </c>
      <c r="J1044" s="45" t="str">
        <f t="shared" si="147"/>
        <v>Recepción de documentos0</v>
      </c>
      <c r="K1044" s="45" t="str">
        <f t="shared" si="148"/>
        <v>Atención recibida0</v>
      </c>
      <c r="L1044" s="45" t="str">
        <f t="shared" si="149"/>
        <v>Visita domiciliaria del personal INVI0</v>
      </c>
      <c r="M1044" s="45" t="str">
        <f t="shared" si="150"/>
        <v>Visita domiciliaria del asesor técnico0</v>
      </c>
      <c r="N1044" t="str">
        <f t="shared" si="151"/>
        <v>1</v>
      </c>
      <c r="O1044" t="s">
        <v>133</v>
      </c>
    </row>
    <row r="1045" spans="1:15" ht="15.75" customHeight="1" x14ac:dyDescent="0.25">
      <c r="A1045" s="60">
        <f>REGISTROS!$A1043</f>
        <v>0</v>
      </c>
      <c r="B1045" s="50">
        <f t="shared" si="145"/>
        <v>0</v>
      </c>
      <c r="C1045" s="60">
        <f>REGISTROS!$E1043</f>
        <v>0</v>
      </c>
      <c r="D1045" s="60">
        <f>REGISTROS!$F1043</f>
        <v>0</v>
      </c>
      <c r="E1045" s="60">
        <f>REGISTROS!$G1043</f>
        <v>0</v>
      </c>
      <c r="F1045" s="60">
        <f>REGISTROS!$H1043</f>
        <v>0</v>
      </c>
      <c r="G1045" s="60">
        <f>REGISTROS!$I1043</f>
        <v>0</v>
      </c>
      <c r="I1045" s="45" t="str">
        <f t="shared" si="146"/>
        <v>Desarrollo de los Temas0</v>
      </c>
      <c r="J1045" s="45" t="str">
        <f t="shared" si="147"/>
        <v>Recepción de documentos0</v>
      </c>
      <c r="K1045" s="45" t="str">
        <f t="shared" si="148"/>
        <v>Atención recibida0</v>
      </c>
      <c r="L1045" s="45" t="str">
        <f t="shared" si="149"/>
        <v>Visita domiciliaria del personal INVI0</v>
      </c>
      <c r="M1045" s="45" t="str">
        <f t="shared" si="150"/>
        <v>Visita domiciliaria del asesor técnico0</v>
      </c>
      <c r="N1045" t="str">
        <f t="shared" si="151"/>
        <v>1</v>
      </c>
      <c r="O1045" t="s">
        <v>133</v>
      </c>
    </row>
    <row r="1046" spans="1:15" ht="15.75" customHeight="1" x14ac:dyDescent="0.25">
      <c r="A1046" s="60">
        <f>REGISTROS!$A1044</f>
        <v>0</v>
      </c>
      <c r="B1046" s="50">
        <f t="shared" si="145"/>
        <v>0</v>
      </c>
      <c r="C1046" s="60">
        <f>REGISTROS!$E1044</f>
        <v>0</v>
      </c>
      <c r="D1046" s="60">
        <f>REGISTROS!$F1044</f>
        <v>0</v>
      </c>
      <c r="E1046" s="60">
        <f>REGISTROS!$G1044</f>
        <v>0</v>
      </c>
      <c r="F1046" s="60">
        <f>REGISTROS!$H1044</f>
        <v>0</v>
      </c>
      <c r="G1046" s="60">
        <f>REGISTROS!$I1044</f>
        <v>0</v>
      </c>
      <c r="I1046" s="45" t="str">
        <f t="shared" si="146"/>
        <v>Desarrollo de los Temas0</v>
      </c>
      <c r="J1046" s="45" t="str">
        <f t="shared" si="147"/>
        <v>Recepción de documentos0</v>
      </c>
      <c r="K1046" s="45" t="str">
        <f t="shared" si="148"/>
        <v>Atención recibida0</v>
      </c>
      <c r="L1046" s="45" t="str">
        <f t="shared" si="149"/>
        <v>Visita domiciliaria del personal INVI0</v>
      </c>
      <c r="M1046" s="45" t="str">
        <f t="shared" si="150"/>
        <v>Visita domiciliaria del asesor técnico0</v>
      </c>
      <c r="N1046" t="str">
        <f t="shared" si="151"/>
        <v>1</v>
      </c>
      <c r="O1046" t="s">
        <v>133</v>
      </c>
    </row>
    <row r="1047" spans="1:15" ht="15.75" customHeight="1" x14ac:dyDescent="0.25">
      <c r="A1047" s="60">
        <f>REGISTROS!$A1045</f>
        <v>0</v>
      </c>
      <c r="B1047" s="50">
        <f t="shared" si="145"/>
        <v>0</v>
      </c>
      <c r="C1047" s="60">
        <f>REGISTROS!$E1045</f>
        <v>0</v>
      </c>
      <c r="D1047" s="60">
        <f>REGISTROS!$F1045</f>
        <v>0</v>
      </c>
      <c r="E1047" s="60">
        <f>REGISTROS!$G1045</f>
        <v>0</v>
      </c>
      <c r="F1047" s="60">
        <f>REGISTROS!$H1045</f>
        <v>0</v>
      </c>
      <c r="G1047" s="60">
        <f>REGISTROS!$I1045</f>
        <v>0</v>
      </c>
      <c r="I1047" s="45" t="str">
        <f t="shared" si="146"/>
        <v>Desarrollo de los Temas0</v>
      </c>
      <c r="J1047" s="45" t="str">
        <f t="shared" si="147"/>
        <v>Recepción de documentos0</v>
      </c>
      <c r="K1047" s="45" t="str">
        <f t="shared" si="148"/>
        <v>Atención recibida0</v>
      </c>
      <c r="L1047" s="45" t="str">
        <f t="shared" si="149"/>
        <v>Visita domiciliaria del personal INVI0</v>
      </c>
      <c r="M1047" s="45" t="str">
        <f t="shared" si="150"/>
        <v>Visita domiciliaria del asesor técnico0</v>
      </c>
      <c r="N1047" t="str">
        <f t="shared" si="151"/>
        <v>1</v>
      </c>
      <c r="O1047" t="s">
        <v>133</v>
      </c>
    </row>
    <row r="1048" spans="1:15" ht="15.75" customHeight="1" x14ac:dyDescent="0.25">
      <c r="A1048" s="60">
        <f>REGISTROS!$A1046</f>
        <v>0</v>
      </c>
      <c r="B1048" s="50">
        <f t="shared" si="145"/>
        <v>0</v>
      </c>
      <c r="C1048" s="60">
        <f>REGISTROS!$E1046</f>
        <v>0</v>
      </c>
      <c r="D1048" s="60">
        <f>REGISTROS!$F1046</f>
        <v>0</v>
      </c>
      <c r="E1048" s="60">
        <f>REGISTROS!$G1046</f>
        <v>0</v>
      </c>
      <c r="F1048" s="60">
        <f>REGISTROS!$H1046</f>
        <v>0</v>
      </c>
      <c r="G1048" s="60">
        <f>REGISTROS!$I1046</f>
        <v>0</v>
      </c>
      <c r="I1048" s="45" t="str">
        <f t="shared" si="146"/>
        <v>Desarrollo de los Temas0</v>
      </c>
      <c r="J1048" s="45" t="str">
        <f t="shared" si="147"/>
        <v>Recepción de documentos0</v>
      </c>
      <c r="K1048" s="45" t="str">
        <f t="shared" si="148"/>
        <v>Atención recibida0</v>
      </c>
      <c r="L1048" s="45" t="str">
        <f t="shared" si="149"/>
        <v>Visita domiciliaria del personal INVI0</v>
      </c>
      <c r="M1048" s="45" t="str">
        <f t="shared" si="150"/>
        <v>Visita domiciliaria del asesor técnico0</v>
      </c>
      <c r="N1048" t="str">
        <f t="shared" si="151"/>
        <v>1</v>
      </c>
      <c r="O1048" t="s">
        <v>133</v>
      </c>
    </row>
    <row r="1049" spans="1:15" ht="15.75" customHeight="1" x14ac:dyDescent="0.25">
      <c r="A1049" s="60">
        <f>REGISTROS!$A1047</f>
        <v>0</v>
      </c>
      <c r="B1049" s="50">
        <f t="shared" si="145"/>
        <v>0</v>
      </c>
      <c r="C1049" s="60">
        <f>REGISTROS!$E1047</f>
        <v>0</v>
      </c>
      <c r="D1049" s="60">
        <f>REGISTROS!$F1047</f>
        <v>0</v>
      </c>
      <c r="E1049" s="60">
        <f>REGISTROS!$G1047</f>
        <v>0</v>
      </c>
      <c r="F1049" s="60">
        <f>REGISTROS!$H1047</f>
        <v>0</v>
      </c>
      <c r="G1049" s="60">
        <f>REGISTROS!$I1047</f>
        <v>0</v>
      </c>
      <c r="I1049" s="45" t="str">
        <f t="shared" si="146"/>
        <v>Desarrollo de los Temas0</v>
      </c>
      <c r="J1049" s="45" t="str">
        <f t="shared" si="147"/>
        <v>Recepción de documentos0</v>
      </c>
      <c r="K1049" s="45" t="str">
        <f t="shared" si="148"/>
        <v>Atención recibida0</v>
      </c>
      <c r="L1049" s="45" t="str">
        <f t="shared" si="149"/>
        <v>Visita domiciliaria del personal INVI0</v>
      </c>
      <c r="M1049" s="45" t="str">
        <f t="shared" si="150"/>
        <v>Visita domiciliaria del asesor técnico0</v>
      </c>
      <c r="N1049" t="str">
        <f t="shared" si="151"/>
        <v>1</v>
      </c>
      <c r="O1049" t="s">
        <v>133</v>
      </c>
    </row>
    <row r="1050" spans="1:15" ht="15.75" customHeight="1" x14ac:dyDescent="0.25">
      <c r="A1050" s="60">
        <f>REGISTROS!$A1048</f>
        <v>0</v>
      </c>
      <c r="B1050" s="50">
        <f t="shared" si="145"/>
        <v>0</v>
      </c>
      <c r="C1050" s="60">
        <f>REGISTROS!$E1048</f>
        <v>0</v>
      </c>
      <c r="D1050" s="60">
        <f>REGISTROS!$F1048</f>
        <v>0</v>
      </c>
      <c r="E1050" s="60">
        <f>REGISTROS!$G1048</f>
        <v>0</v>
      </c>
      <c r="F1050" s="60">
        <f>REGISTROS!$H1048</f>
        <v>0</v>
      </c>
      <c r="G1050" s="60">
        <f>REGISTROS!$I1048</f>
        <v>0</v>
      </c>
      <c r="I1050" s="45" t="str">
        <f t="shared" si="146"/>
        <v>Desarrollo de los Temas0</v>
      </c>
      <c r="J1050" s="45" t="str">
        <f t="shared" si="147"/>
        <v>Recepción de documentos0</v>
      </c>
      <c r="K1050" s="45" t="str">
        <f t="shared" si="148"/>
        <v>Atención recibida0</v>
      </c>
      <c r="L1050" s="45" t="str">
        <f t="shared" si="149"/>
        <v>Visita domiciliaria del personal INVI0</v>
      </c>
      <c r="M1050" s="45" t="str">
        <f t="shared" si="150"/>
        <v>Visita domiciliaria del asesor técnico0</v>
      </c>
      <c r="N1050" t="str">
        <f t="shared" si="151"/>
        <v>1</v>
      </c>
      <c r="O1050" t="s">
        <v>133</v>
      </c>
    </row>
    <row r="1051" spans="1:15" ht="15.75" customHeight="1" x14ac:dyDescent="0.25">
      <c r="A1051" s="60">
        <f>REGISTROS!$A1049</f>
        <v>0</v>
      </c>
      <c r="B1051" s="50">
        <f t="shared" si="145"/>
        <v>0</v>
      </c>
      <c r="C1051" s="60">
        <f>REGISTROS!$E1049</f>
        <v>0</v>
      </c>
      <c r="D1051" s="60">
        <f>REGISTROS!$F1049</f>
        <v>0</v>
      </c>
      <c r="E1051" s="60">
        <f>REGISTROS!$G1049</f>
        <v>0</v>
      </c>
      <c r="F1051" s="60">
        <f>REGISTROS!$H1049</f>
        <v>0</v>
      </c>
      <c r="G1051" s="60">
        <f>REGISTROS!$I1049</f>
        <v>0</v>
      </c>
      <c r="I1051" s="45" t="str">
        <f t="shared" si="146"/>
        <v>Desarrollo de los Temas0</v>
      </c>
      <c r="J1051" s="45" t="str">
        <f t="shared" si="147"/>
        <v>Recepción de documentos0</v>
      </c>
      <c r="K1051" s="45" t="str">
        <f t="shared" si="148"/>
        <v>Atención recibida0</v>
      </c>
      <c r="L1051" s="45" t="str">
        <f t="shared" si="149"/>
        <v>Visita domiciliaria del personal INVI0</v>
      </c>
      <c r="M1051" s="45" t="str">
        <f t="shared" si="150"/>
        <v>Visita domiciliaria del asesor técnico0</v>
      </c>
      <c r="N1051" t="str">
        <f t="shared" si="151"/>
        <v>1</v>
      </c>
      <c r="O1051" t="s">
        <v>133</v>
      </c>
    </row>
    <row r="1052" spans="1:15" ht="15.75" customHeight="1" x14ac:dyDescent="0.25">
      <c r="A1052" s="60">
        <f>REGISTROS!$A1050</f>
        <v>0</v>
      </c>
      <c r="B1052" s="50">
        <f t="shared" si="145"/>
        <v>0</v>
      </c>
      <c r="C1052" s="60">
        <f>REGISTROS!$E1050</f>
        <v>0</v>
      </c>
      <c r="D1052" s="60">
        <f>REGISTROS!$F1050</f>
        <v>0</v>
      </c>
      <c r="E1052" s="60">
        <f>REGISTROS!$G1050</f>
        <v>0</v>
      </c>
      <c r="F1052" s="60">
        <f>REGISTROS!$H1050</f>
        <v>0</v>
      </c>
      <c r="G1052" s="60">
        <f>REGISTROS!$I1050</f>
        <v>0</v>
      </c>
      <c r="I1052" s="45" t="str">
        <f t="shared" si="146"/>
        <v>Desarrollo de los Temas0</v>
      </c>
      <c r="J1052" s="45" t="str">
        <f t="shared" si="147"/>
        <v>Recepción de documentos0</v>
      </c>
      <c r="K1052" s="45" t="str">
        <f t="shared" si="148"/>
        <v>Atención recibida0</v>
      </c>
      <c r="L1052" s="45" t="str">
        <f t="shared" si="149"/>
        <v>Visita domiciliaria del personal INVI0</v>
      </c>
      <c r="M1052" s="45" t="str">
        <f t="shared" si="150"/>
        <v>Visita domiciliaria del asesor técnico0</v>
      </c>
      <c r="N1052" t="str">
        <f t="shared" si="151"/>
        <v>1</v>
      </c>
      <c r="O1052" t="s">
        <v>133</v>
      </c>
    </row>
    <row r="1053" spans="1:15" ht="15.75" customHeight="1" x14ac:dyDescent="0.25">
      <c r="A1053" s="60">
        <f>REGISTROS!$A1051</f>
        <v>0</v>
      </c>
      <c r="B1053" s="50">
        <f t="shared" si="145"/>
        <v>0</v>
      </c>
      <c r="C1053" s="60">
        <f>REGISTROS!$E1051</f>
        <v>0</v>
      </c>
      <c r="D1053" s="60">
        <f>REGISTROS!$F1051</f>
        <v>0</v>
      </c>
      <c r="E1053" s="60">
        <f>REGISTROS!$G1051</f>
        <v>0</v>
      </c>
      <c r="F1053" s="60">
        <f>REGISTROS!$H1051</f>
        <v>0</v>
      </c>
      <c r="G1053" s="60">
        <f>REGISTROS!$I1051</f>
        <v>0</v>
      </c>
      <c r="I1053" s="45" t="str">
        <f t="shared" si="146"/>
        <v>Desarrollo de los Temas0</v>
      </c>
      <c r="J1053" s="45" t="str">
        <f t="shared" si="147"/>
        <v>Recepción de documentos0</v>
      </c>
      <c r="K1053" s="45" t="str">
        <f t="shared" si="148"/>
        <v>Atención recibida0</v>
      </c>
      <c r="L1053" s="45" t="str">
        <f t="shared" si="149"/>
        <v>Visita domiciliaria del personal INVI0</v>
      </c>
      <c r="M1053" s="45" t="str">
        <f t="shared" si="150"/>
        <v>Visita domiciliaria del asesor técnico0</v>
      </c>
      <c r="N1053" t="str">
        <f t="shared" si="151"/>
        <v>1</v>
      </c>
      <c r="O1053" t="s">
        <v>133</v>
      </c>
    </row>
    <row r="1054" spans="1:15" ht="15.75" customHeight="1" x14ac:dyDescent="0.25">
      <c r="A1054" s="60">
        <f>REGISTROS!$A1052</f>
        <v>0</v>
      </c>
      <c r="B1054" s="50">
        <f t="shared" si="145"/>
        <v>0</v>
      </c>
      <c r="C1054" s="60">
        <f>REGISTROS!$E1052</f>
        <v>0</v>
      </c>
      <c r="D1054" s="60">
        <f>REGISTROS!$F1052</f>
        <v>0</v>
      </c>
      <c r="E1054" s="60">
        <f>REGISTROS!$G1052</f>
        <v>0</v>
      </c>
      <c r="F1054" s="60">
        <f>REGISTROS!$H1052</f>
        <v>0</v>
      </c>
      <c r="G1054" s="60">
        <f>REGISTROS!$I1052</f>
        <v>0</v>
      </c>
      <c r="I1054" s="45" t="str">
        <f t="shared" si="146"/>
        <v>Desarrollo de los Temas0</v>
      </c>
      <c r="J1054" s="45" t="str">
        <f t="shared" si="147"/>
        <v>Recepción de documentos0</v>
      </c>
      <c r="K1054" s="45" t="str">
        <f t="shared" si="148"/>
        <v>Atención recibida0</v>
      </c>
      <c r="L1054" s="45" t="str">
        <f t="shared" si="149"/>
        <v>Visita domiciliaria del personal INVI0</v>
      </c>
      <c r="M1054" s="45" t="str">
        <f t="shared" si="150"/>
        <v>Visita domiciliaria del asesor técnico0</v>
      </c>
      <c r="N1054" t="str">
        <f t="shared" si="151"/>
        <v>1</v>
      </c>
      <c r="O1054" t="s">
        <v>133</v>
      </c>
    </row>
    <row r="1055" spans="1:15" ht="15.75" customHeight="1" x14ac:dyDescent="0.25">
      <c r="A1055" s="60">
        <f>REGISTROS!$A1053</f>
        <v>0</v>
      </c>
      <c r="B1055" s="50">
        <f t="shared" si="145"/>
        <v>0</v>
      </c>
      <c r="C1055" s="60">
        <f>REGISTROS!$E1053</f>
        <v>0</v>
      </c>
      <c r="D1055" s="60">
        <f>REGISTROS!$F1053</f>
        <v>0</v>
      </c>
      <c r="E1055" s="60">
        <f>REGISTROS!$G1053</f>
        <v>0</v>
      </c>
      <c r="F1055" s="60">
        <f>REGISTROS!$H1053</f>
        <v>0</v>
      </c>
      <c r="G1055" s="60">
        <f>REGISTROS!$I1053</f>
        <v>0</v>
      </c>
      <c r="I1055" s="45" t="str">
        <f t="shared" si="146"/>
        <v>Desarrollo de los Temas0</v>
      </c>
      <c r="J1055" s="45" t="str">
        <f t="shared" si="147"/>
        <v>Recepción de documentos0</v>
      </c>
      <c r="K1055" s="45" t="str">
        <f t="shared" si="148"/>
        <v>Atención recibida0</v>
      </c>
      <c r="L1055" s="45" t="str">
        <f t="shared" si="149"/>
        <v>Visita domiciliaria del personal INVI0</v>
      </c>
      <c r="M1055" s="45" t="str">
        <f t="shared" si="150"/>
        <v>Visita domiciliaria del asesor técnico0</v>
      </c>
      <c r="N1055" t="str">
        <f t="shared" si="151"/>
        <v>1</v>
      </c>
      <c r="O1055" t="s">
        <v>133</v>
      </c>
    </row>
    <row r="1056" spans="1:15" ht="15.75" customHeight="1" x14ac:dyDescent="0.25">
      <c r="A1056" s="60">
        <f>REGISTROS!$A1054</f>
        <v>0</v>
      </c>
      <c r="B1056" s="50">
        <f t="shared" si="145"/>
        <v>0</v>
      </c>
      <c r="C1056" s="60">
        <f>REGISTROS!$E1054</f>
        <v>0</v>
      </c>
      <c r="D1056" s="60">
        <f>REGISTROS!$F1054</f>
        <v>0</v>
      </c>
      <c r="E1056" s="60">
        <f>REGISTROS!$G1054</f>
        <v>0</v>
      </c>
      <c r="F1056" s="60">
        <f>REGISTROS!$H1054</f>
        <v>0</v>
      </c>
      <c r="G1056" s="60">
        <f>REGISTROS!$I1054</f>
        <v>0</v>
      </c>
      <c r="I1056" s="45" t="str">
        <f t="shared" si="146"/>
        <v>Desarrollo de los Temas0</v>
      </c>
      <c r="J1056" s="45" t="str">
        <f t="shared" si="147"/>
        <v>Recepción de documentos0</v>
      </c>
      <c r="K1056" s="45" t="str">
        <f t="shared" si="148"/>
        <v>Atención recibida0</v>
      </c>
      <c r="L1056" s="45" t="str">
        <f t="shared" si="149"/>
        <v>Visita domiciliaria del personal INVI0</v>
      </c>
      <c r="M1056" s="45" t="str">
        <f t="shared" si="150"/>
        <v>Visita domiciliaria del asesor técnico0</v>
      </c>
      <c r="N1056" t="str">
        <f t="shared" si="151"/>
        <v>1</v>
      </c>
      <c r="O1056" t="s">
        <v>133</v>
      </c>
    </row>
    <row r="1057" spans="1:15" ht="15.75" customHeight="1" x14ac:dyDescent="0.25">
      <c r="A1057" s="60">
        <f>REGISTROS!$A1055</f>
        <v>0</v>
      </c>
      <c r="B1057" s="50">
        <f t="shared" si="145"/>
        <v>0</v>
      </c>
      <c r="C1057" s="60">
        <f>REGISTROS!$E1055</f>
        <v>0</v>
      </c>
      <c r="D1057" s="60">
        <f>REGISTROS!$F1055</f>
        <v>0</v>
      </c>
      <c r="E1057" s="60">
        <f>REGISTROS!$G1055</f>
        <v>0</v>
      </c>
      <c r="F1057" s="60">
        <f>REGISTROS!$H1055</f>
        <v>0</v>
      </c>
      <c r="G1057" s="60">
        <f>REGISTROS!$I1055</f>
        <v>0</v>
      </c>
      <c r="I1057" s="45" t="str">
        <f t="shared" si="146"/>
        <v>Desarrollo de los Temas0</v>
      </c>
      <c r="J1057" s="45" t="str">
        <f t="shared" si="147"/>
        <v>Recepción de documentos0</v>
      </c>
      <c r="K1057" s="45" t="str">
        <f t="shared" si="148"/>
        <v>Atención recibida0</v>
      </c>
      <c r="L1057" s="45" t="str">
        <f t="shared" si="149"/>
        <v>Visita domiciliaria del personal INVI0</v>
      </c>
      <c r="M1057" s="45" t="str">
        <f t="shared" si="150"/>
        <v>Visita domiciliaria del asesor técnico0</v>
      </c>
      <c r="N1057" t="str">
        <f t="shared" si="151"/>
        <v>1</v>
      </c>
      <c r="O1057" t="s">
        <v>133</v>
      </c>
    </row>
    <row r="1058" spans="1:15" ht="15.75" customHeight="1" x14ac:dyDescent="0.25">
      <c r="A1058" s="60">
        <f>REGISTROS!$A1056</f>
        <v>0</v>
      </c>
      <c r="B1058" s="50">
        <f t="shared" si="145"/>
        <v>0</v>
      </c>
      <c r="C1058" s="60">
        <f>REGISTROS!$E1056</f>
        <v>0</v>
      </c>
      <c r="D1058" s="60">
        <f>REGISTROS!$F1056</f>
        <v>0</v>
      </c>
      <c r="E1058" s="60">
        <f>REGISTROS!$G1056</f>
        <v>0</v>
      </c>
      <c r="F1058" s="60">
        <f>REGISTROS!$H1056</f>
        <v>0</v>
      </c>
      <c r="G1058" s="60">
        <f>REGISTROS!$I1056</f>
        <v>0</v>
      </c>
      <c r="I1058" s="45" t="str">
        <f t="shared" si="146"/>
        <v>Desarrollo de los Temas0</v>
      </c>
      <c r="J1058" s="45" t="str">
        <f t="shared" si="147"/>
        <v>Recepción de documentos0</v>
      </c>
      <c r="K1058" s="45" t="str">
        <f t="shared" si="148"/>
        <v>Atención recibida0</v>
      </c>
      <c r="L1058" s="45" t="str">
        <f t="shared" si="149"/>
        <v>Visita domiciliaria del personal INVI0</v>
      </c>
      <c r="M1058" s="45" t="str">
        <f t="shared" si="150"/>
        <v>Visita domiciliaria del asesor técnico0</v>
      </c>
      <c r="N1058" t="str">
        <f t="shared" si="151"/>
        <v>1</v>
      </c>
      <c r="O1058" t="s">
        <v>133</v>
      </c>
    </row>
    <row r="1059" spans="1:15" ht="15.75" customHeight="1" x14ac:dyDescent="0.25">
      <c r="A1059" s="60">
        <f>REGISTROS!$A1057</f>
        <v>0</v>
      </c>
      <c r="B1059" s="50">
        <f t="shared" si="145"/>
        <v>0</v>
      </c>
      <c r="C1059" s="60">
        <f>REGISTROS!$E1057</f>
        <v>0</v>
      </c>
      <c r="D1059" s="60">
        <f>REGISTROS!$F1057</f>
        <v>0</v>
      </c>
      <c r="E1059" s="60">
        <f>REGISTROS!$G1057</f>
        <v>0</v>
      </c>
      <c r="F1059" s="60">
        <f>REGISTROS!$H1057</f>
        <v>0</v>
      </c>
      <c r="G1059" s="60">
        <f>REGISTROS!$I1057</f>
        <v>0</v>
      </c>
      <c r="I1059" s="45" t="str">
        <f t="shared" si="146"/>
        <v>Desarrollo de los Temas0</v>
      </c>
      <c r="J1059" s="45" t="str">
        <f t="shared" si="147"/>
        <v>Recepción de documentos0</v>
      </c>
      <c r="K1059" s="45" t="str">
        <f t="shared" si="148"/>
        <v>Atención recibida0</v>
      </c>
      <c r="L1059" s="45" t="str">
        <f t="shared" si="149"/>
        <v>Visita domiciliaria del personal INVI0</v>
      </c>
      <c r="M1059" s="45" t="str">
        <f t="shared" si="150"/>
        <v>Visita domiciliaria del asesor técnico0</v>
      </c>
      <c r="N1059" t="str">
        <f t="shared" si="151"/>
        <v>1</v>
      </c>
      <c r="O1059" t="s">
        <v>133</v>
      </c>
    </row>
    <row r="1060" spans="1:15" ht="15.75" customHeight="1" x14ac:dyDescent="0.25">
      <c r="A1060" s="60">
        <f>REGISTROS!$A1058</f>
        <v>0</v>
      </c>
      <c r="B1060" s="50">
        <f t="shared" si="145"/>
        <v>0</v>
      </c>
      <c r="C1060" s="60">
        <f>REGISTROS!$E1058</f>
        <v>0</v>
      </c>
      <c r="D1060" s="60">
        <f>REGISTROS!$F1058</f>
        <v>0</v>
      </c>
      <c r="E1060" s="60">
        <f>REGISTROS!$G1058</f>
        <v>0</v>
      </c>
      <c r="F1060" s="60">
        <f>REGISTROS!$H1058</f>
        <v>0</v>
      </c>
      <c r="G1060" s="60">
        <f>REGISTROS!$I1058</f>
        <v>0</v>
      </c>
      <c r="I1060" s="45" t="str">
        <f t="shared" si="146"/>
        <v>Desarrollo de los Temas0</v>
      </c>
      <c r="J1060" s="45" t="str">
        <f t="shared" si="147"/>
        <v>Recepción de documentos0</v>
      </c>
      <c r="K1060" s="45" t="str">
        <f t="shared" si="148"/>
        <v>Atención recibida0</v>
      </c>
      <c r="L1060" s="45" t="str">
        <f t="shared" si="149"/>
        <v>Visita domiciliaria del personal INVI0</v>
      </c>
      <c r="M1060" s="45" t="str">
        <f t="shared" si="150"/>
        <v>Visita domiciliaria del asesor técnico0</v>
      </c>
      <c r="N1060" t="str">
        <f t="shared" si="151"/>
        <v>1</v>
      </c>
      <c r="O1060" t="s">
        <v>133</v>
      </c>
    </row>
    <row r="1061" spans="1:15" ht="15.75" customHeight="1" x14ac:dyDescent="0.25">
      <c r="A1061" s="60">
        <f>REGISTROS!$A1059</f>
        <v>0</v>
      </c>
      <c r="B1061" s="50">
        <f t="shared" si="145"/>
        <v>0</v>
      </c>
      <c r="C1061" s="60">
        <f>REGISTROS!$E1059</f>
        <v>0</v>
      </c>
      <c r="D1061" s="60">
        <f>REGISTROS!$F1059</f>
        <v>0</v>
      </c>
      <c r="E1061" s="60">
        <f>REGISTROS!$G1059</f>
        <v>0</v>
      </c>
      <c r="F1061" s="60">
        <f>REGISTROS!$H1059</f>
        <v>0</v>
      </c>
      <c r="G1061" s="60">
        <f>REGISTROS!$I1059</f>
        <v>0</v>
      </c>
      <c r="I1061" s="45" t="str">
        <f t="shared" si="146"/>
        <v>Desarrollo de los Temas0</v>
      </c>
      <c r="J1061" s="45" t="str">
        <f t="shared" si="147"/>
        <v>Recepción de documentos0</v>
      </c>
      <c r="K1061" s="45" t="str">
        <f t="shared" si="148"/>
        <v>Atención recibida0</v>
      </c>
      <c r="L1061" s="45" t="str">
        <f t="shared" si="149"/>
        <v>Visita domiciliaria del personal INVI0</v>
      </c>
      <c r="M1061" s="45" t="str">
        <f t="shared" si="150"/>
        <v>Visita domiciliaria del asesor técnico0</v>
      </c>
      <c r="N1061" t="str">
        <f t="shared" si="151"/>
        <v>1</v>
      </c>
      <c r="O1061" t="s">
        <v>133</v>
      </c>
    </row>
    <row r="1062" spans="1:15" ht="15.75" customHeight="1" x14ac:dyDescent="0.25">
      <c r="A1062" s="60">
        <f>REGISTROS!$A1060</f>
        <v>0</v>
      </c>
      <c r="B1062" s="50">
        <f t="shared" si="145"/>
        <v>0</v>
      </c>
      <c r="C1062" s="60">
        <f>REGISTROS!$E1060</f>
        <v>0</v>
      </c>
      <c r="D1062" s="60">
        <f>REGISTROS!$F1060</f>
        <v>0</v>
      </c>
      <c r="E1062" s="60">
        <f>REGISTROS!$G1060</f>
        <v>0</v>
      </c>
      <c r="F1062" s="60">
        <f>REGISTROS!$H1060</f>
        <v>0</v>
      </c>
      <c r="G1062" s="60">
        <f>REGISTROS!$I1060</f>
        <v>0</v>
      </c>
      <c r="I1062" s="45" t="str">
        <f t="shared" si="146"/>
        <v>Desarrollo de los Temas0</v>
      </c>
      <c r="J1062" s="45" t="str">
        <f t="shared" si="147"/>
        <v>Recepción de documentos0</v>
      </c>
      <c r="K1062" s="45" t="str">
        <f t="shared" si="148"/>
        <v>Atención recibida0</v>
      </c>
      <c r="L1062" s="45" t="str">
        <f t="shared" si="149"/>
        <v>Visita domiciliaria del personal INVI0</v>
      </c>
      <c r="M1062" s="45" t="str">
        <f t="shared" si="150"/>
        <v>Visita domiciliaria del asesor técnico0</v>
      </c>
      <c r="N1062" t="str">
        <f t="shared" si="151"/>
        <v>1</v>
      </c>
      <c r="O1062" t="s">
        <v>133</v>
      </c>
    </row>
    <row r="1063" spans="1:15" ht="15.75" customHeight="1" x14ac:dyDescent="0.25">
      <c r="A1063" s="60">
        <f>REGISTROS!$A1061</f>
        <v>0</v>
      </c>
      <c r="B1063" s="50">
        <f t="shared" si="145"/>
        <v>0</v>
      </c>
      <c r="C1063" s="60">
        <f>REGISTROS!$E1061</f>
        <v>0</v>
      </c>
      <c r="D1063" s="60">
        <f>REGISTROS!$F1061</f>
        <v>0</v>
      </c>
      <c r="E1063" s="60">
        <f>REGISTROS!$G1061</f>
        <v>0</v>
      </c>
      <c r="F1063" s="60">
        <f>REGISTROS!$H1061</f>
        <v>0</v>
      </c>
      <c r="G1063" s="60">
        <f>REGISTROS!$I1061</f>
        <v>0</v>
      </c>
      <c r="I1063" s="45" t="str">
        <f t="shared" si="146"/>
        <v>Desarrollo de los Temas0</v>
      </c>
      <c r="J1063" s="45" t="str">
        <f t="shared" si="147"/>
        <v>Recepción de documentos0</v>
      </c>
      <c r="K1063" s="45" t="str">
        <f t="shared" si="148"/>
        <v>Atención recibida0</v>
      </c>
      <c r="L1063" s="45" t="str">
        <f t="shared" si="149"/>
        <v>Visita domiciliaria del personal INVI0</v>
      </c>
      <c r="M1063" s="45" t="str">
        <f t="shared" si="150"/>
        <v>Visita domiciliaria del asesor técnico0</v>
      </c>
      <c r="N1063" t="str">
        <f t="shared" si="151"/>
        <v>1</v>
      </c>
      <c r="O1063" t="s">
        <v>133</v>
      </c>
    </row>
    <row r="1064" spans="1:15" ht="15.75" customHeight="1" x14ac:dyDescent="0.25">
      <c r="A1064" s="60">
        <f>REGISTROS!$A1062</f>
        <v>0</v>
      </c>
      <c r="B1064" s="50">
        <f t="shared" si="145"/>
        <v>0</v>
      </c>
      <c r="C1064" s="60">
        <f>REGISTROS!$E1062</f>
        <v>0</v>
      </c>
      <c r="D1064" s="60">
        <f>REGISTROS!$F1062</f>
        <v>0</v>
      </c>
      <c r="E1064" s="60">
        <f>REGISTROS!$G1062</f>
        <v>0</v>
      </c>
      <c r="F1064" s="60">
        <f>REGISTROS!$H1062</f>
        <v>0</v>
      </c>
      <c r="G1064" s="60">
        <f>REGISTROS!$I1062</f>
        <v>0</v>
      </c>
      <c r="I1064" s="45" t="str">
        <f t="shared" si="146"/>
        <v>Desarrollo de los Temas0</v>
      </c>
      <c r="J1064" s="45" t="str">
        <f t="shared" si="147"/>
        <v>Recepción de documentos0</v>
      </c>
      <c r="K1064" s="45" t="str">
        <f t="shared" si="148"/>
        <v>Atención recibida0</v>
      </c>
      <c r="L1064" s="45" t="str">
        <f t="shared" si="149"/>
        <v>Visita domiciliaria del personal INVI0</v>
      </c>
      <c r="M1064" s="45" t="str">
        <f t="shared" si="150"/>
        <v>Visita domiciliaria del asesor técnico0</v>
      </c>
      <c r="N1064" t="str">
        <f t="shared" si="151"/>
        <v>1</v>
      </c>
      <c r="O1064" t="s">
        <v>133</v>
      </c>
    </row>
    <row r="1065" spans="1:15" ht="15.75" customHeight="1" x14ac:dyDescent="0.25">
      <c r="A1065" s="60">
        <f>REGISTROS!$A1063</f>
        <v>0</v>
      </c>
      <c r="B1065" s="50">
        <f t="shared" si="145"/>
        <v>0</v>
      </c>
      <c r="C1065" s="60">
        <f>REGISTROS!$E1063</f>
        <v>0</v>
      </c>
      <c r="D1065" s="60">
        <f>REGISTROS!$F1063</f>
        <v>0</v>
      </c>
      <c r="E1065" s="60">
        <f>REGISTROS!$G1063</f>
        <v>0</v>
      </c>
      <c r="F1065" s="60">
        <f>REGISTROS!$H1063</f>
        <v>0</v>
      </c>
      <c r="G1065" s="60">
        <f>REGISTROS!$I1063</f>
        <v>0</v>
      </c>
      <c r="I1065" s="45" t="str">
        <f t="shared" si="146"/>
        <v>Desarrollo de los Temas0</v>
      </c>
      <c r="J1065" s="45" t="str">
        <f t="shared" si="147"/>
        <v>Recepción de documentos0</v>
      </c>
      <c r="K1065" s="45" t="str">
        <f t="shared" si="148"/>
        <v>Atención recibida0</v>
      </c>
      <c r="L1065" s="45" t="str">
        <f t="shared" si="149"/>
        <v>Visita domiciliaria del personal INVI0</v>
      </c>
      <c r="M1065" s="45" t="str">
        <f t="shared" si="150"/>
        <v>Visita domiciliaria del asesor técnico0</v>
      </c>
      <c r="N1065" t="str">
        <f t="shared" si="151"/>
        <v>1</v>
      </c>
      <c r="O1065" t="s">
        <v>133</v>
      </c>
    </row>
    <row r="1066" spans="1:15" ht="15.75" customHeight="1" x14ac:dyDescent="0.25">
      <c r="A1066" s="60">
        <f>REGISTROS!$A1064</f>
        <v>0</v>
      </c>
      <c r="B1066" s="50">
        <f t="shared" si="145"/>
        <v>0</v>
      </c>
      <c r="C1066" s="60">
        <f>REGISTROS!$E1064</f>
        <v>0</v>
      </c>
      <c r="D1066" s="60">
        <f>REGISTROS!$F1064</f>
        <v>0</v>
      </c>
      <c r="E1066" s="60">
        <f>REGISTROS!$G1064</f>
        <v>0</v>
      </c>
      <c r="F1066" s="60">
        <f>REGISTROS!$H1064</f>
        <v>0</v>
      </c>
      <c r="G1066" s="60">
        <f>REGISTROS!$I1064</f>
        <v>0</v>
      </c>
      <c r="I1066" s="45" t="str">
        <f t="shared" si="146"/>
        <v>Desarrollo de los Temas0</v>
      </c>
      <c r="J1066" s="45" t="str">
        <f t="shared" si="147"/>
        <v>Recepción de documentos0</v>
      </c>
      <c r="K1066" s="45" t="str">
        <f t="shared" si="148"/>
        <v>Atención recibida0</v>
      </c>
      <c r="L1066" s="45" t="str">
        <f t="shared" si="149"/>
        <v>Visita domiciliaria del personal INVI0</v>
      </c>
      <c r="M1066" s="45" t="str">
        <f t="shared" si="150"/>
        <v>Visita domiciliaria del asesor técnico0</v>
      </c>
      <c r="N1066" t="str">
        <f t="shared" si="151"/>
        <v>1</v>
      </c>
      <c r="O1066" t="s">
        <v>133</v>
      </c>
    </row>
    <row r="1067" spans="1:15" ht="15.75" customHeight="1" x14ac:dyDescent="0.25">
      <c r="A1067" s="60">
        <f>REGISTROS!$A1065</f>
        <v>0</v>
      </c>
      <c r="B1067" s="50">
        <f t="shared" si="145"/>
        <v>0</v>
      </c>
      <c r="C1067" s="60">
        <f>REGISTROS!$E1065</f>
        <v>0</v>
      </c>
      <c r="D1067" s="60">
        <f>REGISTROS!$F1065</f>
        <v>0</v>
      </c>
      <c r="E1067" s="60">
        <f>REGISTROS!$G1065</f>
        <v>0</v>
      </c>
      <c r="F1067" s="60">
        <f>REGISTROS!$H1065</f>
        <v>0</v>
      </c>
      <c r="G1067" s="60">
        <f>REGISTROS!$I1065</f>
        <v>0</v>
      </c>
      <c r="I1067" s="45" t="str">
        <f t="shared" si="146"/>
        <v>Desarrollo de los Temas0</v>
      </c>
      <c r="J1067" s="45" t="str">
        <f t="shared" si="147"/>
        <v>Recepción de documentos0</v>
      </c>
      <c r="K1067" s="45" t="str">
        <f t="shared" si="148"/>
        <v>Atención recibida0</v>
      </c>
      <c r="L1067" s="45" t="str">
        <f t="shared" si="149"/>
        <v>Visita domiciliaria del personal INVI0</v>
      </c>
      <c r="M1067" s="45" t="str">
        <f t="shared" si="150"/>
        <v>Visita domiciliaria del asesor técnico0</v>
      </c>
      <c r="N1067" t="str">
        <f t="shared" si="151"/>
        <v>1</v>
      </c>
      <c r="O1067" t="s">
        <v>133</v>
      </c>
    </row>
    <row r="1068" spans="1:15" ht="15.75" customHeight="1" x14ac:dyDescent="0.25">
      <c r="A1068" s="60">
        <f>REGISTROS!$A1066</f>
        <v>0</v>
      </c>
      <c r="B1068" s="50">
        <f t="shared" si="145"/>
        <v>0</v>
      </c>
      <c r="C1068" s="60">
        <f>REGISTROS!$E1066</f>
        <v>0</v>
      </c>
      <c r="D1068" s="60">
        <f>REGISTROS!$F1066</f>
        <v>0</v>
      </c>
      <c r="E1068" s="60">
        <f>REGISTROS!$G1066</f>
        <v>0</v>
      </c>
      <c r="F1068" s="60">
        <f>REGISTROS!$H1066</f>
        <v>0</v>
      </c>
      <c r="G1068" s="60">
        <f>REGISTROS!$I1066</f>
        <v>0</v>
      </c>
      <c r="I1068" s="45" t="str">
        <f t="shared" si="146"/>
        <v>Desarrollo de los Temas0</v>
      </c>
      <c r="J1068" s="45" t="str">
        <f t="shared" si="147"/>
        <v>Recepción de documentos0</v>
      </c>
      <c r="K1068" s="45" t="str">
        <f t="shared" si="148"/>
        <v>Atención recibida0</v>
      </c>
      <c r="L1068" s="45" t="str">
        <f t="shared" si="149"/>
        <v>Visita domiciliaria del personal INVI0</v>
      </c>
      <c r="M1068" s="45" t="str">
        <f t="shared" si="150"/>
        <v>Visita domiciliaria del asesor técnico0</v>
      </c>
      <c r="N1068" t="str">
        <f t="shared" si="151"/>
        <v>1</v>
      </c>
      <c r="O1068" t="s">
        <v>133</v>
      </c>
    </row>
    <row r="1069" spans="1:15" ht="15.75" customHeight="1" x14ac:dyDescent="0.25">
      <c r="A1069" s="60">
        <f>REGISTROS!$A1067</f>
        <v>0</v>
      </c>
      <c r="B1069" s="50">
        <f t="shared" si="145"/>
        <v>0</v>
      </c>
      <c r="C1069" s="60">
        <f>REGISTROS!$E1067</f>
        <v>0</v>
      </c>
      <c r="D1069" s="60">
        <f>REGISTROS!$F1067</f>
        <v>0</v>
      </c>
      <c r="E1069" s="60">
        <f>REGISTROS!$G1067</f>
        <v>0</v>
      </c>
      <c r="F1069" s="60">
        <f>REGISTROS!$H1067</f>
        <v>0</v>
      </c>
      <c r="G1069" s="60">
        <f>REGISTROS!$I1067</f>
        <v>0</v>
      </c>
      <c r="I1069" s="45" t="str">
        <f t="shared" si="146"/>
        <v>Desarrollo de los Temas0</v>
      </c>
      <c r="J1069" s="45" t="str">
        <f t="shared" si="147"/>
        <v>Recepción de documentos0</v>
      </c>
      <c r="K1069" s="45" t="str">
        <f t="shared" si="148"/>
        <v>Atención recibida0</v>
      </c>
      <c r="L1069" s="45" t="str">
        <f t="shared" si="149"/>
        <v>Visita domiciliaria del personal INVI0</v>
      </c>
      <c r="M1069" s="45" t="str">
        <f t="shared" si="150"/>
        <v>Visita domiciliaria del asesor técnico0</v>
      </c>
      <c r="N1069" t="str">
        <f t="shared" si="151"/>
        <v>1</v>
      </c>
      <c r="O1069" t="s">
        <v>133</v>
      </c>
    </row>
    <row r="1070" spans="1:15" ht="15.75" customHeight="1" x14ac:dyDescent="0.25">
      <c r="A1070" s="60">
        <f>REGISTROS!$A1068</f>
        <v>0</v>
      </c>
      <c r="B1070" s="50">
        <f t="shared" si="145"/>
        <v>0</v>
      </c>
      <c r="C1070" s="60">
        <f>REGISTROS!$E1068</f>
        <v>0</v>
      </c>
      <c r="D1070" s="60">
        <f>REGISTROS!$F1068</f>
        <v>0</v>
      </c>
      <c r="E1070" s="60">
        <f>REGISTROS!$G1068</f>
        <v>0</v>
      </c>
      <c r="F1070" s="60">
        <f>REGISTROS!$H1068</f>
        <v>0</v>
      </c>
      <c r="G1070" s="60">
        <f>REGISTROS!$I1068</f>
        <v>0</v>
      </c>
      <c r="I1070" s="45" t="str">
        <f t="shared" si="146"/>
        <v>Desarrollo de los Temas0</v>
      </c>
      <c r="J1070" s="45" t="str">
        <f t="shared" si="147"/>
        <v>Recepción de documentos0</v>
      </c>
      <c r="K1070" s="45" t="str">
        <f t="shared" si="148"/>
        <v>Atención recibida0</v>
      </c>
      <c r="L1070" s="45" t="str">
        <f t="shared" si="149"/>
        <v>Visita domiciliaria del personal INVI0</v>
      </c>
      <c r="M1070" s="45" t="str">
        <f t="shared" si="150"/>
        <v>Visita domiciliaria del asesor técnico0</v>
      </c>
      <c r="N1070" t="str">
        <f t="shared" si="151"/>
        <v>1</v>
      </c>
      <c r="O1070" t="s">
        <v>133</v>
      </c>
    </row>
    <row r="1071" spans="1:15" ht="15.75" customHeight="1" x14ac:dyDescent="0.25">
      <c r="A1071" s="60">
        <f>REGISTROS!$A1069</f>
        <v>0</v>
      </c>
      <c r="B1071" s="50">
        <f t="shared" si="145"/>
        <v>0</v>
      </c>
      <c r="C1071" s="60">
        <f>REGISTROS!$E1069</f>
        <v>0</v>
      </c>
      <c r="D1071" s="60">
        <f>REGISTROS!$F1069</f>
        <v>0</v>
      </c>
      <c r="E1071" s="60">
        <f>REGISTROS!$G1069</f>
        <v>0</v>
      </c>
      <c r="F1071" s="60">
        <f>REGISTROS!$H1069</f>
        <v>0</v>
      </c>
      <c r="G1071" s="60">
        <f>REGISTROS!$I1069</f>
        <v>0</v>
      </c>
      <c r="I1071" s="45" t="str">
        <f t="shared" si="146"/>
        <v>Desarrollo de los Temas0</v>
      </c>
      <c r="J1071" s="45" t="str">
        <f t="shared" si="147"/>
        <v>Recepción de documentos0</v>
      </c>
      <c r="K1071" s="45" t="str">
        <f t="shared" si="148"/>
        <v>Atención recibida0</v>
      </c>
      <c r="L1071" s="45" t="str">
        <f t="shared" si="149"/>
        <v>Visita domiciliaria del personal INVI0</v>
      </c>
      <c r="M1071" s="45" t="str">
        <f t="shared" si="150"/>
        <v>Visita domiciliaria del asesor técnico0</v>
      </c>
      <c r="N1071" t="str">
        <f t="shared" si="151"/>
        <v>1</v>
      </c>
      <c r="O1071" t="s">
        <v>133</v>
      </c>
    </row>
    <row r="1072" spans="1:15" ht="15.75" customHeight="1" x14ac:dyDescent="0.25">
      <c r="A1072" s="60">
        <f>REGISTROS!$A1070</f>
        <v>0</v>
      </c>
      <c r="B1072" s="50">
        <f t="shared" si="145"/>
        <v>0</v>
      </c>
      <c r="C1072" s="60">
        <f>REGISTROS!$E1070</f>
        <v>0</v>
      </c>
      <c r="D1072" s="60">
        <f>REGISTROS!$F1070</f>
        <v>0</v>
      </c>
      <c r="E1072" s="60">
        <f>REGISTROS!$G1070</f>
        <v>0</v>
      </c>
      <c r="F1072" s="60">
        <f>REGISTROS!$H1070</f>
        <v>0</v>
      </c>
      <c r="G1072" s="60">
        <f>REGISTROS!$I1070</f>
        <v>0</v>
      </c>
      <c r="I1072" s="45" t="str">
        <f t="shared" si="146"/>
        <v>Desarrollo de los Temas0</v>
      </c>
      <c r="J1072" s="45" t="str">
        <f t="shared" si="147"/>
        <v>Recepción de documentos0</v>
      </c>
      <c r="K1072" s="45" t="str">
        <f t="shared" si="148"/>
        <v>Atención recibida0</v>
      </c>
      <c r="L1072" s="45" t="str">
        <f t="shared" si="149"/>
        <v>Visita domiciliaria del personal INVI0</v>
      </c>
      <c r="M1072" s="45" t="str">
        <f t="shared" si="150"/>
        <v>Visita domiciliaria del asesor técnico0</v>
      </c>
      <c r="N1072" t="str">
        <f t="shared" si="151"/>
        <v>1</v>
      </c>
      <c r="O1072" t="s">
        <v>133</v>
      </c>
    </row>
    <row r="1073" spans="1:15" ht="15.75" customHeight="1" x14ac:dyDescent="0.25">
      <c r="A1073" s="60">
        <f>REGISTROS!$A1071</f>
        <v>0</v>
      </c>
      <c r="B1073" s="50">
        <f t="shared" si="145"/>
        <v>0</v>
      </c>
      <c r="C1073" s="60">
        <f>REGISTROS!$E1071</f>
        <v>0</v>
      </c>
      <c r="D1073" s="60">
        <f>REGISTROS!$F1071</f>
        <v>0</v>
      </c>
      <c r="E1073" s="60">
        <f>REGISTROS!$G1071</f>
        <v>0</v>
      </c>
      <c r="F1073" s="60">
        <f>REGISTROS!$H1071</f>
        <v>0</v>
      </c>
      <c r="G1073" s="60">
        <f>REGISTROS!$I1071</f>
        <v>0</v>
      </c>
      <c r="I1073" s="45" t="str">
        <f t="shared" si="146"/>
        <v>Desarrollo de los Temas0</v>
      </c>
      <c r="J1073" s="45" t="str">
        <f t="shared" si="147"/>
        <v>Recepción de documentos0</v>
      </c>
      <c r="K1073" s="45" t="str">
        <f t="shared" si="148"/>
        <v>Atención recibida0</v>
      </c>
      <c r="L1073" s="45" t="str">
        <f t="shared" si="149"/>
        <v>Visita domiciliaria del personal INVI0</v>
      </c>
      <c r="M1073" s="45" t="str">
        <f t="shared" si="150"/>
        <v>Visita domiciliaria del asesor técnico0</v>
      </c>
      <c r="N1073" t="str">
        <f t="shared" si="151"/>
        <v>1</v>
      </c>
      <c r="O1073" t="s">
        <v>133</v>
      </c>
    </row>
    <row r="1074" spans="1:15" ht="15.75" customHeight="1" x14ac:dyDescent="0.25">
      <c r="A1074" s="60">
        <f>REGISTROS!$A1072</f>
        <v>0</v>
      </c>
      <c r="B1074" s="50">
        <f t="shared" si="145"/>
        <v>0</v>
      </c>
      <c r="C1074" s="60">
        <f>REGISTROS!$E1072</f>
        <v>0</v>
      </c>
      <c r="D1074" s="60">
        <f>REGISTROS!$F1072</f>
        <v>0</v>
      </c>
      <c r="E1074" s="60">
        <f>REGISTROS!$G1072</f>
        <v>0</v>
      </c>
      <c r="F1074" s="60">
        <f>REGISTROS!$H1072</f>
        <v>0</v>
      </c>
      <c r="G1074" s="60">
        <f>REGISTROS!$I1072</f>
        <v>0</v>
      </c>
      <c r="I1074" s="45" t="str">
        <f t="shared" si="146"/>
        <v>Desarrollo de los Temas0</v>
      </c>
      <c r="J1074" s="45" t="str">
        <f t="shared" si="147"/>
        <v>Recepción de documentos0</v>
      </c>
      <c r="K1074" s="45" t="str">
        <f t="shared" si="148"/>
        <v>Atención recibida0</v>
      </c>
      <c r="L1074" s="45" t="str">
        <f t="shared" si="149"/>
        <v>Visita domiciliaria del personal INVI0</v>
      </c>
      <c r="M1074" s="45" t="str">
        <f t="shared" si="150"/>
        <v>Visita domiciliaria del asesor técnico0</v>
      </c>
      <c r="N1074" t="str">
        <f t="shared" si="151"/>
        <v>1</v>
      </c>
      <c r="O1074" t="s">
        <v>133</v>
      </c>
    </row>
    <row r="1075" spans="1:15" ht="15.75" customHeight="1" x14ac:dyDescent="0.25">
      <c r="A1075" s="60">
        <f>REGISTROS!$A1073</f>
        <v>0</v>
      </c>
      <c r="B1075" s="50">
        <f t="shared" si="145"/>
        <v>0</v>
      </c>
      <c r="C1075" s="60">
        <f>REGISTROS!$E1073</f>
        <v>0</v>
      </c>
      <c r="D1075" s="60">
        <f>REGISTROS!$F1073</f>
        <v>0</v>
      </c>
      <c r="E1075" s="60">
        <f>REGISTROS!$G1073</f>
        <v>0</v>
      </c>
      <c r="F1075" s="60">
        <f>REGISTROS!$H1073</f>
        <v>0</v>
      </c>
      <c r="G1075" s="60">
        <f>REGISTROS!$I1073</f>
        <v>0</v>
      </c>
      <c r="I1075" s="45" t="str">
        <f t="shared" si="146"/>
        <v>Desarrollo de los Temas0</v>
      </c>
      <c r="J1075" s="45" t="str">
        <f t="shared" si="147"/>
        <v>Recepción de documentos0</v>
      </c>
      <c r="K1075" s="45" t="str">
        <f t="shared" si="148"/>
        <v>Atención recibida0</v>
      </c>
      <c r="L1075" s="45" t="str">
        <f t="shared" si="149"/>
        <v>Visita domiciliaria del personal INVI0</v>
      </c>
      <c r="M1075" s="45" t="str">
        <f t="shared" si="150"/>
        <v>Visita domiciliaria del asesor técnico0</v>
      </c>
      <c r="N1075" t="str">
        <f t="shared" si="151"/>
        <v>1</v>
      </c>
      <c r="O1075" t="s">
        <v>133</v>
      </c>
    </row>
    <row r="1076" spans="1:15" ht="15.75" customHeight="1" x14ac:dyDescent="0.25">
      <c r="A1076" s="60">
        <f>REGISTROS!$A1074</f>
        <v>0</v>
      </c>
      <c r="B1076" s="50">
        <f t="shared" si="145"/>
        <v>0</v>
      </c>
      <c r="C1076" s="60">
        <f>REGISTROS!$E1074</f>
        <v>0</v>
      </c>
      <c r="D1076" s="60">
        <f>REGISTROS!$F1074</f>
        <v>0</v>
      </c>
      <c r="E1076" s="60">
        <f>REGISTROS!$G1074</f>
        <v>0</v>
      </c>
      <c r="F1076" s="60">
        <f>REGISTROS!$H1074</f>
        <v>0</v>
      </c>
      <c r="G1076" s="60">
        <f>REGISTROS!$I1074</f>
        <v>0</v>
      </c>
      <c r="I1076" s="45" t="str">
        <f t="shared" si="146"/>
        <v>Desarrollo de los Temas0</v>
      </c>
      <c r="J1076" s="45" t="str">
        <f t="shared" si="147"/>
        <v>Recepción de documentos0</v>
      </c>
      <c r="K1076" s="45" t="str">
        <f t="shared" si="148"/>
        <v>Atención recibida0</v>
      </c>
      <c r="L1076" s="45" t="str">
        <f t="shared" si="149"/>
        <v>Visita domiciliaria del personal INVI0</v>
      </c>
      <c r="M1076" s="45" t="str">
        <f t="shared" si="150"/>
        <v>Visita domiciliaria del asesor técnico0</v>
      </c>
      <c r="N1076" t="str">
        <f t="shared" si="151"/>
        <v>1</v>
      </c>
      <c r="O1076" t="s">
        <v>133</v>
      </c>
    </row>
    <row r="1077" spans="1:15" ht="15.75" customHeight="1" x14ac:dyDescent="0.25">
      <c r="A1077" s="60">
        <f>REGISTROS!$A1075</f>
        <v>0</v>
      </c>
      <c r="B1077" s="50">
        <f t="shared" si="145"/>
        <v>0</v>
      </c>
      <c r="C1077" s="60">
        <f>REGISTROS!$E1075</f>
        <v>0</v>
      </c>
      <c r="D1077" s="60">
        <f>REGISTROS!$F1075</f>
        <v>0</v>
      </c>
      <c r="E1077" s="60">
        <f>REGISTROS!$G1075</f>
        <v>0</v>
      </c>
      <c r="F1077" s="60">
        <f>REGISTROS!$H1075</f>
        <v>0</v>
      </c>
      <c r="G1077" s="60">
        <f>REGISTROS!$I1075</f>
        <v>0</v>
      </c>
      <c r="I1077" s="45" t="str">
        <f t="shared" si="146"/>
        <v>Desarrollo de los Temas0</v>
      </c>
      <c r="J1077" s="45" t="str">
        <f t="shared" si="147"/>
        <v>Recepción de documentos0</v>
      </c>
      <c r="K1077" s="45" t="str">
        <f t="shared" si="148"/>
        <v>Atención recibida0</v>
      </c>
      <c r="L1077" s="45" t="str">
        <f t="shared" si="149"/>
        <v>Visita domiciliaria del personal INVI0</v>
      </c>
      <c r="M1077" s="45" t="str">
        <f t="shared" si="150"/>
        <v>Visita domiciliaria del asesor técnico0</v>
      </c>
      <c r="N1077" t="str">
        <f t="shared" si="151"/>
        <v>1</v>
      </c>
      <c r="O1077" t="s">
        <v>133</v>
      </c>
    </row>
    <row r="1078" spans="1:15" ht="15.75" customHeight="1" x14ac:dyDescent="0.25">
      <c r="A1078" s="60">
        <f>REGISTROS!$A1076</f>
        <v>0</v>
      </c>
      <c r="B1078" s="50">
        <f t="shared" si="145"/>
        <v>0</v>
      </c>
      <c r="C1078" s="60">
        <f>REGISTROS!$E1076</f>
        <v>0</v>
      </c>
      <c r="D1078" s="60">
        <f>REGISTROS!$F1076</f>
        <v>0</v>
      </c>
      <c r="E1078" s="60">
        <f>REGISTROS!$G1076</f>
        <v>0</v>
      </c>
      <c r="F1078" s="60">
        <f>REGISTROS!$H1076</f>
        <v>0</v>
      </c>
      <c r="G1078" s="60">
        <f>REGISTROS!$I1076</f>
        <v>0</v>
      </c>
      <c r="I1078" s="45" t="str">
        <f t="shared" si="146"/>
        <v>Desarrollo de los Temas0</v>
      </c>
      <c r="J1078" s="45" t="str">
        <f t="shared" si="147"/>
        <v>Recepción de documentos0</v>
      </c>
      <c r="K1078" s="45" t="str">
        <f t="shared" si="148"/>
        <v>Atención recibida0</v>
      </c>
      <c r="L1078" s="45" t="str">
        <f t="shared" si="149"/>
        <v>Visita domiciliaria del personal INVI0</v>
      </c>
      <c r="M1078" s="45" t="str">
        <f t="shared" si="150"/>
        <v>Visita domiciliaria del asesor técnico0</v>
      </c>
      <c r="N1078" t="str">
        <f t="shared" si="151"/>
        <v>1</v>
      </c>
      <c r="O1078" t="s">
        <v>133</v>
      </c>
    </row>
    <row r="1079" spans="1:15" ht="15.75" customHeight="1" x14ac:dyDescent="0.25">
      <c r="A1079" s="60">
        <f>REGISTROS!$A1077</f>
        <v>0</v>
      </c>
      <c r="B1079" s="50">
        <f t="shared" si="145"/>
        <v>0</v>
      </c>
      <c r="C1079" s="60">
        <f>REGISTROS!$E1077</f>
        <v>0</v>
      </c>
      <c r="D1079" s="60">
        <f>REGISTROS!$F1077</f>
        <v>0</v>
      </c>
      <c r="E1079" s="60">
        <f>REGISTROS!$G1077</f>
        <v>0</v>
      </c>
      <c r="F1079" s="60">
        <f>REGISTROS!$H1077</f>
        <v>0</v>
      </c>
      <c r="G1079" s="60">
        <f>REGISTROS!$I1077</f>
        <v>0</v>
      </c>
      <c r="I1079" s="45" t="str">
        <f t="shared" si="146"/>
        <v>Desarrollo de los Temas0</v>
      </c>
      <c r="J1079" s="45" t="str">
        <f t="shared" si="147"/>
        <v>Recepción de documentos0</v>
      </c>
      <c r="K1079" s="45" t="str">
        <f t="shared" si="148"/>
        <v>Atención recibida0</v>
      </c>
      <c r="L1079" s="45" t="str">
        <f t="shared" si="149"/>
        <v>Visita domiciliaria del personal INVI0</v>
      </c>
      <c r="M1079" s="45" t="str">
        <f t="shared" si="150"/>
        <v>Visita domiciliaria del asesor técnico0</v>
      </c>
      <c r="N1079" t="str">
        <f t="shared" si="151"/>
        <v>1</v>
      </c>
      <c r="O1079" t="s">
        <v>133</v>
      </c>
    </row>
    <row r="1080" spans="1:15" ht="15.75" customHeight="1" x14ac:dyDescent="0.25">
      <c r="A1080" s="60">
        <f>REGISTROS!$A1078</f>
        <v>0</v>
      </c>
      <c r="B1080" s="50">
        <f t="shared" si="145"/>
        <v>0</v>
      </c>
      <c r="C1080" s="60">
        <f>REGISTROS!$E1078</f>
        <v>0</v>
      </c>
      <c r="D1080" s="60">
        <f>REGISTROS!$F1078</f>
        <v>0</v>
      </c>
      <c r="E1080" s="60">
        <f>REGISTROS!$G1078</f>
        <v>0</v>
      </c>
      <c r="F1080" s="60">
        <f>REGISTROS!$H1078</f>
        <v>0</v>
      </c>
      <c r="G1080" s="60">
        <f>REGISTROS!$I1078</f>
        <v>0</v>
      </c>
      <c r="I1080" s="45" t="str">
        <f t="shared" si="146"/>
        <v>Desarrollo de los Temas0</v>
      </c>
      <c r="J1080" s="45" t="str">
        <f t="shared" si="147"/>
        <v>Recepción de documentos0</v>
      </c>
      <c r="K1080" s="45" t="str">
        <f t="shared" si="148"/>
        <v>Atención recibida0</v>
      </c>
      <c r="L1080" s="45" t="str">
        <f t="shared" si="149"/>
        <v>Visita domiciliaria del personal INVI0</v>
      </c>
      <c r="M1080" s="45" t="str">
        <f t="shared" si="150"/>
        <v>Visita domiciliaria del asesor técnico0</v>
      </c>
      <c r="N1080" t="str">
        <f t="shared" si="151"/>
        <v>1</v>
      </c>
      <c r="O1080" t="s">
        <v>133</v>
      </c>
    </row>
    <row r="1081" spans="1:15" ht="15.75" customHeight="1" x14ac:dyDescent="0.25">
      <c r="A1081" s="60">
        <f>REGISTROS!$A1079</f>
        <v>0</v>
      </c>
      <c r="B1081" s="50">
        <f t="shared" si="145"/>
        <v>0</v>
      </c>
      <c r="C1081" s="60">
        <f>REGISTROS!$E1079</f>
        <v>0</v>
      </c>
      <c r="D1081" s="60">
        <f>REGISTROS!$F1079</f>
        <v>0</v>
      </c>
      <c r="E1081" s="60">
        <f>REGISTROS!$G1079</f>
        <v>0</v>
      </c>
      <c r="F1081" s="60">
        <f>REGISTROS!$H1079</f>
        <v>0</v>
      </c>
      <c r="G1081" s="60">
        <f>REGISTROS!$I1079</f>
        <v>0</v>
      </c>
      <c r="I1081" s="45" t="str">
        <f t="shared" si="146"/>
        <v>Desarrollo de los Temas0</v>
      </c>
      <c r="J1081" s="45" t="str">
        <f t="shared" si="147"/>
        <v>Recepción de documentos0</v>
      </c>
      <c r="K1081" s="45" t="str">
        <f t="shared" si="148"/>
        <v>Atención recibida0</v>
      </c>
      <c r="L1081" s="45" t="str">
        <f t="shared" si="149"/>
        <v>Visita domiciliaria del personal INVI0</v>
      </c>
      <c r="M1081" s="45" t="str">
        <f t="shared" si="150"/>
        <v>Visita domiciliaria del asesor técnico0</v>
      </c>
      <c r="N1081" t="str">
        <f t="shared" si="151"/>
        <v>1</v>
      </c>
      <c r="O1081" t="s">
        <v>133</v>
      </c>
    </row>
    <row r="1082" spans="1:15" ht="15.75" customHeight="1" x14ac:dyDescent="0.25">
      <c r="A1082" s="60">
        <f>REGISTROS!$A1080</f>
        <v>0</v>
      </c>
      <c r="B1082" s="50">
        <f t="shared" si="145"/>
        <v>0</v>
      </c>
      <c r="C1082" s="60">
        <f>REGISTROS!$E1080</f>
        <v>0</v>
      </c>
      <c r="D1082" s="60">
        <f>REGISTROS!$F1080</f>
        <v>0</v>
      </c>
      <c r="E1082" s="60">
        <f>REGISTROS!$G1080</f>
        <v>0</v>
      </c>
      <c r="F1082" s="60">
        <f>REGISTROS!$H1080</f>
        <v>0</v>
      </c>
      <c r="G1082" s="60">
        <f>REGISTROS!$I1080</f>
        <v>0</v>
      </c>
      <c r="I1082" s="45" t="str">
        <f t="shared" si="146"/>
        <v>Desarrollo de los Temas0</v>
      </c>
      <c r="J1082" s="45" t="str">
        <f t="shared" si="147"/>
        <v>Recepción de documentos0</v>
      </c>
      <c r="K1082" s="45" t="str">
        <f t="shared" si="148"/>
        <v>Atención recibida0</v>
      </c>
      <c r="L1082" s="45" t="str">
        <f t="shared" si="149"/>
        <v>Visita domiciliaria del personal INVI0</v>
      </c>
      <c r="M1082" s="45" t="str">
        <f t="shared" si="150"/>
        <v>Visita domiciliaria del asesor técnico0</v>
      </c>
      <c r="N1082" t="str">
        <f t="shared" si="151"/>
        <v>1</v>
      </c>
      <c r="O1082" t="s">
        <v>133</v>
      </c>
    </row>
    <row r="1083" spans="1:15" ht="15.75" customHeight="1" x14ac:dyDescent="0.25">
      <c r="A1083" s="60">
        <f>REGISTROS!$A1081</f>
        <v>0</v>
      </c>
      <c r="B1083" s="50">
        <f t="shared" si="145"/>
        <v>0</v>
      </c>
      <c r="C1083" s="60">
        <f>REGISTROS!$E1081</f>
        <v>0</v>
      </c>
      <c r="D1083" s="60">
        <f>REGISTROS!$F1081</f>
        <v>0</v>
      </c>
      <c r="E1083" s="60">
        <f>REGISTROS!$G1081</f>
        <v>0</v>
      </c>
      <c r="F1083" s="60">
        <f>REGISTROS!$H1081</f>
        <v>0</v>
      </c>
      <c r="G1083" s="60">
        <f>REGISTROS!$I1081</f>
        <v>0</v>
      </c>
      <c r="I1083" s="45" t="str">
        <f t="shared" si="146"/>
        <v>Desarrollo de los Temas0</v>
      </c>
      <c r="J1083" s="45" t="str">
        <f t="shared" si="147"/>
        <v>Recepción de documentos0</v>
      </c>
      <c r="K1083" s="45" t="str">
        <f t="shared" si="148"/>
        <v>Atención recibida0</v>
      </c>
      <c r="L1083" s="45" t="str">
        <f t="shared" si="149"/>
        <v>Visita domiciliaria del personal INVI0</v>
      </c>
      <c r="M1083" s="45" t="str">
        <f t="shared" si="150"/>
        <v>Visita domiciliaria del asesor técnico0</v>
      </c>
      <c r="N1083" t="str">
        <f t="shared" si="151"/>
        <v>1</v>
      </c>
      <c r="O1083" t="s">
        <v>133</v>
      </c>
    </row>
    <row r="1084" spans="1:15" ht="15.75" customHeight="1" x14ac:dyDescent="0.25">
      <c r="A1084" s="60">
        <f>REGISTROS!$A1082</f>
        <v>0</v>
      </c>
      <c r="B1084" s="50">
        <f t="shared" si="145"/>
        <v>0</v>
      </c>
      <c r="C1084" s="60">
        <f>REGISTROS!$E1082</f>
        <v>0</v>
      </c>
      <c r="D1084" s="60">
        <f>REGISTROS!$F1082</f>
        <v>0</v>
      </c>
      <c r="E1084" s="60">
        <f>REGISTROS!$G1082</f>
        <v>0</v>
      </c>
      <c r="F1084" s="60">
        <f>REGISTROS!$H1082</f>
        <v>0</v>
      </c>
      <c r="G1084" s="60">
        <f>REGISTROS!$I1082</f>
        <v>0</v>
      </c>
      <c r="I1084" s="45" t="str">
        <f t="shared" si="146"/>
        <v>Desarrollo de los Temas0</v>
      </c>
      <c r="J1084" s="45" t="str">
        <f t="shared" si="147"/>
        <v>Recepción de documentos0</v>
      </c>
      <c r="K1084" s="45" t="str">
        <f t="shared" si="148"/>
        <v>Atención recibida0</v>
      </c>
      <c r="L1084" s="45" t="str">
        <f t="shared" si="149"/>
        <v>Visita domiciliaria del personal INVI0</v>
      </c>
      <c r="M1084" s="45" t="str">
        <f t="shared" si="150"/>
        <v>Visita domiciliaria del asesor técnico0</v>
      </c>
      <c r="N1084" t="str">
        <f t="shared" si="151"/>
        <v>1</v>
      </c>
      <c r="O1084" t="s">
        <v>133</v>
      </c>
    </row>
    <row r="1085" spans="1:15" ht="15.75" customHeight="1" x14ac:dyDescent="0.25">
      <c r="A1085" s="60">
        <f>REGISTROS!$A1083</f>
        <v>0</v>
      </c>
      <c r="B1085" s="50">
        <f t="shared" si="145"/>
        <v>0</v>
      </c>
      <c r="C1085" s="60">
        <f>REGISTROS!$E1083</f>
        <v>0</v>
      </c>
      <c r="D1085" s="60">
        <f>REGISTROS!$F1083</f>
        <v>0</v>
      </c>
      <c r="E1085" s="60">
        <f>REGISTROS!$G1083</f>
        <v>0</v>
      </c>
      <c r="F1085" s="60">
        <f>REGISTROS!$H1083</f>
        <v>0</v>
      </c>
      <c r="G1085" s="60">
        <f>REGISTROS!$I1083</f>
        <v>0</v>
      </c>
      <c r="I1085" s="45" t="str">
        <f t="shared" si="146"/>
        <v>Desarrollo de los Temas0</v>
      </c>
      <c r="J1085" s="45" t="str">
        <f t="shared" si="147"/>
        <v>Recepción de documentos0</v>
      </c>
      <c r="K1085" s="45" t="str">
        <f t="shared" si="148"/>
        <v>Atención recibida0</v>
      </c>
      <c r="L1085" s="45" t="str">
        <f t="shared" si="149"/>
        <v>Visita domiciliaria del personal INVI0</v>
      </c>
      <c r="M1085" s="45" t="str">
        <f t="shared" si="150"/>
        <v>Visita domiciliaria del asesor técnico0</v>
      </c>
      <c r="N1085" t="str">
        <f t="shared" si="151"/>
        <v>1</v>
      </c>
      <c r="O1085" t="s">
        <v>133</v>
      </c>
    </row>
    <row r="1086" spans="1:15" ht="15.75" customHeight="1" x14ac:dyDescent="0.25">
      <c r="A1086" s="60">
        <f>REGISTROS!$A1084</f>
        <v>0</v>
      </c>
      <c r="B1086" s="50">
        <f t="shared" si="145"/>
        <v>0</v>
      </c>
      <c r="C1086" s="60">
        <f>REGISTROS!$E1084</f>
        <v>0</v>
      </c>
      <c r="D1086" s="60">
        <f>REGISTROS!$F1084</f>
        <v>0</v>
      </c>
      <c r="E1086" s="60">
        <f>REGISTROS!$G1084</f>
        <v>0</v>
      </c>
      <c r="F1086" s="60">
        <f>REGISTROS!$H1084</f>
        <v>0</v>
      </c>
      <c r="G1086" s="60">
        <f>REGISTROS!$I1084</f>
        <v>0</v>
      </c>
      <c r="I1086" s="45" t="str">
        <f t="shared" si="146"/>
        <v>Desarrollo de los Temas0</v>
      </c>
      <c r="J1086" s="45" t="str">
        <f t="shared" si="147"/>
        <v>Recepción de documentos0</v>
      </c>
      <c r="K1086" s="45" t="str">
        <f t="shared" si="148"/>
        <v>Atención recibida0</v>
      </c>
      <c r="L1086" s="45" t="str">
        <f t="shared" si="149"/>
        <v>Visita domiciliaria del personal INVI0</v>
      </c>
      <c r="M1086" s="45" t="str">
        <f t="shared" si="150"/>
        <v>Visita domiciliaria del asesor técnico0</v>
      </c>
      <c r="N1086" t="str">
        <f t="shared" si="151"/>
        <v>1</v>
      </c>
      <c r="O1086" t="s">
        <v>133</v>
      </c>
    </row>
    <row r="1087" spans="1:15" ht="15.75" customHeight="1" x14ac:dyDescent="0.25">
      <c r="A1087" s="60">
        <f>REGISTROS!$A1085</f>
        <v>0</v>
      </c>
      <c r="B1087" s="50">
        <f t="shared" si="145"/>
        <v>0</v>
      </c>
      <c r="C1087" s="60">
        <f>REGISTROS!$E1085</f>
        <v>0</v>
      </c>
      <c r="D1087" s="60">
        <f>REGISTROS!$F1085</f>
        <v>0</v>
      </c>
      <c r="E1087" s="60">
        <f>REGISTROS!$G1085</f>
        <v>0</v>
      </c>
      <c r="F1087" s="60">
        <f>REGISTROS!$H1085</f>
        <v>0</v>
      </c>
      <c r="G1087" s="60">
        <f>REGISTROS!$I1085</f>
        <v>0</v>
      </c>
      <c r="I1087" s="45" t="str">
        <f t="shared" si="146"/>
        <v>Desarrollo de los Temas0</v>
      </c>
      <c r="J1087" s="45" t="str">
        <f t="shared" si="147"/>
        <v>Recepción de documentos0</v>
      </c>
      <c r="K1087" s="45" t="str">
        <f t="shared" si="148"/>
        <v>Atención recibida0</v>
      </c>
      <c r="L1087" s="45" t="str">
        <f t="shared" si="149"/>
        <v>Visita domiciliaria del personal INVI0</v>
      </c>
      <c r="M1087" s="45" t="str">
        <f t="shared" si="150"/>
        <v>Visita domiciliaria del asesor técnico0</v>
      </c>
      <c r="N1087" t="str">
        <f t="shared" si="151"/>
        <v>1</v>
      </c>
      <c r="O1087" t="s">
        <v>133</v>
      </c>
    </row>
    <row r="1088" spans="1:15" ht="15.75" customHeight="1" x14ac:dyDescent="0.25">
      <c r="A1088" s="60">
        <f>REGISTROS!$A1086</f>
        <v>0</v>
      </c>
      <c r="B1088" s="50">
        <f t="shared" si="145"/>
        <v>0</v>
      </c>
      <c r="C1088" s="60">
        <f>REGISTROS!$E1086</f>
        <v>0</v>
      </c>
      <c r="D1088" s="60">
        <f>REGISTROS!$F1086</f>
        <v>0</v>
      </c>
      <c r="E1088" s="60">
        <f>REGISTROS!$G1086</f>
        <v>0</v>
      </c>
      <c r="F1088" s="60">
        <f>REGISTROS!$H1086</f>
        <v>0</v>
      </c>
      <c r="G1088" s="60">
        <f>REGISTROS!$I1086</f>
        <v>0</v>
      </c>
      <c r="I1088" s="45" t="str">
        <f t="shared" si="146"/>
        <v>Desarrollo de los Temas0</v>
      </c>
      <c r="J1088" s="45" t="str">
        <f t="shared" si="147"/>
        <v>Recepción de documentos0</v>
      </c>
      <c r="K1088" s="45" t="str">
        <f t="shared" si="148"/>
        <v>Atención recibida0</v>
      </c>
      <c r="L1088" s="45" t="str">
        <f t="shared" si="149"/>
        <v>Visita domiciliaria del personal INVI0</v>
      </c>
      <c r="M1088" s="45" t="str">
        <f t="shared" si="150"/>
        <v>Visita domiciliaria del asesor técnico0</v>
      </c>
      <c r="N1088" t="str">
        <f t="shared" si="151"/>
        <v>1</v>
      </c>
      <c r="O1088" t="s">
        <v>133</v>
      </c>
    </row>
    <row r="1089" spans="1:15" ht="15.75" customHeight="1" x14ac:dyDescent="0.25">
      <c r="A1089" s="60">
        <f>REGISTROS!$A1087</f>
        <v>0</v>
      </c>
      <c r="B1089" s="50">
        <f t="shared" si="145"/>
        <v>0</v>
      </c>
      <c r="C1089" s="60">
        <f>REGISTROS!$E1087</f>
        <v>0</v>
      </c>
      <c r="D1089" s="60">
        <f>REGISTROS!$F1087</f>
        <v>0</v>
      </c>
      <c r="E1089" s="60">
        <f>REGISTROS!$G1087</f>
        <v>0</v>
      </c>
      <c r="F1089" s="60">
        <f>REGISTROS!$H1087</f>
        <v>0</v>
      </c>
      <c r="G1089" s="60">
        <f>REGISTROS!$I1087</f>
        <v>0</v>
      </c>
      <c r="I1089" s="45" t="str">
        <f t="shared" si="146"/>
        <v>Desarrollo de los Temas0</v>
      </c>
      <c r="J1089" s="45" t="str">
        <f t="shared" si="147"/>
        <v>Recepción de documentos0</v>
      </c>
      <c r="K1089" s="45" t="str">
        <f t="shared" si="148"/>
        <v>Atención recibida0</v>
      </c>
      <c r="L1089" s="45" t="str">
        <f t="shared" si="149"/>
        <v>Visita domiciliaria del personal INVI0</v>
      </c>
      <c r="M1089" s="45" t="str">
        <f t="shared" si="150"/>
        <v>Visita domiciliaria del asesor técnico0</v>
      </c>
      <c r="N1089" t="str">
        <f t="shared" si="151"/>
        <v>1</v>
      </c>
      <c r="O1089" t="s">
        <v>133</v>
      </c>
    </row>
    <row r="1090" spans="1:15" ht="15.75" customHeight="1" x14ac:dyDescent="0.25">
      <c r="A1090" s="60">
        <f>REGISTROS!$A1088</f>
        <v>0</v>
      </c>
      <c r="B1090" s="50">
        <f t="shared" si="145"/>
        <v>0</v>
      </c>
      <c r="C1090" s="60">
        <f>REGISTROS!$E1088</f>
        <v>0</v>
      </c>
      <c r="D1090" s="60">
        <f>REGISTROS!$F1088</f>
        <v>0</v>
      </c>
      <c r="E1090" s="60">
        <f>REGISTROS!$G1088</f>
        <v>0</v>
      </c>
      <c r="F1090" s="60">
        <f>REGISTROS!$H1088</f>
        <v>0</v>
      </c>
      <c r="G1090" s="60">
        <f>REGISTROS!$I1088</f>
        <v>0</v>
      </c>
      <c r="I1090" s="45" t="str">
        <f t="shared" si="146"/>
        <v>Desarrollo de los Temas0</v>
      </c>
      <c r="J1090" s="45" t="str">
        <f t="shared" si="147"/>
        <v>Recepción de documentos0</v>
      </c>
      <c r="K1090" s="45" t="str">
        <f t="shared" si="148"/>
        <v>Atención recibida0</v>
      </c>
      <c r="L1090" s="45" t="str">
        <f t="shared" si="149"/>
        <v>Visita domiciliaria del personal INVI0</v>
      </c>
      <c r="M1090" s="45" t="str">
        <f t="shared" si="150"/>
        <v>Visita domiciliaria del asesor técnico0</v>
      </c>
      <c r="N1090" t="str">
        <f t="shared" si="151"/>
        <v>1</v>
      </c>
      <c r="O1090" t="s">
        <v>133</v>
      </c>
    </row>
    <row r="1091" spans="1:15" ht="15.75" customHeight="1" x14ac:dyDescent="0.25">
      <c r="A1091" s="60">
        <f>REGISTROS!$A1089</f>
        <v>0</v>
      </c>
      <c r="B1091" s="50">
        <f t="shared" si="145"/>
        <v>0</v>
      </c>
      <c r="C1091" s="60">
        <f>REGISTROS!$E1089</f>
        <v>0</v>
      </c>
      <c r="D1091" s="60">
        <f>REGISTROS!$F1089</f>
        <v>0</v>
      </c>
      <c r="E1091" s="60">
        <f>REGISTROS!$G1089</f>
        <v>0</v>
      </c>
      <c r="F1091" s="60">
        <f>REGISTROS!$H1089</f>
        <v>0</v>
      </c>
      <c r="G1091" s="60">
        <f>REGISTROS!$I1089</f>
        <v>0</v>
      </c>
      <c r="I1091" s="45" t="str">
        <f t="shared" si="146"/>
        <v>Desarrollo de los Temas0</v>
      </c>
      <c r="J1091" s="45" t="str">
        <f t="shared" si="147"/>
        <v>Recepción de documentos0</v>
      </c>
      <c r="K1091" s="45" t="str">
        <f t="shared" si="148"/>
        <v>Atención recibida0</v>
      </c>
      <c r="L1091" s="45" t="str">
        <f t="shared" si="149"/>
        <v>Visita domiciliaria del personal INVI0</v>
      </c>
      <c r="M1091" s="45" t="str">
        <f t="shared" si="150"/>
        <v>Visita domiciliaria del asesor técnico0</v>
      </c>
      <c r="N1091" t="str">
        <f t="shared" si="151"/>
        <v>1</v>
      </c>
      <c r="O1091" t="s">
        <v>133</v>
      </c>
    </row>
    <row r="1092" spans="1:15" ht="15.75" customHeight="1" x14ac:dyDescent="0.25">
      <c r="A1092" s="60">
        <f>REGISTROS!$A1090</f>
        <v>0</v>
      </c>
      <c r="B1092" s="50">
        <f t="shared" si="145"/>
        <v>0</v>
      </c>
      <c r="C1092" s="60">
        <f>REGISTROS!$E1090</f>
        <v>0</v>
      </c>
      <c r="D1092" s="60">
        <f>REGISTROS!$F1090</f>
        <v>0</v>
      </c>
      <c r="E1092" s="60">
        <f>REGISTROS!$G1090</f>
        <v>0</v>
      </c>
      <c r="F1092" s="60">
        <f>REGISTROS!$H1090</f>
        <v>0</v>
      </c>
      <c r="G1092" s="60">
        <f>REGISTROS!$I1090</f>
        <v>0</v>
      </c>
      <c r="I1092" s="45" t="str">
        <f t="shared" si="146"/>
        <v>Desarrollo de los Temas0</v>
      </c>
      <c r="J1092" s="45" t="str">
        <f t="shared" si="147"/>
        <v>Recepción de documentos0</v>
      </c>
      <c r="K1092" s="45" t="str">
        <f t="shared" si="148"/>
        <v>Atención recibida0</v>
      </c>
      <c r="L1092" s="45" t="str">
        <f t="shared" si="149"/>
        <v>Visita domiciliaria del personal INVI0</v>
      </c>
      <c r="M1092" s="45" t="str">
        <f t="shared" si="150"/>
        <v>Visita domiciliaria del asesor técnico0</v>
      </c>
      <c r="N1092" t="str">
        <f t="shared" si="151"/>
        <v>1</v>
      </c>
      <c r="O1092" t="s">
        <v>133</v>
      </c>
    </row>
    <row r="1093" spans="1:15" ht="15.75" customHeight="1" x14ac:dyDescent="0.25">
      <c r="A1093" s="60">
        <f>REGISTROS!$A1091</f>
        <v>0</v>
      </c>
      <c r="B1093" s="50">
        <f t="shared" ref="B1093:B1156" si="152">SUM(C1093:G1093)/5</f>
        <v>0</v>
      </c>
      <c r="C1093" s="60">
        <f>REGISTROS!$E1091</f>
        <v>0</v>
      </c>
      <c r="D1093" s="60">
        <f>REGISTROS!$F1091</f>
        <v>0</v>
      </c>
      <c r="E1093" s="60">
        <f>REGISTROS!$G1091</f>
        <v>0</v>
      </c>
      <c r="F1093" s="60">
        <f>REGISTROS!$H1091</f>
        <v>0</v>
      </c>
      <c r="G1093" s="60">
        <f>REGISTROS!$I1091</f>
        <v>0</v>
      </c>
      <c r="I1093" s="45" t="str">
        <f t="shared" ref="I1093:I1156" si="153">CONCATENATE(VLOOKUP($A1093,SM,2,FALSE),$C$2,C1093)</f>
        <v>Desarrollo de los Temas0</v>
      </c>
      <c r="J1093" s="45" t="str">
        <f t="shared" ref="J1093:J1156" si="154">CONCATENATE(VLOOKUP($A1093,SM,2,FALSE),$D$2,D1093)</f>
        <v>Recepción de documentos0</v>
      </c>
      <c r="K1093" s="45" t="str">
        <f t="shared" ref="K1093:K1156" si="155">CONCATENATE(VLOOKUP($A1093,SM,2,FALSE),$E$2,E1093)</f>
        <v>Atención recibida0</v>
      </c>
      <c r="L1093" s="45" t="str">
        <f t="shared" ref="L1093:L1156" si="156">CONCATENATE(VLOOKUP($A1093,SM,2,FALSE),$F$2,F1093)</f>
        <v>Visita domiciliaria del personal INVI0</v>
      </c>
      <c r="M1093" s="45" t="str">
        <f t="shared" ref="M1093:M1156" si="157">CONCATENATE(VLOOKUP($A1093,SM,2,FALSE),$G$2,G1093)</f>
        <v>Visita domiciliaria del asesor técnico0</v>
      </c>
      <c r="N1093" t="str">
        <f t="shared" ref="N1093:N1156" si="158">CONCATENATE(VLOOKUP($A1093,SM,2,FALSE),IF(B1093&lt;4,1,0))</f>
        <v>1</v>
      </c>
      <c r="O1093" t="s">
        <v>133</v>
      </c>
    </row>
    <row r="1094" spans="1:15" ht="15.75" customHeight="1" x14ac:dyDescent="0.25">
      <c r="A1094" s="60">
        <f>REGISTROS!$A1092</f>
        <v>0</v>
      </c>
      <c r="B1094" s="50">
        <f t="shared" si="152"/>
        <v>0</v>
      </c>
      <c r="C1094" s="60">
        <f>REGISTROS!$E1092</f>
        <v>0</v>
      </c>
      <c r="D1094" s="60">
        <f>REGISTROS!$F1092</f>
        <v>0</v>
      </c>
      <c r="E1094" s="60">
        <f>REGISTROS!$G1092</f>
        <v>0</v>
      </c>
      <c r="F1094" s="60">
        <f>REGISTROS!$H1092</f>
        <v>0</v>
      </c>
      <c r="G1094" s="60">
        <f>REGISTROS!$I1092</f>
        <v>0</v>
      </c>
      <c r="I1094" s="45" t="str">
        <f t="shared" si="153"/>
        <v>Desarrollo de los Temas0</v>
      </c>
      <c r="J1094" s="45" t="str">
        <f t="shared" si="154"/>
        <v>Recepción de documentos0</v>
      </c>
      <c r="K1094" s="45" t="str">
        <f t="shared" si="155"/>
        <v>Atención recibida0</v>
      </c>
      <c r="L1094" s="45" t="str">
        <f t="shared" si="156"/>
        <v>Visita domiciliaria del personal INVI0</v>
      </c>
      <c r="M1094" s="45" t="str">
        <f t="shared" si="157"/>
        <v>Visita domiciliaria del asesor técnico0</v>
      </c>
      <c r="N1094" t="str">
        <f t="shared" si="158"/>
        <v>1</v>
      </c>
      <c r="O1094" t="s">
        <v>133</v>
      </c>
    </row>
    <row r="1095" spans="1:15" ht="15.75" customHeight="1" x14ac:dyDescent="0.25">
      <c r="A1095" s="60">
        <f>REGISTROS!$A1093</f>
        <v>0</v>
      </c>
      <c r="B1095" s="50">
        <f t="shared" si="152"/>
        <v>0</v>
      </c>
      <c r="C1095" s="60">
        <f>REGISTROS!$E1093</f>
        <v>0</v>
      </c>
      <c r="D1095" s="60">
        <f>REGISTROS!$F1093</f>
        <v>0</v>
      </c>
      <c r="E1095" s="60">
        <f>REGISTROS!$G1093</f>
        <v>0</v>
      </c>
      <c r="F1095" s="60">
        <f>REGISTROS!$H1093</f>
        <v>0</v>
      </c>
      <c r="G1095" s="60">
        <f>REGISTROS!$I1093</f>
        <v>0</v>
      </c>
      <c r="I1095" s="45" t="str">
        <f t="shared" si="153"/>
        <v>Desarrollo de los Temas0</v>
      </c>
      <c r="J1095" s="45" t="str">
        <f t="shared" si="154"/>
        <v>Recepción de documentos0</v>
      </c>
      <c r="K1095" s="45" t="str">
        <f t="shared" si="155"/>
        <v>Atención recibida0</v>
      </c>
      <c r="L1095" s="45" t="str">
        <f t="shared" si="156"/>
        <v>Visita domiciliaria del personal INVI0</v>
      </c>
      <c r="M1095" s="45" t="str">
        <f t="shared" si="157"/>
        <v>Visita domiciliaria del asesor técnico0</v>
      </c>
      <c r="N1095" t="str">
        <f t="shared" si="158"/>
        <v>1</v>
      </c>
      <c r="O1095" t="s">
        <v>133</v>
      </c>
    </row>
    <row r="1096" spans="1:15" ht="15.75" customHeight="1" x14ac:dyDescent="0.25">
      <c r="A1096" s="60">
        <f>REGISTROS!$A1094</f>
        <v>0</v>
      </c>
      <c r="B1096" s="50">
        <f t="shared" si="152"/>
        <v>0</v>
      </c>
      <c r="C1096" s="60">
        <f>REGISTROS!$E1094</f>
        <v>0</v>
      </c>
      <c r="D1096" s="60">
        <f>REGISTROS!$F1094</f>
        <v>0</v>
      </c>
      <c r="E1096" s="60">
        <f>REGISTROS!$G1094</f>
        <v>0</v>
      </c>
      <c r="F1096" s="60">
        <f>REGISTROS!$H1094</f>
        <v>0</v>
      </c>
      <c r="G1096" s="60">
        <f>REGISTROS!$I1094</f>
        <v>0</v>
      </c>
      <c r="I1096" s="45" t="str">
        <f t="shared" si="153"/>
        <v>Desarrollo de los Temas0</v>
      </c>
      <c r="J1096" s="45" t="str">
        <f t="shared" si="154"/>
        <v>Recepción de documentos0</v>
      </c>
      <c r="K1096" s="45" t="str">
        <f t="shared" si="155"/>
        <v>Atención recibida0</v>
      </c>
      <c r="L1096" s="45" t="str">
        <f t="shared" si="156"/>
        <v>Visita domiciliaria del personal INVI0</v>
      </c>
      <c r="M1096" s="45" t="str">
        <f t="shared" si="157"/>
        <v>Visita domiciliaria del asesor técnico0</v>
      </c>
      <c r="N1096" t="str">
        <f t="shared" si="158"/>
        <v>1</v>
      </c>
      <c r="O1096" t="s">
        <v>133</v>
      </c>
    </row>
    <row r="1097" spans="1:15" ht="15.75" customHeight="1" x14ac:dyDescent="0.25">
      <c r="A1097" s="60">
        <f>REGISTROS!$A1095</f>
        <v>0</v>
      </c>
      <c r="B1097" s="50">
        <f t="shared" si="152"/>
        <v>0</v>
      </c>
      <c r="C1097" s="60">
        <f>REGISTROS!$E1095</f>
        <v>0</v>
      </c>
      <c r="D1097" s="60">
        <f>REGISTROS!$F1095</f>
        <v>0</v>
      </c>
      <c r="E1097" s="60">
        <f>REGISTROS!$G1095</f>
        <v>0</v>
      </c>
      <c r="F1097" s="60">
        <f>REGISTROS!$H1095</f>
        <v>0</v>
      </c>
      <c r="G1097" s="60">
        <f>REGISTROS!$I1095</f>
        <v>0</v>
      </c>
      <c r="I1097" s="45" t="str">
        <f t="shared" si="153"/>
        <v>Desarrollo de los Temas0</v>
      </c>
      <c r="J1097" s="45" t="str">
        <f t="shared" si="154"/>
        <v>Recepción de documentos0</v>
      </c>
      <c r="K1097" s="45" t="str">
        <f t="shared" si="155"/>
        <v>Atención recibida0</v>
      </c>
      <c r="L1097" s="45" t="str">
        <f t="shared" si="156"/>
        <v>Visita domiciliaria del personal INVI0</v>
      </c>
      <c r="M1097" s="45" t="str">
        <f t="shared" si="157"/>
        <v>Visita domiciliaria del asesor técnico0</v>
      </c>
      <c r="N1097" t="str">
        <f t="shared" si="158"/>
        <v>1</v>
      </c>
      <c r="O1097" t="s">
        <v>133</v>
      </c>
    </row>
    <row r="1098" spans="1:15" ht="15.75" customHeight="1" x14ac:dyDescent="0.25">
      <c r="A1098" s="60">
        <f>REGISTROS!$A1096</f>
        <v>0</v>
      </c>
      <c r="B1098" s="50">
        <f t="shared" si="152"/>
        <v>0</v>
      </c>
      <c r="C1098" s="60">
        <f>REGISTROS!$E1096</f>
        <v>0</v>
      </c>
      <c r="D1098" s="60">
        <f>REGISTROS!$F1096</f>
        <v>0</v>
      </c>
      <c r="E1098" s="60">
        <f>REGISTROS!$G1096</f>
        <v>0</v>
      </c>
      <c r="F1098" s="60">
        <f>REGISTROS!$H1096</f>
        <v>0</v>
      </c>
      <c r="G1098" s="60">
        <f>REGISTROS!$I1096</f>
        <v>0</v>
      </c>
      <c r="I1098" s="45" t="str">
        <f t="shared" si="153"/>
        <v>Desarrollo de los Temas0</v>
      </c>
      <c r="J1098" s="45" t="str">
        <f t="shared" si="154"/>
        <v>Recepción de documentos0</v>
      </c>
      <c r="K1098" s="45" t="str">
        <f t="shared" si="155"/>
        <v>Atención recibida0</v>
      </c>
      <c r="L1098" s="45" t="str">
        <f t="shared" si="156"/>
        <v>Visita domiciliaria del personal INVI0</v>
      </c>
      <c r="M1098" s="45" t="str">
        <f t="shared" si="157"/>
        <v>Visita domiciliaria del asesor técnico0</v>
      </c>
      <c r="N1098" t="str">
        <f t="shared" si="158"/>
        <v>1</v>
      </c>
      <c r="O1098" t="s">
        <v>133</v>
      </c>
    </row>
    <row r="1099" spans="1:15" ht="15.75" customHeight="1" x14ac:dyDescent="0.25">
      <c r="A1099" s="60">
        <f>REGISTROS!$A1097</f>
        <v>0</v>
      </c>
      <c r="B1099" s="50">
        <f t="shared" si="152"/>
        <v>0</v>
      </c>
      <c r="C1099" s="60">
        <f>REGISTROS!$E1097</f>
        <v>0</v>
      </c>
      <c r="D1099" s="60">
        <f>REGISTROS!$F1097</f>
        <v>0</v>
      </c>
      <c r="E1099" s="60">
        <f>REGISTROS!$G1097</f>
        <v>0</v>
      </c>
      <c r="F1099" s="60">
        <f>REGISTROS!$H1097</f>
        <v>0</v>
      </c>
      <c r="G1099" s="60">
        <f>REGISTROS!$I1097</f>
        <v>0</v>
      </c>
      <c r="I1099" s="45" t="str">
        <f t="shared" si="153"/>
        <v>Desarrollo de los Temas0</v>
      </c>
      <c r="J1099" s="45" t="str">
        <f t="shared" si="154"/>
        <v>Recepción de documentos0</v>
      </c>
      <c r="K1099" s="45" t="str">
        <f t="shared" si="155"/>
        <v>Atención recibida0</v>
      </c>
      <c r="L1099" s="45" t="str">
        <f t="shared" si="156"/>
        <v>Visita domiciliaria del personal INVI0</v>
      </c>
      <c r="M1099" s="45" t="str">
        <f t="shared" si="157"/>
        <v>Visita domiciliaria del asesor técnico0</v>
      </c>
      <c r="N1099" t="str">
        <f t="shared" si="158"/>
        <v>1</v>
      </c>
      <c r="O1099" t="s">
        <v>133</v>
      </c>
    </row>
    <row r="1100" spans="1:15" ht="15.75" customHeight="1" x14ac:dyDescent="0.25">
      <c r="A1100" s="60">
        <f>REGISTROS!$A1098</f>
        <v>0</v>
      </c>
      <c r="B1100" s="50">
        <f t="shared" si="152"/>
        <v>0</v>
      </c>
      <c r="C1100" s="60">
        <f>REGISTROS!$E1098</f>
        <v>0</v>
      </c>
      <c r="D1100" s="60">
        <f>REGISTROS!$F1098</f>
        <v>0</v>
      </c>
      <c r="E1100" s="60">
        <f>REGISTROS!$G1098</f>
        <v>0</v>
      </c>
      <c r="F1100" s="60">
        <f>REGISTROS!$H1098</f>
        <v>0</v>
      </c>
      <c r="G1100" s="60">
        <f>REGISTROS!$I1098</f>
        <v>0</v>
      </c>
      <c r="I1100" s="45" t="str">
        <f t="shared" si="153"/>
        <v>Desarrollo de los Temas0</v>
      </c>
      <c r="J1100" s="45" t="str">
        <f t="shared" si="154"/>
        <v>Recepción de documentos0</v>
      </c>
      <c r="K1100" s="45" t="str">
        <f t="shared" si="155"/>
        <v>Atención recibida0</v>
      </c>
      <c r="L1100" s="45" t="str">
        <f t="shared" si="156"/>
        <v>Visita domiciliaria del personal INVI0</v>
      </c>
      <c r="M1100" s="45" t="str">
        <f t="shared" si="157"/>
        <v>Visita domiciliaria del asesor técnico0</v>
      </c>
      <c r="N1100" t="str">
        <f t="shared" si="158"/>
        <v>1</v>
      </c>
      <c r="O1100" t="s">
        <v>133</v>
      </c>
    </row>
    <row r="1101" spans="1:15" ht="15.75" customHeight="1" x14ac:dyDescent="0.25">
      <c r="A1101" s="60">
        <f>REGISTROS!$A1099</f>
        <v>0</v>
      </c>
      <c r="B1101" s="50">
        <f t="shared" si="152"/>
        <v>0</v>
      </c>
      <c r="C1101" s="60">
        <f>REGISTROS!$E1099</f>
        <v>0</v>
      </c>
      <c r="D1101" s="60">
        <f>REGISTROS!$F1099</f>
        <v>0</v>
      </c>
      <c r="E1101" s="60">
        <f>REGISTROS!$G1099</f>
        <v>0</v>
      </c>
      <c r="F1101" s="60">
        <f>REGISTROS!$H1099</f>
        <v>0</v>
      </c>
      <c r="G1101" s="60">
        <f>REGISTROS!$I1099</f>
        <v>0</v>
      </c>
      <c r="I1101" s="45" t="str">
        <f t="shared" si="153"/>
        <v>Desarrollo de los Temas0</v>
      </c>
      <c r="J1101" s="45" t="str">
        <f t="shared" si="154"/>
        <v>Recepción de documentos0</v>
      </c>
      <c r="K1101" s="45" t="str">
        <f t="shared" si="155"/>
        <v>Atención recibida0</v>
      </c>
      <c r="L1101" s="45" t="str">
        <f t="shared" si="156"/>
        <v>Visita domiciliaria del personal INVI0</v>
      </c>
      <c r="M1101" s="45" t="str">
        <f t="shared" si="157"/>
        <v>Visita domiciliaria del asesor técnico0</v>
      </c>
      <c r="N1101" t="str">
        <f t="shared" si="158"/>
        <v>1</v>
      </c>
      <c r="O1101" t="s">
        <v>133</v>
      </c>
    </row>
    <row r="1102" spans="1:15" ht="15.75" customHeight="1" x14ac:dyDescent="0.25">
      <c r="A1102" s="60">
        <f>REGISTROS!$A1100</f>
        <v>0</v>
      </c>
      <c r="B1102" s="50">
        <f t="shared" si="152"/>
        <v>0</v>
      </c>
      <c r="C1102" s="60">
        <f>REGISTROS!$E1100</f>
        <v>0</v>
      </c>
      <c r="D1102" s="60">
        <f>REGISTROS!$F1100</f>
        <v>0</v>
      </c>
      <c r="E1102" s="60">
        <f>REGISTROS!$G1100</f>
        <v>0</v>
      </c>
      <c r="F1102" s="60">
        <f>REGISTROS!$H1100</f>
        <v>0</v>
      </c>
      <c r="G1102" s="60">
        <f>REGISTROS!$I1100</f>
        <v>0</v>
      </c>
      <c r="I1102" s="45" t="str">
        <f t="shared" si="153"/>
        <v>Desarrollo de los Temas0</v>
      </c>
      <c r="J1102" s="45" t="str">
        <f t="shared" si="154"/>
        <v>Recepción de documentos0</v>
      </c>
      <c r="K1102" s="45" t="str">
        <f t="shared" si="155"/>
        <v>Atención recibida0</v>
      </c>
      <c r="L1102" s="45" t="str">
        <f t="shared" si="156"/>
        <v>Visita domiciliaria del personal INVI0</v>
      </c>
      <c r="M1102" s="45" t="str">
        <f t="shared" si="157"/>
        <v>Visita domiciliaria del asesor técnico0</v>
      </c>
      <c r="N1102" t="str">
        <f t="shared" si="158"/>
        <v>1</v>
      </c>
      <c r="O1102" t="s">
        <v>133</v>
      </c>
    </row>
    <row r="1103" spans="1:15" ht="15.75" customHeight="1" x14ac:dyDescent="0.25">
      <c r="A1103" s="60">
        <f>REGISTROS!$A1101</f>
        <v>0</v>
      </c>
      <c r="B1103" s="50">
        <f t="shared" si="152"/>
        <v>0</v>
      </c>
      <c r="C1103" s="60">
        <f>REGISTROS!$E1101</f>
        <v>0</v>
      </c>
      <c r="D1103" s="60">
        <f>REGISTROS!$F1101</f>
        <v>0</v>
      </c>
      <c r="E1103" s="60">
        <f>REGISTROS!$G1101</f>
        <v>0</v>
      </c>
      <c r="F1103" s="60">
        <f>REGISTROS!$H1101</f>
        <v>0</v>
      </c>
      <c r="G1103" s="60">
        <f>REGISTROS!$I1101</f>
        <v>0</v>
      </c>
      <c r="I1103" s="45" t="str">
        <f t="shared" si="153"/>
        <v>Desarrollo de los Temas0</v>
      </c>
      <c r="J1103" s="45" t="str">
        <f t="shared" si="154"/>
        <v>Recepción de documentos0</v>
      </c>
      <c r="K1103" s="45" t="str">
        <f t="shared" si="155"/>
        <v>Atención recibida0</v>
      </c>
      <c r="L1103" s="45" t="str">
        <f t="shared" si="156"/>
        <v>Visita domiciliaria del personal INVI0</v>
      </c>
      <c r="M1103" s="45" t="str">
        <f t="shared" si="157"/>
        <v>Visita domiciliaria del asesor técnico0</v>
      </c>
      <c r="N1103" t="str">
        <f t="shared" si="158"/>
        <v>1</v>
      </c>
      <c r="O1103" t="s">
        <v>133</v>
      </c>
    </row>
    <row r="1104" spans="1:15" ht="15.75" customHeight="1" x14ac:dyDescent="0.25">
      <c r="A1104" s="60">
        <f>REGISTROS!$A1102</f>
        <v>0</v>
      </c>
      <c r="B1104" s="50">
        <f t="shared" si="152"/>
        <v>0</v>
      </c>
      <c r="C1104" s="60">
        <f>REGISTROS!$E1102</f>
        <v>0</v>
      </c>
      <c r="D1104" s="60">
        <f>REGISTROS!$F1102</f>
        <v>0</v>
      </c>
      <c r="E1104" s="60">
        <f>REGISTROS!$G1102</f>
        <v>0</v>
      </c>
      <c r="F1104" s="60">
        <f>REGISTROS!$H1102</f>
        <v>0</v>
      </c>
      <c r="G1104" s="60">
        <f>REGISTROS!$I1102</f>
        <v>0</v>
      </c>
      <c r="I1104" s="45" t="str">
        <f t="shared" si="153"/>
        <v>Desarrollo de los Temas0</v>
      </c>
      <c r="J1104" s="45" t="str">
        <f t="shared" si="154"/>
        <v>Recepción de documentos0</v>
      </c>
      <c r="K1104" s="45" t="str">
        <f t="shared" si="155"/>
        <v>Atención recibida0</v>
      </c>
      <c r="L1104" s="45" t="str">
        <f t="shared" si="156"/>
        <v>Visita domiciliaria del personal INVI0</v>
      </c>
      <c r="M1104" s="45" t="str">
        <f t="shared" si="157"/>
        <v>Visita domiciliaria del asesor técnico0</v>
      </c>
      <c r="N1104" t="str">
        <f t="shared" si="158"/>
        <v>1</v>
      </c>
      <c r="O1104" t="s">
        <v>133</v>
      </c>
    </row>
    <row r="1105" spans="1:15" ht="15.75" customHeight="1" x14ac:dyDescent="0.25">
      <c r="A1105" s="60">
        <f>REGISTROS!$A1103</f>
        <v>0</v>
      </c>
      <c r="B1105" s="50">
        <f t="shared" si="152"/>
        <v>0</v>
      </c>
      <c r="C1105" s="60">
        <f>REGISTROS!$E1103</f>
        <v>0</v>
      </c>
      <c r="D1105" s="60">
        <f>REGISTROS!$F1103</f>
        <v>0</v>
      </c>
      <c r="E1105" s="60">
        <f>REGISTROS!$G1103</f>
        <v>0</v>
      </c>
      <c r="F1105" s="60">
        <f>REGISTROS!$H1103</f>
        <v>0</v>
      </c>
      <c r="G1105" s="60">
        <f>REGISTROS!$I1103</f>
        <v>0</v>
      </c>
      <c r="I1105" s="45" t="str">
        <f t="shared" si="153"/>
        <v>Desarrollo de los Temas0</v>
      </c>
      <c r="J1105" s="45" t="str">
        <f t="shared" si="154"/>
        <v>Recepción de documentos0</v>
      </c>
      <c r="K1105" s="45" t="str">
        <f t="shared" si="155"/>
        <v>Atención recibida0</v>
      </c>
      <c r="L1105" s="45" t="str">
        <f t="shared" si="156"/>
        <v>Visita domiciliaria del personal INVI0</v>
      </c>
      <c r="M1105" s="45" t="str">
        <f t="shared" si="157"/>
        <v>Visita domiciliaria del asesor técnico0</v>
      </c>
      <c r="N1105" t="str">
        <f t="shared" si="158"/>
        <v>1</v>
      </c>
      <c r="O1105" t="s">
        <v>133</v>
      </c>
    </row>
    <row r="1106" spans="1:15" ht="15.75" customHeight="1" x14ac:dyDescent="0.25">
      <c r="A1106" s="60">
        <f>REGISTROS!$A1104</f>
        <v>0</v>
      </c>
      <c r="B1106" s="50">
        <f t="shared" si="152"/>
        <v>0</v>
      </c>
      <c r="C1106" s="60">
        <f>REGISTROS!$E1104</f>
        <v>0</v>
      </c>
      <c r="D1106" s="60">
        <f>REGISTROS!$F1104</f>
        <v>0</v>
      </c>
      <c r="E1106" s="60">
        <f>REGISTROS!$G1104</f>
        <v>0</v>
      </c>
      <c r="F1106" s="60">
        <f>REGISTROS!$H1104</f>
        <v>0</v>
      </c>
      <c r="G1106" s="60">
        <f>REGISTROS!$I1104</f>
        <v>0</v>
      </c>
      <c r="I1106" s="45" t="str">
        <f t="shared" si="153"/>
        <v>Desarrollo de los Temas0</v>
      </c>
      <c r="J1106" s="45" t="str">
        <f t="shared" si="154"/>
        <v>Recepción de documentos0</v>
      </c>
      <c r="K1106" s="45" t="str">
        <f t="shared" si="155"/>
        <v>Atención recibida0</v>
      </c>
      <c r="L1106" s="45" t="str">
        <f t="shared" si="156"/>
        <v>Visita domiciliaria del personal INVI0</v>
      </c>
      <c r="M1106" s="45" t="str">
        <f t="shared" si="157"/>
        <v>Visita domiciliaria del asesor técnico0</v>
      </c>
      <c r="N1106" t="str">
        <f t="shared" si="158"/>
        <v>1</v>
      </c>
      <c r="O1106" t="s">
        <v>133</v>
      </c>
    </row>
    <row r="1107" spans="1:15" ht="15.75" customHeight="1" x14ac:dyDescent="0.25">
      <c r="A1107" s="60">
        <f>REGISTROS!$A1105</f>
        <v>0</v>
      </c>
      <c r="B1107" s="50">
        <f t="shared" si="152"/>
        <v>0</v>
      </c>
      <c r="C1107" s="60">
        <f>REGISTROS!$E1105</f>
        <v>0</v>
      </c>
      <c r="D1107" s="60">
        <f>REGISTROS!$F1105</f>
        <v>0</v>
      </c>
      <c r="E1107" s="60">
        <f>REGISTROS!$G1105</f>
        <v>0</v>
      </c>
      <c r="F1107" s="60">
        <f>REGISTROS!$H1105</f>
        <v>0</v>
      </c>
      <c r="G1107" s="60">
        <f>REGISTROS!$I1105</f>
        <v>0</v>
      </c>
      <c r="I1107" s="45" t="str">
        <f t="shared" si="153"/>
        <v>Desarrollo de los Temas0</v>
      </c>
      <c r="J1107" s="45" t="str">
        <f t="shared" si="154"/>
        <v>Recepción de documentos0</v>
      </c>
      <c r="K1107" s="45" t="str">
        <f t="shared" si="155"/>
        <v>Atención recibida0</v>
      </c>
      <c r="L1107" s="45" t="str">
        <f t="shared" si="156"/>
        <v>Visita domiciliaria del personal INVI0</v>
      </c>
      <c r="M1107" s="45" t="str">
        <f t="shared" si="157"/>
        <v>Visita domiciliaria del asesor técnico0</v>
      </c>
      <c r="N1107" t="str">
        <f t="shared" si="158"/>
        <v>1</v>
      </c>
      <c r="O1107" t="s">
        <v>133</v>
      </c>
    </row>
    <row r="1108" spans="1:15" ht="15.75" customHeight="1" x14ac:dyDescent="0.25">
      <c r="A1108" s="60">
        <f>REGISTROS!$A1106</f>
        <v>0</v>
      </c>
      <c r="B1108" s="50">
        <f t="shared" si="152"/>
        <v>0</v>
      </c>
      <c r="C1108" s="60">
        <f>REGISTROS!$E1106</f>
        <v>0</v>
      </c>
      <c r="D1108" s="60">
        <f>REGISTROS!$F1106</f>
        <v>0</v>
      </c>
      <c r="E1108" s="60">
        <f>REGISTROS!$G1106</f>
        <v>0</v>
      </c>
      <c r="F1108" s="60">
        <f>REGISTROS!$H1106</f>
        <v>0</v>
      </c>
      <c r="G1108" s="60">
        <f>REGISTROS!$I1106</f>
        <v>0</v>
      </c>
      <c r="I1108" s="45" t="str">
        <f t="shared" si="153"/>
        <v>Desarrollo de los Temas0</v>
      </c>
      <c r="J1108" s="45" t="str">
        <f t="shared" si="154"/>
        <v>Recepción de documentos0</v>
      </c>
      <c r="K1108" s="45" t="str">
        <f t="shared" si="155"/>
        <v>Atención recibida0</v>
      </c>
      <c r="L1108" s="45" t="str">
        <f t="shared" si="156"/>
        <v>Visita domiciliaria del personal INVI0</v>
      </c>
      <c r="M1108" s="45" t="str">
        <f t="shared" si="157"/>
        <v>Visita domiciliaria del asesor técnico0</v>
      </c>
      <c r="N1108" t="str">
        <f t="shared" si="158"/>
        <v>1</v>
      </c>
      <c r="O1108" t="s">
        <v>133</v>
      </c>
    </row>
    <row r="1109" spans="1:15" ht="15.75" customHeight="1" x14ac:dyDescent="0.25">
      <c r="A1109" s="60">
        <f>REGISTROS!$A1107</f>
        <v>0</v>
      </c>
      <c r="B1109" s="50">
        <f t="shared" si="152"/>
        <v>0</v>
      </c>
      <c r="C1109" s="60">
        <f>REGISTROS!$E1107</f>
        <v>0</v>
      </c>
      <c r="D1109" s="60">
        <f>REGISTROS!$F1107</f>
        <v>0</v>
      </c>
      <c r="E1109" s="60">
        <f>REGISTROS!$G1107</f>
        <v>0</v>
      </c>
      <c r="F1109" s="60">
        <f>REGISTROS!$H1107</f>
        <v>0</v>
      </c>
      <c r="G1109" s="60">
        <f>REGISTROS!$I1107</f>
        <v>0</v>
      </c>
      <c r="I1109" s="45" t="str">
        <f t="shared" si="153"/>
        <v>Desarrollo de los Temas0</v>
      </c>
      <c r="J1109" s="45" t="str">
        <f t="shared" si="154"/>
        <v>Recepción de documentos0</v>
      </c>
      <c r="K1109" s="45" t="str">
        <f t="shared" si="155"/>
        <v>Atención recibida0</v>
      </c>
      <c r="L1109" s="45" t="str">
        <f t="shared" si="156"/>
        <v>Visita domiciliaria del personal INVI0</v>
      </c>
      <c r="M1109" s="45" t="str">
        <f t="shared" si="157"/>
        <v>Visita domiciliaria del asesor técnico0</v>
      </c>
      <c r="N1109" t="str">
        <f t="shared" si="158"/>
        <v>1</v>
      </c>
      <c r="O1109" t="s">
        <v>133</v>
      </c>
    </row>
    <row r="1110" spans="1:15" ht="15.75" customHeight="1" x14ac:dyDescent="0.25">
      <c r="A1110" s="60">
        <f>REGISTROS!$A1108</f>
        <v>0</v>
      </c>
      <c r="B1110" s="50">
        <f t="shared" si="152"/>
        <v>0</v>
      </c>
      <c r="C1110" s="60">
        <f>REGISTROS!$E1108</f>
        <v>0</v>
      </c>
      <c r="D1110" s="60">
        <f>REGISTROS!$F1108</f>
        <v>0</v>
      </c>
      <c r="E1110" s="60">
        <f>REGISTROS!$G1108</f>
        <v>0</v>
      </c>
      <c r="F1110" s="60">
        <f>REGISTROS!$H1108</f>
        <v>0</v>
      </c>
      <c r="G1110" s="60">
        <f>REGISTROS!$I1108</f>
        <v>0</v>
      </c>
      <c r="I1110" s="45" t="str">
        <f t="shared" si="153"/>
        <v>Desarrollo de los Temas0</v>
      </c>
      <c r="J1110" s="45" t="str">
        <f t="shared" si="154"/>
        <v>Recepción de documentos0</v>
      </c>
      <c r="K1110" s="45" t="str">
        <f t="shared" si="155"/>
        <v>Atención recibida0</v>
      </c>
      <c r="L1110" s="45" t="str">
        <f t="shared" si="156"/>
        <v>Visita domiciliaria del personal INVI0</v>
      </c>
      <c r="M1110" s="45" t="str">
        <f t="shared" si="157"/>
        <v>Visita domiciliaria del asesor técnico0</v>
      </c>
      <c r="N1110" t="str">
        <f t="shared" si="158"/>
        <v>1</v>
      </c>
      <c r="O1110" t="s">
        <v>133</v>
      </c>
    </row>
    <row r="1111" spans="1:15" ht="15.75" customHeight="1" x14ac:dyDescent="0.25">
      <c r="A1111" s="60">
        <f>REGISTROS!$A1109</f>
        <v>0</v>
      </c>
      <c r="B1111" s="50">
        <f t="shared" si="152"/>
        <v>0</v>
      </c>
      <c r="C1111" s="60">
        <f>REGISTROS!$E1109</f>
        <v>0</v>
      </c>
      <c r="D1111" s="60">
        <f>REGISTROS!$F1109</f>
        <v>0</v>
      </c>
      <c r="E1111" s="60">
        <f>REGISTROS!$G1109</f>
        <v>0</v>
      </c>
      <c r="F1111" s="60">
        <f>REGISTROS!$H1109</f>
        <v>0</v>
      </c>
      <c r="G1111" s="60">
        <f>REGISTROS!$I1109</f>
        <v>0</v>
      </c>
      <c r="I1111" s="45" t="str">
        <f t="shared" si="153"/>
        <v>Desarrollo de los Temas0</v>
      </c>
      <c r="J1111" s="45" t="str">
        <f t="shared" si="154"/>
        <v>Recepción de documentos0</v>
      </c>
      <c r="K1111" s="45" t="str">
        <f t="shared" si="155"/>
        <v>Atención recibida0</v>
      </c>
      <c r="L1111" s="45" t="str">
        <f t="shared" si="156"/>
        <v>Visita domiciliaria del personal INVI0</v>
      </c>
      <c r="M1111" s="45" t="str">
        <f t="shared" si="157"/>
        <v>Visita domiciliaria del asesor técnico0</v>
      </c>
      <c r="N1111" t="str">
        <f t="shared" si="158"/>
        <v>1</v>
      </c>
      <c r="O1111" t="s">
        <v>133</v>
      </c>
    </row>
    <row r="1112" spans="1:15" ht="15.75" customHeight="1" x14ac:dyDescent="0.25">
      <c r="A1112" s="60">
        <f>REGISTROS!$A1110</f>
        <v>0</v>
      </c>
      <c r="B1112" s="50">
        <f t="shared" si="152"/>
        <v>0</v>
      </c>
      <c r="C1112" s="60">
        <f>REGISTROS!$E1110</f>
        <v>0</v>
      </c>
      <c r="D1112" s="60">
        <f>REGISTROS!$F1110</f>
        <v>0</v>
      </c>
      <c r="E1112" s="60">
        <f>REGISTROS!$G1110</f>
        <v>0</v>
      </c>
      <c r="F1112" s="60">
        <f>REGISTROS!$H1110</f>
        <v>0</v>
      </c>
      <c r="G1112" s="60">
        <f>REGISTROS!$I1110</f>
        <v>0</v>
      </c>
      <c r="I1112" s="45" t="str">
        <f t="shared" si="153"/>
        <v>Desarrollo de los Temas0</v>
      </c>
      <c r="J1112" s="45" t="str">
        <f t="shared" si="154"/>
        <v>Recepción de documentos0</v>
      </c>
      <c r="K1112" s="45" t="str">
        <f t="shared" si="155"/>
        <v>Atención recibida0</v>
      </c>
      <c r="L1112" s="45" t="str">
        <f t="shared" si="156"/>
        <v>Visita domiciliaria del personal INVI0</v>
      </c>
      <c r="M1112" s="45" t="str">
        <f t="shared" si="157"/>
        <v>Visita domiciliaria del asesor técnico0</v>
      </c>
      <c r="N1112" t="str">
        <f t="shared" si="158"/>
        <v>1</v>
      </c>
      <c r="O1112" t="s">
        <v>133</v>
      </c>
    </row>
    <row r="1113" spans="1:15" ht="15.75" customHeight="1" x14ac:dyDescent="0.25">
      <c r="A1113" s="60">
        <f>REGISTROS!$A1111</f>
        <v>0</v>
      </c>
      <c r="B1113" s="50">
        <f t="shared" si="152"/>
        <v>0</v>
      </c>
      <c r="C1113" s="60">
        <f>REGISTROS!$E1111</f>
        <v>0</v>
      </c>
      <c r="D1113" s="60">
        <f>REGISTROS!$F1111</f>
        <v>0</v>
      </c>
      <c r="E1113" s="60">
        <f>REGISTROS!$G1111</f>
        <v>0</v>
      </c>
      <c r="F1113" s="60">
        <f>REGISTROS!$H1111</f>
        <v>0</v>
      </c>
      <c r="G1113" s="60">
        <f>REGISTROS!$I1111</f>
        <v>0</v>
      </c>
      <c r="I1113" s="45" t="str">
        <f t="shared" si="153"/>
        <v>Desarrollo de los Temas0</v>
      </c>
      <c r="J1113" s="45" t="str">
        <f t="shared" si="154"/>
        <v>Recepción de documentos0</v>
      </c>
      <c r="K1113" s="45" t="str">
        <f t="shared" si="155"/>
        <v>Atención recibida0</v>
      </c>
      <c r="L1113" s="45" t="str">
        <f t="shared" si="156"/>
        <v>Visita domiciliaria del personal INVI0</v>
      </c>
      <c r="M1113" s="45" t="str">
        <f t="shared" si="157"/>
        <v>Visita domiciliaria del asesor técnico0</v>
      </c>
      <c r="N1113" t="str">
        <f t="shared" si="158"/>
        <v>1</v>
      </c>
      <c r="O1113" t="s">
        <v>133</v>
      </c>
    </row>
    <row r="1114" spans="1:15" ht="15.75" customHeight="1" x14ac:dyDescent="0.25">
      <c r="A1114" s="60">
        <f>REGISTROS!$A1112</f>
        <v>0</v>
      </c>
      <c r="B1114" s="50">
        <f t="shared" si="152"/>
        <v>0</v>
      </c>
      <c r="C1114" s="60">
        <f>REGISTROS!$E1112</f>
        <v>0</v>
      </c>
      <c r="D1114" s="60">
        <f>REGISTROS!$F1112</f>
        <v>0</v>
      </c>
      <c r="E1114" s="60">
        <f>REGISTROS!$G1112</f>
        <v>0</v>
      </c>
      <c r="F1114" s="60">
        <f>REGISTROS!$H1112</f>
        <v>0</v>
      </c>
      <c r="G1114" s="60">
        <f>REGISTROS!$I1112</f>
        <v>0</v>
      </c>
      <c r="I1114" s="45" t="str">
        <f t="shared" si="153"/>
        <v>Desarrollo de los Temas0</v>
      </c>
      <c r="J1114" s="45" t="str">
        <f t="shared" si="154"/>
        <v>Recepción de documentos0</v>
      </c>
      <c r="K1114" s="45" t="str">
        <f t="shared" si="155"/>
        <v>Atención recibida0</v>
      </c>
      <c r="L1114" s="45" t="str">
        <f t="shared" si="156"/>
        <v>Visita domiciliaria del personal INVI0</v>
      </c>
      <c r="M1114" s="45" t="str">
        <f t="shared" si="157"/>
        <v>Visita domiciliaria del asesor técnico0</v>
      </c>
      <c r="N1114" t="str">
        <f t="shared" si="158"/>
        <v>1</v>
      </c>
      <c r="O1114" t="s">
        <v>133</v>
      </c>
    </row>
    <row r="1115" spans="1:15" ht="15.75" customHeight="1" x14ac:dyDescent="0.25">
      <c r="A1115" s="60">
        <f>REGISTROS!$A1113</f>
        <v>0</v>
      </c>
      <c r="B1115" s="50">
        <f t="shared" si="152"/>
        <v>0</v>
      </c>
      <c r="C1115" s="60">
        <f>REGISTROS!$E1113</f>
        <v>0</v>
      </c>
      <c r="D1115" s="60">
        <f>REGISTROS!$F1113</f>
        <v>0</v>
      </c>
      <c r="E1115" s="60">
        <f>REGISTROS!$G1113</f>
        <v>0</v>
      </c>
      <c r="F1115" s="60">
        <f>REGISTROS!$H1113</f>
        <v>0</v>
      </c>
      <c r="G1115" s="60">
        <f>REGISTROS!$I1113</f>
        <v>0</v>
      </c>
      <c r="I1115" s="45" t="str">
        <f t="shared" si="153"/>
        <v>Desarrollo de los Temas0</v>
      </c>
      <c r="J1115" s="45" t="str">
        <f t="shared" si="154"/>
        <v>Recepción de documentos0</v>
      </c>
      <c r="K1115" s="45" t="str">
        <f t="shared" si="155"/>
        <v>Atención recibida0</v>
      </c>
      <c r="L1115" s="45" t="str">
        <f t="shared" si="156"/>
        <v>Visita domiciliaria del personal INVI0</v>
      </c>
      <c r="M1115" s="45" t="str">
        <f t="shared" si="157"/>
        <v>Visita domiciliaria del asesor técnico0</v>
      </c>
      <c r="N1115" t="str">
        <f t="shared" si="158"/>
        <v>1</v>
      </c>
      <c r="O1115" t="s">
        <v>133</v>
      </c>
    </row>
    <row r="1116" spans="1:15" ht="15.75" customHeight="1" x14ac:dyDescent="0.25">
      <c r="A1116" s="60">
        <f>REGISTROS!$A1114</f>
        <v>0</v>
      </c>
      <c r="B1116" s="50">
        <f t="shared" si="152"/>
        <v>0</v>
      </c>
      <c r="C1116" s="60">
        <f>REGISTROS!$E1114</f>
        <v>0</v>
      </c>
      <c r="D1116" s="60">
        <f>REGISTROS!$F1114</f>
        <v>0</v>
      </c>
      <c r="E1116" s="60">
        <f>REGISTROS!$G1114</f>
        <v>0</v>
      </c>
      <c r="F1116" s="60">
        <f>REGISTROS!$H1114</f>
        <v>0</v>
      </c>
      <c r="G1116" s="60">
        <f>REGISTROS!$I1114</f>
        <v>0</v>
      </c>
      <c r="I1116" s="45" t="str">
        <f t="shared" si="153"/>
        <v>Desarrollo de los Temas0</v>
      </c>
      <c r="J1116" s="45" t="str">
        <f t="shared" si="154"/>
        <v>Recepción de documentos0</v>
      </c>
      <c r="K1116" s="45" t="str">
        <f t="shared" si="155"/>
        <v>Atención recibida0</v>
      </c>
      <c r="L1116" s="45" t="str">
        <f t="shared" si="156"/>
        <v>Visita domiciliaria del personal INVI0</v>
      </c>
      <c r="M1116" s="45" t="str">
        <f t="shared" si="157"/>
        <v>Visita domiciliaria del asesor técnico0</v>
      </c>
      <c r="N1116" t="str">
        <f t="shared" si="158"/>
        <v>1</v>
      </c>
      <c r="O1116" t="s">
        <v>133</v>
      </c>
    </row>
    <row r="1117" spans="1:15" ht="15.75" customHeight="1" x14ac:dyDescent="0.25">
      <c r="A1117" s="60">
        <f>REGISTROS!$A1115</f>
        <v>0</v>
      </c>
      <c r="B1117" s="50">
        <f t="shared" si="152"/>
        <v>0</v>
      </c>
      <c r="C1117" s="60">
        <f>REGISTROS!$E1115</f>
        <v>0</v>
      </c>
      <c r="D1117" s="60">
        <f>REGISTROS!$F1115</f>
        <v>0</v>
      </c>
      <c r="E1117" s="60">
        <f>REGISTROS!$G1115</f>
        <v>0</v>
      </c>
      <c r="F1117" s="60">
        <f>REGISTROS!$H1115</f>
        <v>0</v>
      </c>
      <c r="G1117" s="60">
        <f>REGISTROS!$I1115</f>
        <v>0</v>
      </c>
      <c r="I1117" s="45" t="str">
        <f t="shared" si="153"/>
        <v>Desarrollo de los Temas0</v>
      </c>
      <c r="J1117" s="45" t="str">
        <f t="shared" si="154"/>
        <v>Recepción de documentos0</v>
      </c>
      <c r="K1117" s="45" t="str">
        <f t="shared" si="155"/>
        <v>Atención recibida0</v>
      </c>
      <c r="L1117" s="45" t="str">
        <f t="shared" si="156"/>
        <v>Visita domiciliaria del personal INVI0</v>
      </c>
      <c r="M1117" s="45" t="str">
        <f t="shared" si="157"/>
        <v>Visita domiciliaria del asesor técnico0</v>
      </c>
      <c r="N1117" t="str">
        <f t="shared" si="158"/>
        <v>1</v>
      </c>
      <c r="O1117" t="s">
        <v>133</v>
      </c>
    </row>
    <row r="1118" spans="1:15" ht="15.75" customHeight="1" x14ac:dyDescent="0.25">
      <c r="A1118" s="60">
        <f>REGISTROS!$A1116</f>
        <v>0</v>
      </c>
      <c r="B1118" s="50">
        <f t="shared" si="152"/>
        <v>0</v>
      </c>
      <c r="C1118" s="60">
        <f>REGISTROS!$E1116</f>
        <v>0</v>
      </c>
      <c r="D1118" s="60">
        <f>REGISTROS!$F1116</f>
        <v>0</v>
      </c>
      <c r="E1118" s="60">
        <f>REGISTROS!$G1116</f>
        <v>0</v>
      </c>
      <c r="F1118" s="60">
        <f>REGISTROS!$H1116</f>
        <v>0</v>
      </c>
      <c r="G1118" s="60">
        <f>REGISTROS!$I1116</f>
        <v>0</v>
      </c>
      <c r="I1118" s="45" t="str">
        <f t="shared" si="153"/>
        <v>Desarrollo de los Temas0</v>
      </c>
      <c r="J1118" s="45" t="str">
        <f t="shared" si="154"/>
        <v>Recepción de documentos0</v>
      </c>
      <c r="K1118" s="45" t="str">
        <f t="shared" si="155"/>
        <v>Atención recibida0</v>
      </c>
      <c r="L1118" s="45" t="str">
        <f t="shared" si="156"/>
        <v>Visita domiciliaria del personal INVI0</v>
      </c>
      <c r="M1118" s="45" t="str">
        <f t="shared" si="157"/>
        <v>Visita domiciliaria del asesor técnico0</v>
      </c>
      <c r="N1118" t="str">
        <f t="shared" si="158"/>
        <v>1</v>
      </c>
      <c r="O1118" t="s">
        <v>133</v>
      </c>
    </row>
    <row r="1119" spans="1:15" ht="15.75" customHeight="1" x14ac:dyDescent="0.25">
      <c r="A1119" s="60">
        <f>REGISTROS!$A1117</f>
        <v>0</v>
      </c>
      <c r="B1119" s="50">
        <f t="shared" si="152"/>
        <v>0</v>
      </c>
      <c r="C1119" s="60">
        <f>REGISTROS!$E1117</f>
        <v>0</v>
      </c>
      <c r="D1119" s="60">
        <f>REGISTROS!$F1117</f>
        <v>0</v>
      </c>
      <c r="E1119" s="60">
        <f>REGISTROS!$G1117</f>
        <v>0</v>
      </c>
      <c r="F1119" s="60">
        <f>REGISTROS!$H1117</f>
        <v>0</v>
      </c>
      <c r="G1119" s="60">
        <f>REGISTROS!$I1117</f>
        <v>0</v>
      </c>
      <c r="I1119" s="45" t="str">
        <f t="shared" si="153"/>
        <v>Desarrollo de los Temas0</v>
      </c>
      <c r="J1119" s="45" t="str">
        <f t="shared" si="154"/>
        <v>Recepción de documentos0</v>
      </c>
      <c r="K1119" s="45" t="str">
        <f t="shared" si="155"/>
        <v>Atención recibida0</v>
      </c>
      <c r="L1119" s="45" t="str">
        <f t="shared" si="156"/>
        <v>Visita domiciliaria del personal INVI0</v>
      </c>
      <c r="M1119" s="45" t="str">
        <f t="shared" si="157"/>
        <v>Visita domiciliaria del asesor técnico0</v>
      </c>
      <c r="N1119" t="str">
        <f t="shared" si="158"/>
        <v>1</v>
      </c>
      <c r="O1119" t="s">
        <v>133</v>
      </c>
    </row>
    <row r="1120" spans="1:15" ht="15.75" customHeight="1" x14ac:dyDescent="0.25">
      <c r="A1120" s="60">
        <f>REGISTROS!$A1118</f>
        <v>0</v>
      </c>
      <c r="B1120" s="50">
        <f t="shared" si="152"/>
        <v>0</v>
      </c>
      <c r="C1120" s="60">
        <f>REGISTROS!$E1118</f>
        <v>0</v>
      </c>
      <c r="D1120" s="60">
        <f>REGISTROS!$F1118</f>
        <v>0</v>
      </c>
      <c r="E1120" s="60">
        <f>REGISTROS!$G1118</f>
        <v>0</v>
      </c>
      <c r="F1120" s="60">
        <f>REGISTROS!$H1118</f>
        <v>0</v>
      </c>
      <c r="G1120" s="60">
        <f>REGISTROS!$I1118</f>
        <v>0</v>
      </c>
      <c r="I1120" s="45" t="str">
        <f t="shared" si="153"/>
        <v>Desarrollo de los Temas0</v>
      </c>
      <c r="J1120" s="45" t="str">
        <f t="shared" si="154"/>
        <v>Recepción de documentos0</v>
      </c>
      <c r="K1120" s="45" t="str">
        <f t="shared" si="155"/>
        <v>Atención recibida0</v>
      </c>
      <c r="L1120" s="45" t="str">
        <f t="shared" si="156"/>
        <v>Visita domiciliaria del personal INVI0</v>
      </c>
      <c r="M1120" s="45" t="str">
        <f t="shared" si="157"/>
        <v>Visita domiciliaria del asesor técnico0</v>
      </c>
      <c r="N1120" t="str">
        <f t="shared" si="158"/>
        <v>1</v>
      </c>
      <c r="O1120" t="s">
        <v>133</v>
      </c>
    </row>
    <row r="1121" spans="1:15" ht="15.75" customHeight="1" x14ac:dyDescent="0.25">
      <c r="A1121" s="60">
        <f>REGISTROS!$A1119</f>
        <v>0</v>
      </c>
      <c r="B1121" s="50">
        <f t="shared" si="152"/>
        <v>0</v>
      </c>
      <c r="C1121" s="60">
        <f>REGISTROS!$E1119</f>
        <v>0</v>
      </c>
      <c r="D1121" s="60">
        <f>REGISTROS!$F1119</f>
        <v>0</v>
      </c>
      <c r="E1121" s="60">
        <f>REGISTROS!$G1119</f>
        <v>0</v>
      </c>
      <c r="F1121" s="60">
        <f>REGISTROS!$H1119</f>
        <v>0</v>
      </c>
      <c r="G1121" s="60">
        <f>REGISTROS!$I1119</f>
        <v>0</v>
      </c>
      <c r="I1121" s="45" t="str">
        <f t="shared" si="153"/>
        <v>Desarrollo de los Temas0</v>
      </c>
      <c r="J1121" s="45" t="str">
        <f t="shared" si="154"/>
        <v>Recepción de documentos0</v>
      </c>
      <c r="K1121" s="45" t="str">
        <f t="shared" si="155"/>
        <v>Atención recibida0</v>
      </c>
      <c r="L1121" s="45" t="str">
        <f t="shared" si="156"/>
        <v>Visita domiciliaria del personal INVI0</v>
      </c>
      <c r="M1121" s="45" t="str">
        <f t="shared" si="157"/>
        <v>Visita domiciliaria del asesor técnico0</v>
      </c>
      <c r="N1121" t="str">
        <f t="shared" si="158"/>
        <v>1</v>
      </c>
      <c r="O1121" t="s">
        <v>133</v>
      </c>
    </row>
    <row r="1122" spans="1:15" ht="15.75" customHeight="1" x14ac:dyDescent="0.25">
      <c r="A1122" s="60">
        <f>REGISTROS!$A1120</f>
        <v>0</v>
      </c>
      <c r="B1122" s="50">
        <f t="shared" si="152"/>
        <v>0</v>
      </c>
      <c r="C1122" s="60">
        <f>REGISTROS!$E1120</f>
        <v>0</v>
      </c>
      <c r="D1122" s="60">
        <f>REGISTROS!$F1120</f>
        <v>0</v>
      </c>
      <c r="E1122" s="60">
        <f>REGISTROS!$G1120</f>
        <v>0</v>
      </c>
      <c r="F1122" s="60">
        <f>REGISTROS!$H1120</f>
        <v>0</v>
      </c>
      <c r="G1122" s="60">
        <f>REGISTROS!$I1120</f>
        <v>0</v>
      </c>
      <c r="I1122" s="45" t="str">
        <f t="shared" si="153"/>
        <v>Desarrollo de los Temas0</v>
      </c>
      <c r="J1122" s="45" t="str">
        <f t="shared" si="154"/>
        <v>Recepción de documentos0</v>
      </c>
      <c r="K1122" s="45" t="str">
        <f t="shared" si="155"/>
        <v>Atención recibida0</v>
      </c>
      <c r="L1122" s="45" t="str">
        <f t="shared" si="156"/>
        <v>Visita domiciliaria del personal INVI0</v>
      </c>
      <c r="M1122" s="45" t="str">
        <f t="shared" si="157"/>
        <v>Visita domiciliaria del asesor técnico0</v>
      </c>
      <c r="N1122" t="str">
        <f t="shared" si="158"/>
        <v>1</v>
      </c>
      <c r="O1122" t="s">
        <v>133</v>
      </c>
    </row>
    <row r="1123" spans="1:15" ht="15.75" customHeight="1" x14ac:dyDescent="0.25">
      <c r="A1123" s="60">
        <f>REGISTROS!$A1121</f>
        <v>0</v>
      </c>
      <c r="B1123" s="50">
        <f t="shared" si="152"/>
        <v>0</v>
      </c>
      <c r="C1123" s="60">
        <f>REGISTROS!$E1121</f>
        <v>0</v>
      </c>
      <c r="D1123" s="60">
        <f>REGISTROS!$F1121</f>
        <v>0</v>
      </c>
      <c r="E1123" s="60">
        <f>REGISTROS!$G1121</f>
        <v>0</v>
      </c>
      <c r="F1123" s="60">
        <f>REGISTROS!$H1121</f>
        <v>0</v>
      </c>
      <c r="G1123" s="60">
        <f>REGISTROS!$I1121</f>
        <v>0</v>
      </c>
      <c r="I1123" s="45" t="str">
        <f t="shared" si="153"/>
        <v>Desarrollo de los Temas0</v>
      </c>
      <c r="J1123" s="45" t="str">
        <f t="shared" si="154"/>
        <v>Recepción de documentos0</v>
      </c>
      <c r="K1123" s="45" t="str">
        <f t="shared" si="155"/>
        <v>Atención recibida0</v>
      </c>
      <c r="L1123" s="45" t="str">
        <f t="shared" si="156"/>
        <v>Visita domiciliaria del personal INVI0</v>
      </c>
      <c r="M1123" s="45" t="str">
        <f t="shared" si="157"/>
        <v>Visita domiciliaria del asesor técnico0</v>
      </c>
      <c r="N1123" t="str">
        <f t="shared" si="158"/>
        <v>1</v>
      </c>
      <c r="O1123" t="s">
        <v>133</v>
      </c>
    </row>
    <row r="1124" spans="1:15" ht="15.75" customHeight="1" x14ac:dyDescent="0.25">
      <c r="A1124" s="60">
        <f>REGISTROS!$A1122</f>
        <v>0</v>
      </c>
      <c r="B1124" s="50">
        <f t="shared" si="152"/>
        <v>0</v>
      </c>
      <c r="C1124" s="60">
        <f>REGISTROS!$E1122</f>
        <v>0</v>
      </c>
      <c r="D1124" s="60">
        <f>REGISTROS!$F1122</f>
        <v>0</v>
      </c>
      <c r="E1124" s="60">
        <f>REGISTROS!$G1122</f>
        <v>0</v>
      </c>
      <c r="F1124" s="60">
        <f>REGISTROS!$H1122</f>
        <v>0</v>
      </c>
      <c r="G1124" s="60">
        <f>REGISTROS!$I1122</f>
        <v>0</v>
      </c>
      <c r="I1124" s="45" t="str">
        <f t="shared" si="153"/>
        <v>Desarrollo de los Temas0</v>
      </c>
      <c r="J1124" s="45" t="str">
        <f t="shared" si="154"/>
        <v>Recepción de documentos0</v>
      </c>
      <c r="K1124" s="45" t="str">
        <f t="shared" si="155"/>
        <v>Atención recibida0</v>
      </c>
      <c r="L1124" s="45" t="str">
        <f t="shared" si="156"/>
        <v>Visita domiciliaria del personal INVI0</v>
      </c>
      <c r="M1124" s="45" t="str">
        <f t="shared" si="157"/>
        <v>Visita domiciliaria del asesor técnico0</v>
      </c>
      <c r="N1124" t="str">
        <f t="shared" si="158"/>
        <v>1</v>
      </c>
      <c r="O1124" t="s">
        <v>133</v>
      </c>
    </row>
    <row r="1125" spans="1:15" ht="15.75" customHeight="1" x14ac:dyDescent="0.25">
      <c r="A1125" s="60">
        <f>REGISTROS!$A1123</f>
        <v>0</v>
      </c>
      <c r="B1125" s="50">
        <f t="shared" si="152"/>
        <v>0</v>
      </c>
      <c r="C1125" s="60">
        <f>REGISTROS!$E1123</f>
        <v>0</v>
      </c>
      <c r="D1125" s="60">
        <f>REGISTROS!$F1123</f>
        <v>0</v>
      </c>
      <c r="E1125" s="60">
        <f>REGISTROS!$G1123</f>
        <v>0</v>
      </c>
      <c r="F1125" s="60">
        <f>REGISTROS!$H1123</f>
        <v>0</v>
      </c>
      <c r="G1125" s="60">
        <f>REGISTROS!$I1123</f>
        <v>0</v>
      </c>
      <c r="I1125" s="45" t="str">
        <f t="shared" si="153"/>
        <v>Desarrollo de los Temas0</v>
      </c>
      <c r="J1125" s="45" t="str">
        <f t="shared" si="154"/>
        <v>Recepción de documentos0</v>
      </c>
      <c r="K1125" s="45" t="str">
        <f t="shared" si="155"/>
        <v>Atención recibida0</v>
      </c>
      <c r="L1125" s="45" t="str">
        <f t="shared" si="156"/>
        <v>Visita domiciliaria del personal INVI0</v>
      </c>
      <c r="M1125" s="45" t="str">
        <f t="shared" si="157"/>
        <v>Visita domiciliaria del asesor técnico0</v>
      </c>
      <c r="N1125" t="str">
        <f t="shared" si="158"/>
        <v>1</v>
      </c>
      <c r="O1125" t="s">
        <v>133</v>
      </c>
    </row>
    <row r="1126" spans="1:15" ht="15.75" customHeight="1" x14ac:dyDescent="0.25">
      <c r="A1126" s="60">
        <f>REGISTROS!$A1124</f>
        <v>0</v>
      </c>
      <c r="B1126" s="50">
        <f t="shared" si="152"/>
        <v>0</v>
      </c>
      <c r="C1126" s="60">
        <f>REGISTROS!$E1124</f>
        <v>0</v>
      </c>
      <c r="D1126" s="60">
        <f>REGISTROS!$F1124</f>
        <v>0</v>
      </c>
      <c r="E1126" s="60">
        <f>REGISTROS!$G1124</f>
        <v>0</v>
      </c>
      <c r="F1126" s="60">
        <f>REGISTROS!$H1124</f>
        <v>0</v>
      </c>
      <c r="G1126" s="60">
        <f>REGISTROS!$I1124</f>
        <v>0</v>
      </c>
      <c r="I1126" s="45" t="str">
        <f t="shared" si="153"/>
        <v>Desarrollo de los Temas0</v>
      </c>
      <c r="J1126" s="45" t="str">
        <f t="shared" si="154"/>
        <v>Recepción de documentos0</v>
      </c>
      <c r="K1126" s="45" t="str">
        <f t="shared" si="155"/>
        <v>Atención recibida0</v>
      </c>
      <c r="L1126" s="45" t="str">
        <f t="shared" si="156"/>
        <v>Visita domiciliaria del personal INVI0</v>
      </c>
      <c r="M1126" s="45" t="str">
        <f t="shared" si="157"/>
        <v>Visita domiciliaria del asesor técnico0</v>
      </c>
      <c r="N1126" t="str">
        <f t="shared" si="158"/>
        <v>1</v>
      </c>
      <c r="O1126" t="s">
        <v>133</v>
      </c>
    </row>
    <row r="1127" spans="1:15" ht="15.75" customHeight="1" x14ac:dyDescent="0.25">
      <c r="A1127" s="60">
        <f>REGISTROS!$A1125</f>
        <v>0</v>
      </c>
      <c r="B1127" s="50">
        <f t="shared" si="152"/>
        <v>0</v>
      </c>
      <c r="C1127" s="60">
        <f>REGISTROS!$E1125</f>
        <v>0</v>
      </c>
      <c r="D1127" s="60">
        <f>REGISTROS!$F1125</f>
        <v>0</v>
      </c>
      <c r="E1127" s="60">
        <f>REGISTROS!$G1125</f>
        <v>0</v>
      </c>
      <c r="F1127" s="60">
        <f>REGISTROS!$H1125</f>
        <v>0</v>
      </c>
      <c r="G1127" s="60">
        <f>REGISTROS!$I1125</f>
        <v>0</v>
      </c>
      <c r="I1127" s="45" t="str">
        <f t="shared" si="153"/>
        <v>Desarrollo de los Temas0</v>
      </c>
      <c r="J1127" s="45" t="str">
        <f t="shared" si="154"/>
        <v>Recepción de documentos0</v>
      </c>
      <c r="K1127" s="45" t="str">
        <f t="shared" si="155"/>
        <v>Atención recibida0</v>
      </c>
      <c r="L1127" s="45" t="str">
        <f t="shared" si="156"/>
        <v>Visita domiciliaria del personal INVI0</v>
      </c>
      <c r="M1127" s="45" t="str">
        <f t="shared" si="157"/>
        <v>Visita domiciliaria del asesor técnico0</v>
      </c>
      <c r="N1127" t="str">
        <f t="shared" si="158"/>
        <v>1</v>
      </c>
      <c r="O1127" t="s">
        <v>133</v>
      </c>
    </row>
    <row r="1128" spans="1:15" ht="15.75" customHeight="1" x14ac:dyDescent="0.25">
      <c r="A1128" s="60">
        <f>REGISTROS!$A1126</f>
        <v>0</v>
      </c>
      <c r="B1128" s="50">
        <f t="shared" si="152"/>
        <v>0</v>
      </c>
      <c r="C1128" s="60">
        <f>REGISTROS!$E1126</f>
        <v>0</v>
      </c>
      <c r="D1128" s="60">
        <f>REGISTROS!$F1126</f>
        <v>0</v>
      </c>
      <c r="E1128" s="60">
        <f>REGISTROS!$G1126</f>
        <v>0</v>
      </c>
      <c r="F1128" s="60">
        <f>REGISTROS!$H1126</f>
        <v>0</v>
      </c>
      <c r="G1128" s="60">
        <f>REGISTROS!$I1126</f>
        <v>0</v>
      </c>
      <c r="I1128" s="45" t="str">
        <f t="shared" si="153"/>
        <v>Desarrollo de los Temas0</v>
      </c>
      <c r="J1128" s="45" t="str">
        <f t="shared" si="154"/>
        <v>Recepción de documentos0</v>
      </c>
      <c r="K1128" s="45" t="str">
        <f t="shared" si="155"/>
        <v>Atención recibida0</v>
      </c>
      <c r="L1128" s="45" t="str">
        <f t="shared" si="156"/>
        <v>Visita domiciliaria del personal INVI0</v>
      </c>
      <c r="M1128" s="45" t="str">
        <f t="shared" si="157"/>
        <v>Visita domiciliaria del asesor técnico0</v>
      </c>
      <c r="N1128" t="str">
        <f t="shared" si="158"/>
        <v>1</v>
      </c>
      <c r="O1128" t="s">
        <v>133</v>
      </c>
    </row>
    <row r="1129" spans="1:15" ht="15.75" customHeight="1" x14ac:dyDescent="0.25">
      <c r="A1129" s="60">
        <f>REGISTROS!$A1127</f>
        <v>0</v>
      </c>
      <c r="B1129" s="50">
        <f t="shared" si="152"/>
        <v>0</v>
      </c>
      <c r="C1129" s="60">
        <f>REGISTROS!$E1127</f>
        <v>0</v>
      </c>
      <c r="D1129" s="60">
        <f>REGISTROS!$F1127</f>
        <v>0</v>
      </c>
      <c r="E1129" s="60">
        <f>REGISTROS!$G1127</f>
        <v>0</v>
      </c>
      <c r="F1129" s="60">
        <f>REGISTROS!$H1127</f>
        <v>0</v>
      </c>
      <c r="G1129" s="60">
        <f>REGISTROS!$I1127</f>
        <v>0</v>
      </c>
      <c r="I1129" s="45" t="str">
        <f t="shared" si="153"/>
        <v>Desarrollo de los Temas0</v>
      </c>
      <c r="J1129" s="45" t="str">
        <f t="shared" si="154"/>
        <v>Recepción de documentos0</v>
      </c>
      <c r="K1129" s="45" t="str">
        <f t="shared" si="155"/>
        <v>Atención recibida0</v>
      </c>
      <c r="L1129" s="45" t="str">
        <f t="shared" si="156"/>
        <v>Visita domiciliaria del personal INVI0</v>
      </c>
      <c r="M1129" s="45" t="str">
        <f t="shared" si="157"/>
        <v>Visita domiciliaria del asesor técnico0</v>
      </c>
      <c r="N1129" t="str">
        <f t="shared" si="158"/>
        <v>1</v>
      </c>
      <c r="O1129" t="s">
        <v>133</v>
      </c>
    </row>
    <row r="1130" spans="1:15" ht="15.75" customHeight="1" x14ac:dyDescent="0.25">
      <c r="A1130" s="60">
        <f>REGISTROS!$A1128</f>
        <v>0</v>
      </c>
      <c r="B1130" s="50">
        <f t="shared" si="152"/>
        <v>0</v>
      </c>
      <c r="C1130" s="60">
        <f>REGISTROS!$E1128</f>
        <v>0</v>
      </c>
      <c r="D1130" s="60">
        <f>REGISTROS!$F1128</f>
        <v>0</v>
      </c>
      <c r="E1130" s="60">
        <f>REGISTROS!$G1128</f>
        <v>0</v>
      </c>
      <c r="F1130" s="60">
        <f>REGISTROS!$H1128</f>
        <v>0</v>
      </c>
      <c r="G1130" s="60">
        <f>REGISTROS!$I1128</f>
        <v>0</v>
      </c>
      <c r="I1130" s="45" t="str">
        <f t="shared" si="153"/>
        <v>Desarrollo de los Temas0</v>
      </c>
      <c r="J1130" s="45" t="str">
        <f t="shared" si="154"/>
        <v>Recepción de documentos0</v>
      </c>
      <c r="K1130" s="45" t="str">
        <f t="shared" si="155"/>
        <v>Atención recibida0</v>
      </c>
      <c r="L1130" s="45" t="str">
        <f t="shared" si="156"/>
        <v>Visita domiciliaria del personal INVI0</v>
      </c>
      <c r="M1130" s="45" t="str">
        <f t="shared" si="157"/>
        <v>Visita domiciliaria del asesor técnico0</v>
      </c>
      <c r="N1130" t="str">
        <f t="shared" si="158"/>
        <v>1</v>
      </c>
      <c r="O1130" t="s">
        <v>133</v>
      </c>
    </row>
    <row r="1131" spans="1:15" ht="15.75" customHeight="1" x14ac:dyDescent="0.25">
      <c r="A1131" s="60">
        <f>REGISTROS!$A1129</f>
        <v>0</v>
      </c>
      <c r="B1131" s="50">
        <f t="shared" si="152"/>
        <v>0</v>
      </c>
      <c r="C1131" s="60">
        <f>REGISTROS!$E1129</f>
        <v>0</v>
      </c>
      <c r="D1131" s="60">
        <f>REGISTROS!$F1129</f>
        <v>0</v>
      </c>
      <c r="E1131" s="60">
        <f>REGISTROS!$G1129</f>
        <v>0</v>
      </c>
      <c r="F1131" s="60">
        <f>REGISTROS!$H1129</f>
        <v>0</v>
      </c>
      <c r="G1131" s="60">
        <f>REGISTROS!$I1129</f>
        <v>0</v>
      </c>
      <c r="I1131" s="45" t="str">
        <f t="shared" si="153"/>
        <v>Desarrollo de los Temas0</v>
      </c>
      <c r="J1131" s="45" t="str">
        <f t="shared" si="154"/>
        <v>Recepción de documentos0</v>
      </c>
      <c r="K1131" s="45" t="str">
        <f t="shared" si="155"/>
        <v>Atención recibida0</v>
      </c>
      <c r="L1131" s="45" t="str">
        <f t="shared" si="156"/>
        <v>Visita domiciliaria del personal INVI0</v>
      </c>
      <c r="M1131" s="45" t="str">
        <f t="shared" si="157"/>
        <v>Visita domiciliaria del asesor técnico0</v>
      </c>
      <c r="N1131" t="str">
        <f t="shared" si="158"/>
        <v>1</v>
      </c>
      <c r="O1131" t="s">
        <v>133</v>
      </c>
    </row>
    <row r="1132" spans="1:15" ht="15.75" customHeight="1" x14ac:dyDescent="0.25">
      <c r="A1132" s="60">
        <f>REGISTROS!$A1130</f>
        <v>0</v>
      </c>
      <c r="B1132" s="50">
        <f t="shared" si="152"/>
        <v>0</v>
      </c>
      <c r="C1132" s="60">
        <f>REGISTROS!$E1130</f>
        <v>0</v>
      </c>
      <c r="D1132" s="60">
        <f>REGISTROS!$F1130</f>
        <v>0</v>
      </c>
      <c r="E1132" s="60">
        <f>REGISTROS!$G1130</f>
        <v>0</v>
      </c>
      <c r="F1132" s="60">
        <f>REGISTROS!$H1130</f>
        <v>0</v>
      </c>
      <c r="G1132" s="60">
        <f>REGISTROS!$I1130</f>
        <v>0</v>
      </c>
      <c r="I1132" s="45" t="str">
        <f t="shared" si="153"/>
        <v>Desarrollo de los Temas0</v>
      </c>
      <c r="J1132" s="45" t="str">
        <f t="shared" si="154"/>
        <v>Recepción de documentos0</v>
      </c>
      <c r="K1132" s="45" t="str">
        <f t="shared" si="155"/>
        <v>Atención recibida0</v>
      </c>
      <c r="L1132" s="45" t="str">
        <f t="shared" si="156"/>
        <v>Visita domiciliaria del personal INVI0</v>
      </c>
      <c r="M1132" s="45" t="str">
        <f t="shared" si="157"/>
        <v>Visita domiciliaria del asesor técnico0</v>
      </c>
      <c r="N1132" t="str">
        <f t="shared" si="158"/>
        <v>1</v>
      </c>
      <c r="O1132" t="s">
        <v>133</v>
      </c>
    </row>
    <row r="1133" spans="1:15" ht="15.75" customHeight="1" x14ac:dyDescent="0.25">
      <c r="A1133" s="60">
        <f>REGISTROS!$A1131</f>
        <v>0</v>
      </c>
      <c r="B1133" s="50">
        <f t="shared" si="152"/>
        <v>0</v>
      </c>
      <c r="C1133" s="60">
        <f>REGISTROS!$E1131</f>
        <v>0</v>
      </c>
      <c r="D1133" s="60">
        <f>REGISTROS!$F1131</f>
        <v>0</v>
      </c>
      <c r="E1133" s="60">
        <f>REGISTROS!$G1131</f>
        <v>0</v>
      </c>
      <c r="F1133" s="60">
        <f>REGISTROS!$H1131</f>
        <v>0</v>
      </c>
      <c r="G1133" s="60">
        <f>REGISTROS!$I1131</f>
        <v>0</v>
      </c>
      <c r="I1133" s="45" t="str">
        <f t="shared" si="153"/>
        <v>Desarrollo de los Temas0</v>
      </c>
      <c r="J1133" s="45" t="str">
        <f t="shared" si="154"/>
        <v>Recepción de documentos0</v>
      </c>
      <c r="K1133" s="45" t="str">
        <f t="shared" si="155"/>
        <v>Atención recibida0</v>
      </c>
      <c r="L1133" s="45" t="str">
        <f t="shared" si="156"/>
        <v>Visita domiciliaria del personal INVI0</v>
      </c>
      <c r="M1133" s="45" t="str">
        <f t="shared" si="157"/>
        <v>Visita domiciliaria del asesor técnico0</v>
      </c>
      <c r="N1133" t="str">
        <f t="shared" si="158"/>
        <v>1</v>
      </c>
      <c r="O1133" t="s">
        <v>133</v>
      </c>
    </row>
    <row r="1134" spans="1:15" ht="15.75" customHeight="1" x14ac:dyDescent="0.25">
      <c r="A1134" s="60">
        <f>REGISTROS!$A1132</f>
        <v>0</v>
      </c>
      <c r="B1134" s="50">
        <f t="shared" si="152"/>
        <v>0</v>
      </c>
      <c r="C1134" s="60">
        <f>REGISTROS!$E1132</f>
        <v>0</v>
      </c>
      <c r="D1134" s="60">
        <f>REGISTROS!$F1132</f>
        <v>0</v>
      </c>
      <c r="E1134" s="60">
        <f>REGISTROS!$G1132</f>
        <v>0</v>
      </c>
      <c r="F1134" s="60">
        <f>REGISTROS!$H1132</f>
        <v>0</v>
      </c>
      <c r="G1134" s="60">
        <f>REGISTROS!$I1132</f>
        <v>0</v>
      </c>
      <c r="I1134" s="45" t="str">
        <f t="shared" si="153"/>
        <v>Desarrollo de los Temas0</v>
      </c>
      <c r="J1134" s="45" t="str">
        <f t="shared" si="154"/>
        <v>Recepción de documentos0</v>
      </c>
      <c r="K1134" s="45" t="str">
        <f t="shared" si="155"/>
        <v>Atención recibida0</v>
      </c>
      <c r="L1134" s="45" t="str">
        <f t="shared" si="156"/>
        <v>Visita domiciliaria del personal INVI0</v>
      </c>
      <c r="M1134" s="45" t="str">
        <f t="shared" si="157"/>
        <v>Visita domiciliaria del asesor técnico0</v>
      </c>
      <c r="N1134" t="str">
        <f t="shared" si="158"/>
        <v>1</v>
      </c>
      <c r="O1134" t="s">
        <v>133</v>
      </c>
    </row>
    <row r="1135" spans="1:15" ht="15.75" customHeight="1" x14ac:dyDescent="0.25">
      <c r="A1135" s="60">
        <f>REGISTROS!$A1133</f>
        <v>0</v>
      </c>
      <c r="B1135" s="50">
        <f t="shared" si="152"/>
        <v>0</v>
      </c>
      <c r="C1135" s="60">
        <f>REGISTROS!$E1133</f>
        <v>0</v>
      </c>
      <c r="D1135" s="60">
        <f>REGISTROS!$F1133</f>
        <v>0</v>
      </c>
      <c r="E1135" s="60">
        <f>REGISTROS!$G1133</f>
        <v>0</v>
      </c>
      <c r="F1135" s="60">
        <f>REGISTROS!$H1133</f>
        <v>0</v>
      </c>
      <c r="G1135" s="60">
        <f>REGISTROS!$I1133</f>
        <v>0</v>
      </c>
      <c r="I1135" s="45" t="str">
        <f t="shared" si="153"/>
        <v>Desarrollo de los Temas0</v>
      </c>
      <c r="J1135" s="45" t="str">
        <f t="shared" si="154"/>
        <v>Recepción de documentos0</v>
      </c>
      <c r="K1135" s="45" t="str">
        <f t="shared" si="155"/>
        <v>Atención recibida0</v>
      </c>
      <c r="L1135" s="45" t="str">
        <f t="shared" si="156"/>
        <v>Visita domiciliaria del personal INVI0</v>
      </c>
      <c r="M1135" s="45" t="str">
        <f t="shared" si="157"/>
        <v>Visita domiciliaria del asesor técnico0</v>
      </c>
      <c r="N1135" t="str">
        <f t="shared" si="158"/>
        <v>1</v>
      </c>
      <c r="O1135" t="s">
        <v>133</v>
      </c>
    </row>
    <row r="1136" spans="1:15" ht="15.75" customHeight="1" x14ac:dyDescent="0.25">
      <c r="A1136" s="60">
        <f>REGISTROS!$A1134</f>
        <v>0</v>
      </c>
      <c r="B1136" s="50">
        <f t="shared" si="152"/>
        <v>0</v>
      </c>
      <c r="C1136" s="60">
        <f>REGISTROS!$E1134</f>
        <v>0</v>
      </c>
      <c r="D1136" s="60">
        <f>REGISTROS!$F1134</f>
        <v>0</v>
      </c>
      <c r="E1136" s="60">
        <f>REGISTROS!$G1134</f>
        <v>0</v>
      </c>
      <c r="F1136" s="60">
        <f>REGISTROS!$H1134</f>
        <v>0</v>
      </c>
      <c r="G1136" s="60">
        <f>REGISTROS!$I1134</f>
        <v>0</v>
      </c>
      <c r="I1136" s="45" t="str">
        <f t="shared" si="153"/>
        <v>Desarrollo de los Temas0</v>
      </c>
      <c r="J1136" s="45" t="str">
        <f t="shared" si="154"/>
        <v>Recepción de documentos0</v>
      </c>
      <c r="K1136" s="45" t="str">
        <f t="shared" si="155"/>
        <v>Atención recibida0</v>
      </c>
      <c r="L1136" s="45" t="str">
        <f t="shared" si="156"/>
        <v>Visita domiciliaria del personal INVI0</v>
      </c>
      <c r="M1136" s="45" t="str">
        <f t="shared" si="157"/>
        <v>Visita domiciliaria del asesor técnico0</v>
      </c>
      <c r="N1136" t="str">
        <f t="shared" si="158"/>
        <v>1</v>
      </c>
      <c r="O1136" t="s">
        <v>133</v>
      </c>
    </row>
    <row r="1137" spans="1:15" ht="15.75" customHeight="1" x14ac:dyDescent="0.25">
      <c r="A1137" s="60">
        <f>REGISTROS!$A1135</f>
        <v>0</v>
      </c>
      <c r="B1137" s="50">
        <f t="shared" si="152"/>
        <v>0</v>
      </c>
      <c r="C1137" s="60">
        <f>REGISTROS!$E1135</f>
        <v>0</v>
      </c>
      <c r="D1137" s="60">
        <f>REGISTROS!$F1135</f>
        <v>0</v>
      </c>
      <c r="E1137" s="60">
        <f>REGISTROS!$G1135</f>
        <v>0</v>
      </c>
      <c r="F1137" s="60">
        <f>REGISTROS!$H1135</f>
        <v>0</v>
      </c>
      <c r="G1137" s="60">
        <f>REGISTROS!$I1135</f>
        <v>0</v>
      </c>
      <c r="I1137" s="45" t="str">
        <f t="shared" si="153"/>
        <v>Desarrollo de los Temas0</v>
      </c>
      <c r="J1137" s="45" t="str">
        <f t="shared" si="154"/>
        <v>Recepción de documentos0</v>
      </c>
      <c r="K1137" s="45" t="str">
        <f t="shared" si="155"/>
        <v>Atención recibida0</v>
      </c>
      <c r="L1137" s="45" t="str">
        <f t="shared" si="156"/>
        <v>Visita domiciliaria del personal INVI0</v>
      </c>
      <c r="M1137" s="45" t="str">
        <f t="shared" si="157"/>
        <v>Visita domiciliaria del asesor técnico0</v>
      </c>
      <c r="N1137" t="str">
        <f t="shared" si="158"/>
        <v>1</v>
      </c>
      <c r="O1137" t="s">
        <v>133</v>
      </c>
    </row>
    <row r="1138" spans="1:15" ht="15.75" customHeight="1" x14ac:dyDescent="0.25">
      <c r="A1138" s="60">
        <f>REGISTROS!$A1136</f>
        <v>0</v>
      </c>
      <c r="B1138" s="50">
        <f t="shared" si="152"/>
        <v>0</v>
      </c>
      <c r="C1138" s="60">
        <f>REGISTROS!$E1136</f>
        <v>0</v>
      </c>
      <c r="D1138" s="60">
        <f>REGISTROS!$F1136</f>
        <v>0</v>
      </c>
      <c r="E1138" s="60">
        <f>REGISTROS!$G1136</f>
        <v>0</v>
      </c>
      <c r="F1138" s="60">
        <f>REGISTROS!$H1136</f>
        <v>0</v>
      </c>
      <c r="G1138" s="60">
        <f>REGISTROS!$I1136</f>
        <v>0</v>
      </c>
      <c r="I1138" s="45" t="str">
        <f t="shared" si="153"/>
        <v>Desarrollo de los Temas0</v>
      </c>
      <c r="J1138" s="45" t="str">
        <f t="shared" si="154"/>
        <v>Recepción de documentos0</v>
      </c>
      <c r="K1138" s="45" t="str">
        <f t="shared" si="155"/>
        <v>Atención recibida0</v>
      </c>
      <c r="L1138" s="45" t="str">
        <f t="shared" si="156"/>
        <v>Visita domiciliaria del personal INVI0</v>
      </c>
      <c r="M1138" s="45" t="str">
        <f t="shared" si="157"/>
        <v>Visita domiciliaria del asesor técnico0</v>
      </c>
      <c r="N1138" t="str">
        <f t="shared" si="158"/>
        <v>1</v>
      </c>
      <c r="O1138" t="s">
        <v>133</v>
      </c>
    </row>
    <row r="1139" spans="1:15" ht="15.75" customHeight="1" x14ac:dyDescent="0.25">
      <c r="A1139" s="60">
        <f>REGISTROS!$A1137</f>
        <v>0</v>
      </c>
      <c r="B1139" s="50">
        <f t="shared" si="152"/>
        <v>0</v>
      </c>
      <c r="C1139" s="60">
        <f>REGISTROS!$E1137</f>
        <v>0</v>
      </c>
      <c r="D1139" s="60">
        <f>REGISTROS!$F1137</f>
        <v>0</v>
      </c>
      <c r="E1139" s="60">
        <f>REGISTROS!$G1137</f>
        <v>0</v>
      </c>
      <c r="F1139" s="60">
        <f>REGISTROS!$H1137</f>
        <v>0</v>
      </c>
      <c r="G1139" s="60">
        <f>REGISTROS!$I1137</f>
        <v>0</v>
      </c>
      <c r="I1139" s="45" t="str">
        <f t="shared" si="153"/>
        <v>Desarrollo de los Temas0</v>
      </c>
      <c r="J1139" s="45" t="str">
        <f t="shared" si="154"/>
        <v>Recepción de documentos0</v>
      </c>
      <c r="K1139" s="45" t="str">
        <f t="shared" si="155"/>
        <v>Atención recibida0</v>
      </c>
      <c r="L1139" s="45" t="str">
        <f t="shared" si="156"/>
        <v>Visita domiciliaria del personal INVI0</v>
      </c>
      <c r="M1139" s="45" t="str">
        <f t="shared" si="157"/>
        <v>Visita domiciliaria del asesor técnico0</v>
      </c>
      <c r="N1139" t="str">
        <f t="shared" si="158"/>
        <v>1</v>
      </c>
      <c r="O1139" t="s">
        <v>133</v>
      </c>
    </row>
    <row r="1140" spans="1:15" ht="15.75" customHeight="1" x14ac:dyDescent="0.25">
      <c r="A1140" s="60">
        <f>REGISTROS!$A1138</f>
        <v>0</v>
      </c>
      <c r="B1140" s="50">
        <f t="shared" si="152"/>
        <v>0</v>
      </c>
      <c r="C1140" s="60">
        <f>REGISTROS!$E1138</f>
        <v>0</v>
      </c>
      <c r="D1140" s="60">
        <f>REGISTROS!$F1138</f>
        <v>0</v>
      </c>
      <c r="E1140" s="60">
        <f>REGISTROS!$G1138</f>
        <v>0</v>
      </c>
      <c r="F1140" s="60">
        <f>REGISTROS!$H1138</f>
        <v>0</v>
      </c>
      <c r="G1140" s="60">
        <f>REGISTROS!$I1138</f>
        <v>0</v>
      </c>
      <c r="I1140" s="45" t="str">
        <f t="shared" si="153"/>
        <v>Desarrollo de los Temas0</v>
      </c>
      <c r="J1140" s="45" t="str">
        <f t="shared" si="154"/>
        <v>Recepción de documentos0</v>
      </c>
      <c r="K1140" s="45" t="str">
        <f t="shared" si="155"/>
        <v>Atención recibida0</v>
      </c>
      <c r="L1140" s="45" t="str">
        <f t="shared" si="156"/>
        <v>Visita domiciliaria del personal INVI0</v>
      </c>
      <c r="M1140" s="45" t="str">
        <f t="shared" si="157"/>
        <v>Visita domiciliaria del asesor técnico0</v>
      </c>
      <c r="N1140" t="str">
        <f t="shared" si="158"/>
        <v>1</v>
      </c>
      <c r="O1140" t="s">
        <v>133</v>
      </c>
    </row>
    <row r="1141" spans="1:15" ht="15.75" customHeight="1" x14ac:dyDescent="0.25">
      <c r="A1141" s="60">
        <f>REGISTROS!$A1139</f>
        <v>0</v>
      </c>
      <c r="B1141" s="50">
        <f t="shared" si="152"/>
        <v>0</v>
      </c>
      <c r="C1141" s="60">
        <f>REGISTROS!$E1139</f>
        <v>0</v>
      </c>
      <c r="D1141" s="60">
        <f>REGISTROS!$F1139</f>
        <v>0</v>
      </c>
      <c r="E1141" s="60">
        <f>REGISTROS!$G1139</f>
        <v>0</v>
      </c>
      <c r="F1141" s="60">
        <f>REGISTROS!$H1139</f>
        <v>0</v>
      </c>
      <c r="G1141" s="60">
        <f>REGISTROS!$I1139</f>
        <v>0</v>
      </c>
      <c r="I1141" s="45" t="str">
        <f t="shared" si="153"/>
        <v>Desarrollo de los Temas0</v>
      </c>
      <c r="J1141" s="45" t="str">
        <f t="shared" si="154"/>
        <v>Recepción de documentos0</v>
      </c>
      <c r="K1141" s="45" t="str">
        <f t="shared" si="155"/>
        <v>Atención recibida0</v>
      </c>
      <c r="L1141" s="45" t="str">
        <f t="shared" si="156"/>
        <v>Visita domiciliaria del personal INVI0</v>
      </c>
      <c r="M1141" s="45" t="str">
        <f t="shared" si="157"/>
        <v>Visita domiciliaria del asesor técnico0</v>
      </c>
      <c r="N1141" t="str">
        <f t="shared" si="158"/>
        <v>1</v>
      </c>
      <c r="O1141" t="s">
        <v>133</v>
      </c>
    </row>
    <row r="1142" spans="1:15" ht="15.75" customHeight="1" x14ac:dyDescent="0.25">
      <c r="A1142" s="60">
        <f>REGISTROS!$A1140</f>
        <v>0</v>
      </c>
      <c r="B1142" s="50">
        <f t="shared" si="152"/>
        <v>0</v>
      </c>
      <c r="C1142" s="60">
        <f>REGISTROS!$E1140</f>
        <v>0</v>
      </c>
      <c r="D1142" s="60">
        <f>REGISTROS!$F1140</f>
        <v>0</v>
      </c>
      <c r="E1142" s="60">
        <f>REGISTROS!$G1140</f>
        <v>0</v>
      </c>
      <c r="F1142" s="60">
        <f>REGISTROS!$H1140</f>
        <v>0</v>
      </c>
      <c r="G1142" s="60">
        <f>REGISTROS!$I1140</f>
        <v>0</v>
      </c>
      <c r="I1142" s="45" t="str">
        <f t="shared" si="153"/>
        <v>Desarrollo de los Temas0</v>
      </c>
      <c r="J1142" s="45" t="str">
        <f t="shared" si="154"/>
        <v>Recepción de documentos0</v>
      </c>
      <c r="K1142" s="45" t="str">
        <f t="shared" si="155"/>
        <v>Atención recibida0</v>
      </c>
      <c r="L1142" s="45" t="str">
        <f t="shared" si="156"/>
        <v>Visita domiciliaria del personal INVI0</v>
      </c>
      <c r="M1142" s="45" t="str">
        <f t="shared" si="157"/>
        <v>Visita domiciliaria del asesor técnico0</v>
      </c>
      <c r="N1142" t="str">
        <f t="shared" si="158"/>
        <v>1</v>
      </c>
      <c r="O1142" t="s">
        <v>133</v>
      </c>
    </row>
    <row r="1143" spans="1:15" ht="15.75" customHeight="1" x14ac:dyDescent="0.25">
      <c r="A1143" s="60">
        <f>REGISTROS!$A1141</f>
        <v>0</v>
      </c>
      <c r="B1143" s="50">
        <f t="shared" si="152"/>
        <v>0</v>
      </c>
      <c r="C1143" s="60">
        <f>REGISTROS!$E1141</f>
        <v>0</v>
      </c>
      <c r="D1143" s="60">
        <f>REGISTROS!$F1141</f>
        <v>0</v>
      </c>
      <c r="E1143" s="60">
        <f>REGISTROS!$G1141</f>
        <v>0</v>
      </c>
      <c r="F1143" s="60">
        <f>REGISTROS!$H1141</f>
        <v>0</v>
      </c>
      <c r="G1143" s="60">
        <f>REGISTROS!$I1141</f>
        <v>0</v>
      </c>
      <c r="I1143" s="45" t="str">
        <f t="shared" si="153"/>
        <v>Desarrollo de los Temas0</v>
      </c>
      <c r="J1143" s="45" t="str">
        <f t="shared" si="154"/>
        <v>Recepción de documentos0</v>
      </c>
      <c r="K1143" s="45" t="str">
        <f t="shared" si="155"/>
        <v>Atención recibida0</v>
      </c>
      <c r="L1143" s="45" t="str">
        <f t="shared" si="156"/>
        <v>Visita domiciliaria del personal INVI0</v>
      </c>
      <c r="M1143" s="45" t="str">
        <f t="shared" si="157"/>
        <v>Visita domiciliaria del asesor técnico0</v>
      </c>
      <c r="N1143" t="str">
        <f t="shared" si="158"/>
        <v>1</v>
      </c>
      <c r="O1143" t="s">
        <v>133</v>
      </c>
    </row>
    <row r="1144" spans="1:15" ht="15.75" customHeight="1" x14ac:dyDescent="0.25">
      <c r="A1144" s="60">
        <f>REGISTROS!$A1142</f>
        <v>0</v>
      </c>
      <c r="B1144" s="50">
        <f t="shared" si="152"/>
        <v>0</v>
      </c>
      <c r="C1144" s="60">
        <f>REGISTROS!$E1142</f>
        <v>0</v>
      </c>
      <c r="D1144" s="60">
        <f>REGISTROS!$F1142</f>
        <v>0</v>
      </c>
      <c r="E1144" s="60">
        <f>REGISTROS!$G1142</f>
        <v>0</v>
      </c>
      <c r="F1144" s="60">
        <f>REGISTROS!$H1142</f>
        <v>0</v>
      </c>
      <c r="G1144" s="60">
        <f>REGISTROS!$I1142</f>
        <v>0</v>
      </c>
      <c r="I1144" s="45" t="str">
        <f t="shared" si="153"/>
        <v>Desarrollo de los Temas0</v>
      </c>
      <c r="J1144" s="45" t="str">
        <f t="shared" si="154"/>
        <v>Recepción de documentos0</v>
      </c>
      <c r="K1144" s="45" t="str">
        <f t="shared" si="155"/>
        <v>Atención recibida0</v>
      </c>
      <c r="L1144" s="45" t="str">
        <f t="shared" si="156"/>
        <v>Visita domiciliaria del personal INVI0</v>
      </c>
      <c r="M1144" s="45" t="str">
        <f t="shared" si="157"/>
        <v>Visita domiciliaria del asesor técnico0</v>
      </c>
      <c r="N1144" t="str">
        <f t="shared" si="158"/>
        <v>1</v>
      </c>
      <c r="O1144" t="s">
        <v>133</v>
      </c>
    </row>
    <row r="1145" spans="1:15" ht="15.75" customHeight="1" x14ac:dyDescent="0.25">
      <c r="A1145" s="60">
        <f>REGISTROS!$A1143</f>
        <v>0</v>
      </c>
      <c r="B1145" s="50">
        <f t="shared" si="152"/>
        <v>0</v>
      </c>
      <c r="C1145" s="60">
        <f>REGISTROS!$E1143</f>
        <v>0</v>
      </c>
      <c r="D1145" s="60">
        <f>REGISTROS!$F1143</f>
        <v>0</v>
      </c>
      <c r="E1145" s="60">
        <f>REGISTROS!$G1143</f>
        <v>0</v>
      </c>
      <c r="F1145" s="60">
        <f>REGISTROS!$H1143</f>
        <v>0</v>
      </c>
      <c r="G1145" s="60">
        <f>REGISTROS!$I1143</f>
        <v>0</v>
      </c>
      <c r="I1145" s="45" t="str">
        <f t="shared" si="153"/>
        <v>Desarrollo de los Temas0</v>
      </c>
      <c r="J1145" s="45" t="str">
        <f t="shared" si="154"/>
        <v>Recepción de documentos0</v>
      </c>
      <c r="K1145" s="45" t="str">
        <f t="shared" si="155"/>
        <v>Atención recibida0</v>
      </c>
      <c r="L1145" s="45" t="str">
        <f t="shared" si="156"/>
        <v>Visita domiciliaria del personal INVI0</v>
      </c>
      <c r="M1145" s="45" t="str">
        <f t="shared" si="157"/>
        <v>Visita domiciliaria del asesor técnico0</v>
      </c>
      <c r="N1145" t="str">
        <f t="shared" si="158"/>
        <v>1</v>
      </c>
      <c r="O1145" t="s">
        <v>133</v>
      </c>
    </row>
    <row r="1146" spans="1:15" ht="15.75" customHeight="1" x14ac:dyDescent="0.25">
      <c r="A1146" s="60">
        <f>REGISTROS!$A1144</f>
        <v>0</v>
      </c>
      <c r="B1146" s="50">
        <f t="shared" si="152"/>
        <v>0</v>
      </c>
      <c r="C1146" s="60">
        <f>REGISTROS!$E1144</f>
        <v>0</v>
      </c>
      <c r="D1146" s="60">
        <f>REGISTROS!$F1144</f>
        <v>0</v>
      </c>
      <c r="E1146" s="60">
        <f>REGISTROS!$G1144</f>
        <v>0</v>
      </c>
      <c r="F1146" s="60">
        <f>REGISTROS!$H1144</f>
        <v>0</v>
      </c>
      <c r="G1146" s="60">
        <f>REGISTROS!$I1144</f>
        <v>0</v>
      </c>
      <c r="I1146" s="45" t="str">
        <f t="shared" si="153"/>
        <v>Desarrollo de los Temas0</v>
      </c>
      <c r="J1146" s="45" t="str">
        <f t="shared" si="154"/>
        <v>Recepción de documentos0</v>
      </c>
      <c r="K1146" s="45" t="str">
        <f t="shared" si="155"/>
        <v>Atención recibida0</v>
      </c>
      <c r="L1146" s="45" t="str">
        <f t="shared" si="156"/>
        <v>Visita domiciliaria del personal INVI0</v>
      </c>
      <c r="M1146" s="45" t="str">
        <f t="shared" si="157"/>
        <v>Visita domiciliaria del asesor técnico0</v>
      </c>
      <c r="N1146" t="str">
        <f t="shared" si="158"/>
        <v>1</v>
      </c>
      <c r="O1146" t="s">
        <v>133</v>
      </c>
    </row>
    <row r="1147" spans="1:15" ht="15.75" customHeight="1" x14ac:dyDescent="0.25">
      <c r="A1147" s="60">
        <f>REGISTROS!$A1145</f>
        <v>0</v>
      </c>
      <c r="B1147" s="50">
        <f t="shared" si="152"/>
        <v>0</v>
      </c>
      <c r="C1147" s="60">
        <f>REGISTROS!$E1145</f>
        <v>0</v>
      </c>
      <c r="D1147" s="60">
        <f>REGISTROS!$F1145</f>
        <v>0</v>
      </c>
      <c r="E1147" s="60">
        <f>REGISTROS!$G1145</f>
        <v>0</v>
      </c>
      <c r="F1147" s="60">
        <f>REGISTROS!$H1145</f>
        <v>0</v>
      </c>
      <c r="G1147" s="60">
        <f>REGISTROS!$I1145</f>
        <v>0</v>
      </c>
      <c r="I1147" s="45" t="str">
        <f t="shared" si="153"/>
        <v>Desarrollo de los Temas0</v>
      </c>
      <c r="J1147" s="45" t="str">
        <f t="shared" si="154"/>
        <v>Recepción de documentos0</v>
      </c>
      <c r="K1147" s="45" t="str">
        <f t="shared" si="155"/>
        <v>Atención recibida0</v>
      </c>
      <c r="L1147" s="45" t="str">
        <f t="shared" si="156"/>
        <v>Visita domiciliaria del personal INVI0</v>
      </c>
      <c r="M1147" s="45" t="str">
        <f t="shared" si="157"/>
        <v>Visita domiciliaria del asesor técnico0</v>
      </c>
      <c r="N1147" t="str">
        <f t="shared" si="158"/>
        <v>1</v>
      </c>
      <c r="O1147" t="s">
        <v>133</v>
      </c>
    </row>
    <row r="1148" spans="1:15" ht="15.75" customHeight="1" x14ac:dyDescent="0.25">
      <c r="A1148" s="60">
        <f>REGISTROS!$A1146</f>
        <v>0</v>
      </c>
      <c r="B1148" s="50">
        <f t="shared" si="152"/>
        <v>0</v>
      </c>
      <c r="C1148" s="60">
        <f>REGISTROS!$E1146</f>
        <v>0</v>
      </c>
      <c r="D1148" s="60">
        <f>REGISTROS!$F1146</f>
        <v>0</v>
      </c>
      <c r="E1148" s="60">
        <f>REGISTROS!$G1146</f>
        <v>0</v>
      </c>
      <c r="F1148" s="60">
        <f>REGISTROS!$H1146</f>
        <v>0</v>
      </c>
      <c r="G1148" s="60">
        <f>REGISTROS!$I1146</f>
        <v>0</v>
      </c>
      <c r="I1148" s="45" t="str">
        <f t="shared" si="153"/>
        <v>Desarrollo de los Temas0</v>
      </c>
      <c r="J1148" s="45" t="str">
        <f t="shared" si="154"/>
        <v>Recepción de documentos0</v>
      </c>
      <c r="K1148" s="45" t="str">
        <f t="shared" si="155"/>
        <v>Atención recibida0</v>
      </c>
      <c r="L1148" s="45" t="str">
        <f t="shared" si="156"/>
        <v>Visita domiciliaria del personal INVI0</v>
      </c>
      <c r="M1148" s="45" t="str">
        <f t="shared" si="157"/>
        <v>Visita domiciliaria del asesor técnico0</v>
      </c>
      <c r="N1148" t="str">
        <f t="shared" si="158"/>
        <v>1</v>
      </c>
      <c r="O1148" t="s">
        <v>133</v>
      </c>
    </row>
    <row r="1149" spans="1:15" ht="15.75" customHeight="1" x14ac:dyDescent="0.25">
      <c r="A1149" s="60">
        <f>REGISTROS!$A1147</f>
        <v>0</v>
      </c>
      <c r="B1149" s="50">
        <f t="shared" si="152"/>
        <v>0</v>
      </c>
      <c r="C1149" s="60">
        <f>REGISTROS!$E1147</f>
        <v>0</v>
      </c>
      <c r="D1149" s="60">
        <f>REGISTROS!$F1147</f>
        <v>0</v>
      </c>
      <c r="E1149" s="60">
        <f>REGISTROS!$G1147</f>
        <v>0</v>
      </c>
      <c r="F1149" s="60">
        <f>REGISTROS!$H1147</f>
        <v>0</v>
      </c>
      <c r="G1149" s="60">
        <f>REGISTROS!$I1147</f>
        <v>0</v>
      </c>
      <c r="I1149" s="45" t="str">
        <f t="shared" si="153"/>
        <v>Desarrollo de los Temas0</v>
      </c>
      <c r="J1149" s="45" t="str">
        <f t="shared" si="154"/>
        <v>Recepción de documentos0</v>
      </c>
      <c r="K1149" s="45" t="str">
        <f t="shared" si="155"/>
        <v>Atención recibida0</v>
      </c>
      <c r="L1149" s="45" t="str">
        <f t="shared" si="156"/>
        <v>Visita domiciliaria del personal INVI0</v>
      </c>
      <c r="M1149" s="45" t="str">
        <f t="shared" si="157"/>
        <v>Visita domiciliaria del asesor técnico0</v>
      </c>
      <c r="N1149" t="str">
        <f t="shared" si="158"/>
        <v>1</v>
      </c>
      <c r="O1149" t="s">
        <v>133</v>
      </c>
    </row>
    <row r="1150" spans="1:15" ht="15.75" customHeight="1" x14ac:dyDescent="0.25">
      <c r="A1150" s="60">
        <f>REGISTROS!$A1148</f>
        <v>0</v>
      </c>
      <c r="B1150" s="50">
        <f t="shared" si="152"/>
        <v>0</v>
      </c>
      <c r="C1150" s="60">
        <f>REGISTROS!$E1148</f>
        <v>0</v>
      </c>
      <c r="D1150" s="60">
        <f>REGISTROS!$F1148</f>
        <v>0</v>
      </c>
      <c r="E1150" s="60">
        <f>REGISTROS!$G1148</f>
        <v>0</v>
      </c>
      <c r="F1150" s="60">
        <f>REGISTROS!$H1148</f>
        <v>0</v>
      </c>
      <c r="G1150" s="60">
        <f>REGISTROS!$I1148</f>
        <v>0</v>
      </c>
      <c r="I1150" s="45" t="str">
        <f t="shared" si="153"/>
        <v>Desarrollo de los Temas0</v>
      </c>
      <c r="J1150" s="45" t="str">
        <f t="shared" si="154"/>
        <v>Recepción de documentos0</v>
      </c>
      <c r="K1150" s="45" t="str">
        <f t="shared" si="155"/>
        <v>Atención recibida0</v>
      </c>
      <c r="L1150" s="45" t="str">
        <f t="shared" si="156"/>
        <v>Visita domiciliaria del personal INVI0</v>
      </c>
      <c r="M1150" s="45" t="str">
        <f t="shared" si="157"/>
        <v>Visita domiciliaria del asesor técnico0</v>
      </c>
      <c r="N1150" t="str">
        <f t="shared" si="158"/>
        <v>1</v>
      </c>
      <c r="O1150" t="s">
        <v>133</v>
      </c>
    </row>
    <row r="1151" spans="1:15" ht="15.75" customHeight="1" x14ac:dyDescent="0.25">
      <c r="A1151" s="60">
        <f>REGISTROS!$A1149</f>
        <v>0</v>
      </c>
      <c r="B1151" s="50">
        <f t="shared" si="152"/>
        <v>0</v>
      </c>
      <c r="C1151" s="60">
        <f>REGISTROS!$E1149</f>
        <v>0</v>
      </c>
      <c r="D1151" s="60">
        <f>REGISTROS!$F1149</f>
        <v>0</v>
      </c>
      <c r="E1151" s="60">
        <f>REGISTROS!$G1149</f>
        <v>0</v>
      </c>
      <c r="F1151" s="60">
        <f>REGISTROS!$H1149</f>
        <v>0</v>
      </c>
      <c r="G1151" s="60">
        <f>REGISTROS!$I1149</f>
        <v>0</v>
      </c>
      <c r="I1151" s="45" t="str">
        <f t="shared" si="153"/>
        <v>Desarrollo de los Temas0</v>
      </c>
      <c r="J1151" s="45" t="str">
        <f t="shared" si="154"/>
        <v>Recepción de documentos0</v>
      </c>
      <c r="K1151" s="45" t="str">
        <f t="shared" si="155"/>
        <v>Atención recibida0</v>
      </c>
      <c r="L1151" s="45" t="str">
        <f t="shared" si="156"/>
        <v>Visita domiciliaria del personal INVI0</v>
      </c>
      <c r="M1151" s="45" t="str">
        <f t="shared" si="157"/>
        <v>Visita domiciliaria del asesor técnico0</v>
      </c>
      <c r="N1151" t="str">
        <f t="shared" si="158"/>
        <v>1</v>
      </c>
      <c r="O1151" t="s">
        <v>133</v>
      </c>
    </row>
    <row r="1152" spans="1:15" ht="15.75" customHeight="1" x14ac:dyDescent="0.25">
      <c r="A1152" s="60">
        <f>REGISTROS!$A1150</f>
        <v>0</v>
      </c>
      <c r="B1152" s="50">
        <f t="shared" si="152"/>
        <v>0</v>
      </c>
      <c r="C1152" s="60">
        <f>REGISTROS!$E1150</f>
        <v>0</v>
      </c>
      <c r="D1152" s="60">
        <f>REGISTROS!$F1150</f>
        <v>0</v>
      </c>
      <c r="E1152" s="60">
        <f>REGISTROS!$G1150</f>
        <v>0</v>
      </c>
      <c r="F1152" s="60">
        <f>REGISTROS!$H1150</f>
        <v>0</v>
      </c>
      <c r="G1152" s="60">
        <f>REGISTROS!$I1150</f>
        <v>0</v>
      </c>
      <c r="I1152" s="45" t="str">
        <f t="shared" si="153"/>
        <v>Desarrollo de los Temas0</v>
      </c>
      <c r="J1152" s="45" t="str">
        <f t="shared" si="154"/>
        <v>Recepción de documentos0</v>
      </c>
      <c r="K1152" s="45" t="str">
        <f t="shared" si="155"/>
        <v>Atención recibida0</v>
      </c>
      <c r="L1152" s="45" t="str">
        <f t="shared" si="156"/>
        <v>Visita domiciliaria del personal INVI0</v>
      </c>
      <c r="M1152" s="45" t="str">
        <f t="shared" si="157"/>
        <v>Visita domiciliaria del asesor técnico0</v>
      </c>
      <c r="N1152" t="str">
        <f t="shared" si="158"/>
        <v>1</v>
      </c>
      <c r="O1152" t="s">
        <v>133</v>
      </c>
    </row>
    <row r="1153" spans="1:15" ht="15.75" customHeight="1" x14ac:dyDescent="0.25">
      <c r="A1153" s="60">
        <f>REGISTROS!$A1151</f>
        <v>0</v>
      </c>
      <c r="B1153" s="50">
        <f t="shared" si="152"/>
        <v>0</v>
      </c>
      <c r="C1153" s="60">
        <f>REGISTROS!$E1151</f>
        <v>0</v>
      </c>
      <c r="D1153" s="60">
        <f>REGISTROS!$F1151</f>
        <v>0</v>
      </c>
      <c r="E1153" s="60">
        <f>REGISTROS!$G1151</f>
        <v>0</v>
      </c>
      <c r="F1153" s="60">
        <f>REGISTROS!$H1151</f>
        <v>0</v>
      </c>
      <c r="G1153" s="60">
        <f>REGISTROS!$I1151</f>
        <v>0</v>
      </c>
      <c r="I1153" s="45" t="str">
        <f t="shared" si="153"/>
        <v>Desarrollo de los Temas0</v>
      </c>
      <c r="J1153" s="45" t="str">
        <f t="shared" si="154"/>
        <v>Recepción de documentos0</v>
      </c>
      <c r="K1153" s="45" t="str">
        <f t="shared" si="155"/>
        <v>Atención recibida0</v>
      </c>
      <c r="L1153" s="45" t="str">
        <f t="shared" si="156"/>
        <v>Visita domiciliaria del personal INVI0</v>
      </c>
      <c r="M1153" s="45" t="str">
        <f t="shared" si="157"/>
        <v>Visita domiciliaria del asesor técnico0</v>
      </c>
      <c r="N1153" t="str">
        <f t="shared" si="158"/>
        <v>1</v>
      </c>
      <c r="O1153" t="s">
        <v>133</v>
      </c>
    </row>
    <row r="1154" spans="1:15" ht="15.75" customHeight="1" x14ac:dyDescent="0.25">
      <c r="A1154" s="60">
        <f>REGISTROS!$A1152</f>
        <v>0</v>
      </c>
      <c r="B1154" s="50">
        <f t="shared" si="152"/>
        <v>0</v>
      </c>
      <c r="C1154" s="60">
        <f>REGISTROS!$E1152</f>
        <v>0</v>
      </c>
      <c r="D1154" s="60">
        <f>REGISTROS!$F1152</f>
        <v>0</v>
      </c>
      <c r="E1154" s="60">
        <f>REGISTROS!$G1152</f>
        <v>0</v>
      </c>
      <c r="F1154" s="60">
        <f>REGISTROS!$H1152</f>
        <v>0</v>
      </c>
      <c r="G1154" s="60">
        <f>REGISTROS!$I1152</f>
        <v>0</v>
      </c>
      <c r="I1154" s="45" t="str">
        <f t="shared" si="153"/>
        <v>Desarrollo de los Temas0</v>
      </c>
      <c r="J1154" s="45" t="str">
        <f t="shared" si="154"/>
        <v>Recepción de documentos0</v>
      </c>
      <c r="K1154" s="45" t="str">
        <f t="shared" si="155"/>
        <v>Atención recibida0</v>
      </c>
      <c r="L1154" s="45" t="str">
        <f t="shared" si="156"/>
        <v>Visita domiciliaria del personal INVI0</v>
      </c>
      <c r="M1154" s="45" t="str">
        <f t="shared" si="157"/>
        <v>Visita domiciliaria del asesor técnico0</v>
      </c>
      <c r="N1154" t="str">
        <f t="shared" si="158"/>
        <v>1</v>
      </c>
      <c r="O1154" t="s">
        <v>133</v>
      </c>
    </row>
    <row r="1155" spans="1:15" ht="15.75" customHeight="1" x14ac:dyDescent="0.25">
      <c r="A1155" s="60">
        <f>REGISTROS!$A1153</f>
        <v>0</v>
      </c>
      <c r="B1155" s="50">
        <f t="shared" si="152"/>
        <v>0</v>
      </c>
      <c r="C1155" s="60">
        <f>REGISTROS!$E1153</f>
        <v>0</v>
      </c>
      <c r="D1155" s="60">
        <f>REGISTROS!$F1153</f>
        <v>0</v>
      </c>
      <c r="E1155" s="60">
        <f>REGISTROS!$G1153</f>
        <v>0</v>
      </c>
      <c r="F1155" s="60">
        <f>REGISTROS!$H1153</f>
        <v>0</v>
      </c>
      <c r="G1155" s="60">
        <f>REGISTROS!$I1153</f>
        <v>0</v>
      </c>
      <c r="I1155" s="45" t="str">
        <f t="shared" si="153"/>
        <v>Desarrollo de los Temas0</v>
      </c>
      <c r="J1155" s="45" t="str">
        <f t="shared" si="154"/>
        <v>Recepción de documentos0</v>
      </c>
      <c r="K1155" s="45" t="str">
        <f t="shared" si="155"/>
        <v>Atención recibida0</v>
      </c>
      <c r="L1155" s="45" t="str">
        <f t="shared" si="156"/>
        <v>Visita domiciliaria del personal INVI0</v>
      </c>
      <c r="M1155" s="45" t="str">
        <f t="shared" si="157"/>
        <v>Visita domiciliaria del asesor técnico0</v>
      </c>
      <c r="N1155" t="str">
        <f t="shared" si="158"/>
        <v>1</v>
      </c>
      <c r="O1155" t="s">
        <v>133</v>
      </c>
    </row>
    <row r="1156" spans="1:15" ht="15.75" customHeight="1" x14ac:dyDescent="0.25">
      <c r="A1156" s="60">
        <f>REGISTROS!$A1154</f>
        <v>0</v>
      </c>
      <c r="B1156" s="50">
        <f t="shared" si="152"/>
        <v>0</v>
      </c>
      <c r="C1156" s="60">
        <f>REGISTROS!$E1154</f>
        <v>0</v>
      </c>
      <c r="D1156" s="60">
        <f>REGISTROS!$F1154</f>
        <v>0</v>
      </c>
      <c r="E1156" s="60">
        <f>REGISTROS!$G1154</f>
        <v>0</v>
      </c>
      <c r="F1156" s="60">
        <f>REGISTROS!$H1154</f>
        <v>0</v>
      </c>
      <c r="G1156" s="60">
        <f>REGISTROS!$I1154</f>
        <v>0</v>
      </c>
      <c r="I1156" s="45" t="str">
        <f t="shared" si="153"/>
        <v>Desarrollo de los Temas0</v>
      </c>
      <c r="J1156" s="45" t="str">
        <f t="shared" si="154"/>
        <v>Recepción de documentos0</v>
      </c>
      <c r="K1156" s="45" t="str">
        <f t="shared" si="155"/>
        <v>Atención recibida0</v>
      </c>
      <c r="L1156" s="45" t="str">
        <f t="shared" si="156"/>
        <v>Visita domiciliaria del personal INVI0</v>
      </c>
      <c r="M1156" s="45" t="str">
        <f t="shared" si="157"/>
        <v>Visita domiciliaria del asesor técnico0</v>
      </c>
      <c r="N1156" t="str">
        <f t="shared" si="158"/>
        <v>1</v>
      </c>
      <c r="O1156" t="s">
        <v>133</v>
      </c>
    </row>
    <row r="1157" spans="1:15" ht="15.75" customHeight="1" x14ac:dyDescent="0.25">
      <c r="A1157" s="60">
        <f>REGISTROS!$A1155</f>
        <v>0</v>
      </c>
      <c r="B1157" s="50">
        <f t="shared" ref="B1157:B1220" si="159">SUM(C1157:G1157)/5</f>
        <v>0</v>
      </c>
      <c r="C1157" s="60">
        <f>REGISTROS!$E1155</f>
        <v>0</v>
      </c>
      <c r="D1157" s="60">
        <f>REGISTROS!$F1155</f>
        <v>0</v>
      </c>
      <c r="E1157" s="60">
        <f>REGISTROS!$G1155</f>
        <v>0</v>
      </c>
      <c r="F1157" s="60">
        <f>REGISTROS!$H1155</f>
        <v>0</v>
      </c>
      <c r="G1157" s="60">
        <f>REGISTROS!$I1155</f>
        <v>0</v>
      </c>
      <c r="I1157" s="45" t="str">
        <f t="shared" ref="I1157:I1220" si="160">CONCATENATE(VLOOKUP($A1157,SM,2,FALSE),$C$2,C1157)</f>
        <v>Desarrollo de los Temas0</v>
      </c>
      <c r="J1157" s="45" t="str">
        <f t="shared" ref="J1157:J1220" si="161">CONCATENATE(VLOOKUP($A1157,SM,2,FALSE),$D$2,D1157)</f>
        <v>Recepción de documentos0</v>
      </c>
      <c r="K1157" s="45" t="str">
        <f t="shared" ref="K1157:K1220" si="162">CONCATENATE(VLOOKUP($A1157,SM,2,FALSE),$E$2,E1157)</f>
        <v>Atención recibida0</v>
      </c>
      <c r="L1157" s="45" t="str">
        <f t="shared" ref="L1157:L1220" si="163">CONCATENATE(VLOOKUP($A1157,SM,2,FALSE),$F$2,F1157)</f>
        <v>Visita domiciliaria del personal INVI0</v>
      </c>
      <c r="M1157" s="45" t="str">
        <f t="shared" ref="M1157:M1220" si="164">CONCATENATE(VLOOKUP($A1157,SM,2,FALSE),$G$2,G1157)</f>
        <v>Visita domiciliaria del asesor técnico0</v>
      </c>
      <c r="N1157" t="str">
        <f t="shared" ref="N1157:N1220" si="165">CONCATENATE(VLOOKUP($A1157,SM,2,FALSE),IF(B1157&lt;4,1,0))</f>
        <v>1</v>
      </c>
      <c r="O1157" t="s">
        <v>133</v>
      </c>
    </row>
    <row r="1158" spans="1:15" ht="15.75" customHeight="1" x14ac:dyDescent="0.25">
      <c r="A1158" s="60">
        <f>REGISTROS!$A1156</f>
        <v>0</v>
      </c>
      <c r="B1158" s="50">
        <f t="shared" si="159"/>
        <v>0</v>
      </c>
      <c r="C1158" s="60">
        <f>REGISTROS!$E1156</f>
        <v>0</v>
      </c>
      <c r="D1158" s="60">
        <f>REGISTROS!$F1156</f>
        <v>0</v>
      </c>
      <c r="E1158" s="60">
        <f>REGISTROS!$G1156</f>
        <v>0</v>
      </c>
      <c r="F1158" s="60">
        <f>REGISTROS!$H1156</f>
        <v>0</v>
      </c>
      <c r="G1158" s="60">
        <f>REGISTROS!$I1156</f>
        <v>0</v>
      </c>
      <c r="I1158" s="45" t="str">
        <f t="shared" si="160"/>
        <v>Desarrollo de los Temas0</v>
      </c>
      <c r="J1158" s="45" t="str">
        <f t="shared" si="161"/>
        <v>Recepción de documentos0</v>
      </c>
      <c r="K1158" s="45" t="str">
        <f t="shared" si="162"/>
        <v>Atención recibida0</v>
      </c>
      <c r="L1158" s="45" t="str">
        <f t="shared" si="163"/>
        <v>Visita domiciliaria del personal INVI0</v>
      </c>
      <c r="M1158" s="45" t="str">
        <f t="shared" si="164"/>
        <v>Visita domiciliaria del asesor técnico0</v>
      </c>
      <c r="N1158" t="str">
        <f t="shared" si="165"/>
        <v>1</v>
      </c>
      <c r="O1158" t="s">
        <v>133</v>
      </c>
    </row>
    <row r="1159" spans="1:15" ht="15.75" customHeight="1" x14ac:dyDescent="0.25">
      <c r="A1159" s="60">
        <f>REGISTROS!$A1157</f>
        <v>0</v>
      </c>
      <c r="B1159" s="50">
        <f t="shared" si="159"/>
        <v>0</v>
      </c>
      <c r="C1159" s="60">
        <f>REGISTROS!$E1157</f>
        <v>0</v>
      </c>
      <c r="D1159" s="60">
        <f>REGISTROS!$F1157</f>
        <v>0</v>
      </c>
      <c r="E1159" s="60">
        <f>REGISTROS!$G1157</f>
        <v>0</v>
      </c>
      <c r="F1159" s="60">
        <f>REGISTROS!$H1157</f>
        <v>0</v>
      </c>
      <c r="G1159" s="60">
        <f>REGISTROS!$I1157</f>
        <v>0</v>
      </c>
      <c r="I1159" s="45" t="str">
        <f t="shared" si="160"/>
        <v>Desarrollo de los Temas0</v>
      </c>
      <c r="J1159" s="45" t="str">
        <f t="shared" si="161"/>
        <v>Recepción de documentos0</v>
      </c>
      <c r="K1159" s="45" t="str">
        <f t="shared" si="162"/>
        <v>Atención recibida0</v>
      </c>
      <c r="L1159" s="45" t="str">
        <f t="shared" si="163"/>
        <v>Visita domiciliaria del personal INVI0</v>
      </c>
      <c r="M1159" s="45" t="str">
        <f t="shared" si="164"/>
        <v>Visita domiciliaria del asesor técnico0</v>
      </c>
      <c r="N1159" t="str">
        <f t="shared" si="165"/>
        <v>1</v>
      </c>
      <c r="O1159" t="s">
        <v>133</v>
      </c>
    </row>
    <row r="1160" spans="1:15" ht="15.75" customHeight="1" x14ac:dyDescent="0.25">
      <c r="A1160" s="60">
        <f>REGISTROS!$A1158</f>
        <v>0</v>
      </c>
      <c r="B1160" s="50">
        <f t="shared" si="159"/>
        <v>0</v>
      </c>
      <c r="C1160" s="60">
        <f>REGISTROS!$E1158</f>
        <v>0</v>
      </c>
      <c r="D1160" s="60">
        <f>REGISTROS!$F1158</f>
        <v>0</v>
      </c>
      <c r="E1160" s="60">
        <f>REGISTROS!$G1158</f>
        <v>0</v>
      </c>
      <c r="F1160" s="60">
        <f>REGISTROS!$H1158</f>
        <v>0</v>
      </c>
      <c r="G1160" s="60">
        <f>REGISTROS!$I1158</f>
        <v>0</v>
      </c>
      <c r="I1160" s="45" t="str">
        <f t="shared" si="160"/>
        <v>Desarrollo de los Temas0</v>
      </c>
      <c r="J1160" s="45" t="str">
        <f t="shared" si="161"/>
        <v>Recepción de documentos0</v>
      </c>
      <c r="K1160" s="45" t="str">
        <f t="shared" si="162"/>
        <v>Atención recibida0</v>
      </c>
      <c r="L1160" s="45" t="str">
        <f t="shared" si="163"/>
        <v>Visita domiciliaria del personal INVI0</v>
      </c>
      <c r="M1160" s="45" t="str">
        <f t="shared" si="164"/>
        <v>Visita domiciliaria del asesor técnico0</v>
      </c>
      <c r="N1160" t="str">
        <f t="shared" si="165"/>
        <v>1</v>
      </c>
      <c r="O1160" t="s">
        <v>133</v>
      </c>
    </row>
    <row r="1161" spans="1:15" ht="15.75" customHeight="1" x14ac:dyDescent="0.25">
      <c r="A1161" s="60">
        <f>REGISTROS!$A1159</f>
        <v>0</v>
      </c>
      <c r="B1161" s="50">
        <f t="shared" si="159"/>
        <v>0</v>
      </c>
      <c r="C1161" s="60">
        <f>REGISTROS!$E1159</f>
        <v>0</v>
      </c>
      <c r="D1161" s="60">
        <f>REGISTROS!$F1159</f>
        <v>0</v>
      </c>
      <c r="E1161" s="60">
        <f>REGISTROS!$G1159</f>
        <v>0</v>
      </c>
      <c r="F1161" s="60">
        <f>REGISTROS!$H1159</f>
        <v>0</v>
      </c>
      <c r="G1161" s="60">
        <f>REGISTROS!$I1159</f>
        <v>0</v>
      </c>
      <c r="I1161" s="45" t="str">
        <f t="shared" si="160"/>
        <v>Desarrollo de los Temas0</v>
      </c>
      <c r="J1161" s="45" t="str">
        <f t="shared" si="161"/>
        <v>Recepción de documentos0</v>
      </c>
      <c r="K1161" s="45" t="str">
        <f t="shared" si="162"/>
        <v>Atención recibida0</v>
      </c>
      <c r="L1161" s="45" t="str">
        <f t="shared" si="163"/>
        <v>Visita domiciliaria del personal INVI0</v>
      </c>
      <c r="M1161" s="45" t="str">
        <f t="shared" si="164"/>
        <v>Visita domiciliaria del asesor técnico0</v>
      </c>
      <c r="N1161" t="str">
        <f t="shared" si="165"/>
        <v>1</v>
      </c>
      <c r="O1161" t="s">
        <v>133</v>
      </c>
    </row>
    <row r="1162" spans="1:15" ht="15.75" customHeight="1" x14ac:dyDescent="0.25">
      <c r="A1162" s="60">
        <f>REGISTROS!$A1160</f>
        <v>0</v>
      </c>
      <c r="B1162" s="50">
        <f t="shared" si="159"/>
        <v>0</v>
      </c>
      <c r="C1162" s="60">
        <f>REGISTROS!$E1160</f>
        <v>0</v>
      </c>
      <c r="D1162" s="60">
        <f>REGISTROS!$F1160</f>
        <v>0</v>
      </c>
      <c r="E1162" s="60">
        <f>REGISTROS!$G1160</f>
        <v>0</v>
      </c>
      <c r="F1162" s="60">
        <f>REGISTROS!$H1160</f>
        <v>0</v>
      </c>
      <c r="G1162" s="60">
        <f>REGISTROS!$I1160</f>
        <v>0</v>
      </c>
      <c r="I1162" s="45" t="str">
        <f t="shared" si="160"/>
        <v>Desarrollo de los Temas0</v>
      </c>
      <c r="J1162" s="45" t="str">
        <f t="shared" si="161"/>
        <v>Recepción de documentos0</v>
      </c>
      <c r="K1162" s="45" t="str">
        <f t="shared" si="162"/>
        <v>Atención recibida0</v>
      </c>
      <c r="L1162" s="45" t="str">
        <f t="shared" si="163"/>
        <v>Visita domiciliaria del personal INVI0</v>
      </c>
      <c r="M1162" s="45" t="str">
        <f t="shared" si="164"/>
        <v>Visita domiciliaria del asesor técnico0</v>
      </c>
      <c r="N1162" t="str">
        <f t="shared" si="165"/>
        <v>1</v>
      </c>
      <c r="O1162" t="s">
        <v>133</v>
      </c>
    </row>
    <row r="1163" spans="1:15" ht="15.75" customHeight="1" x14ac:dyDescent="0.25">
      <c r="A1163" s="60">
        <f>REGISTROS!$A1161</f>
        <v>0</v>
      </c>
      <c r="B1163" s="50">
        <f t="shared" si="159"/>
        <v>0</v>
      </c>
      <c r="C1163" s="60">
        <f>REGISTROS!$E1161</f>
        <v>0</v>
      </c>
      <c r="D1163" s="60">
        <f>REGISTROS!$F1161</f>
        <v>0</v>
      </c>
      <c r="E1163" s="60">
        <f>REGISTROS!$G1161</f>
        <v>0</v>
      </c>
      <c r="F1163" s="60">
        <f>REGISTROS!$H1161</f>
        <v>0</v>
      </c>
      <c r="G1163" s="60">
        <f>REGISTROS!$I1161</f>
        <v>0</v>
      </c>
      <c r="I1163" s="45" t="str">
        <f t="shared" si="160"/>
        <v>Desarrollo de los Temas0</v>
      </c>
      <c r="J1163" s="45" t="str">
        <f t="shared" si="161"/>
        <v>Recepción de documentos0</v>
      </c>
      <c r="K1163" s="45" t="str">
        <f t="shared" si="162"/>
        <v>Atención recibida0</v>
      </c>
      <c r="L1163" s="45" t="str">
        <f t="shared" si="163"/>
        <v>Visita domiciliaria del personal INVI0</v>
      </c>
      <c r="M1163" s="45" t="str">
        <f t="shared" si="164"/>
        <v>Visita domiciliaria del asesor técnico0</v>
      </c>
      <c r="N1163" t="str">
        <f t="shared" si="165"/>
        <v>1</v>
      </c>
      <c r="O1163" t="s">
        <v>133</v>
      </c>
    </row>
    <row r="1164" spans="1:15" ht="15.75" customHeight="1" x14ac:dyDescent="0.25">
      <c r="A1164" s="60">
        <f>REGISTROS!$A1162</f>
        <v>0</v>
      </c>
      <c r="B1164" s="50">
        <f t="shared" si="159"/>
        <v>0</v>
      </c>
      <c r="C1164" s="60">
        <f>REGISTROS!$E1162</f>
        <v>0</v>
      </c>
      <c r="D1164" s="60">
        <f>REGISTROS!$F1162</f>
        <v>0</v>
      </c>
      <c r="E1164" s="60">
        <f>REGISTROS!$G1162</f>
        <v>0</v>
      </c>
      <c r="F1164" s="60">
        <f>REGISTROS!$H1162</f>
        <v>0</v>
      </c>
      <c r="G1164" s="60">
        <f>REGISTROS!$I1162</f>
        <v>0</v>
      </c>
      <c r="I1164" s="45" t="str">
        <f t="shared" si="160"/>
        <v>Desarrollo de los Temas0</v>
      </c>
      <c r="J1164" s="45" t="str">
        <f t="shared" si="161"/>
        <v>Recepción de documentos0</v>
      </c>
      <c r="K1164" s="45" t="str">
        <f t="shared" si="162"/>
        <v>Atención recibida0</v>
      </c>
      <c r="L1164" s="45" t="str">
        <f t="shared" si="163"/>
        <v>Visita domiciliaria del personal INVI0</v>
      </c>
      <c r="M1164" s="45" t="str">
        <f t="shared" si="164"/>
        <v>Visita domiciliaria del asesor técnico0</v>
      </c>
      <c r="N1164" t="str">
        <f t="shared" si="165"/>
        <v>1</v>
      </c>
      <c r="O1164" t="s">
        <v>133</v>
      </c>
    </row>
    <row r="1165" spans="1:15" ht="15.75" customHeight="1" x14ac:dyDescent="0.25">
      <c r="A1165" s="60">
        <f>REGISTROS!$A1163</f>
        <v>0</v>
      </c>
      <c r="B1165" s="50">
        <f t="shared" si="159"/>
        <v>0</v>
      </c>
      <c r="C1165" s="60">
        <f>REGISTROS!$E1163</f>
        <v>0</v>
      </c>
      <c r="D1165" s="60">
        <f>REGISTROS!$F1163</f>
        <v>0</v>
      </c>
      <c r="E1165" s="60">
        <f>REGISTROS!$G1163</f>
        <v>0</v>
      </c>
      <c r="F1165" s="60">
        <f>REGISTROS!$H1163</f>
        <v>0</v>
      </c>
      <c r="G1165" s="60">
        <f>REGISTROS!$I1163</f>
        <v>0</v>
      </c>
      <c r="I1165" s="45" t="str">
        <f t="shared" si="160"/>
        <v>Desarrollo de los Temas0</v>
      </c>
      <c r="J1165" s="45" t="str">
        <f t="shared" si="161"/>
        <v>Recepción de documentos0</v>
      </c>
      <c r="K1165" s="45" t="str">
        <f t="shared" si="162"/>
        <v>Atención recibida0</v>
      </c>
      <c r="L1165" s="45" t="str">
        <f t="shared" si="163"/>
        <v>Visita domiciliaria del personal INVI0</v>
      </c>
      <c r="M1165" s="45" t="str">
        <f t="shared" si="164"/>
        <v>Visita domiciliaria del asesor técnico0</v>
      </c>
      <c r="N1165" t="str">
        <f t="shared" si="165"/>
        <v>1</v>
      </c>
      <c r="O1165" t="s">
        <v>133</v>
      </c>
    </row>
    <row r="1166" spans="1:15" ht="15.75" customHeight="1" x14ac:dyDescent="0.25">
      <c r="A1166" s="60">
        <f>REGISTROS!$A1164</f>
        <v>0</v>
      </c>
      <c r="B1166" s="50">
        <f t="shared" si="159"/>
        <v>0</v>
      </c>
      <c r="C1166" s="60">
        <f>REGISTROS!$E1164</f>
        <v>0</v>
      </c>
      <c r="D1166" s="60">
        <f>REGISTROS!$F1164</f>
        <v>0</v>
      </c>
      <c r="E1166" s="60">
        <f>REGISTROS!$G1164</f>
        <v>0</v>
      </c>
      <c r="F1166" s="60">
        <f>REGISTROS!$H1164</f>
        <v>0</v>
      </c>
      <c r="G1166" s="60">
        <f>REGISTROS!$I1164</f>
        <v>0</v>
      </c>
      <c r="I1166" s="45" t="str">
        <f t="shared" si="160"/>
        <v>Desarrollo de los Temas0</v>
      </c>
      <c r="J1166" s="45" t="str">
        <f t="shared" si="161"/>
        <v>Recepción de documentos0</v>
      </c>
      <c r="K1166" s="45" t="str">
        <f t="shared" si="162"/>
        <v>Atención recibida0</v>
      </c>
      <c r="L1166" s="45" t="str">
        <f t="shared" si="163"/>
        <v>Visita domiciliaria del personal INVI0</v>
      </c>
      <c r="M1166" s="45" t="str">
        <f t="shared" si="164"/>
        <v>Visita domiciliaria del asesor técnico0</v>
      </c>
      <c r="N1166" t="str">
        <f t="shared" si="165"/>
        <v>1</v>
      </c>
      <c r="O1166" t="s">
        <v>133</v>
      </c>
    </row>
    <row r="1167" spans="1:15" ht="15.75" customHeight="1" x14ac:dyDescent="0.25">
      <c r="A1167" s="60">
        <f>REGISTROS!$A1165</f>
        <v>0</v>
      </c>
      <c r="B1167" s="50">
        <f t="shared" si="159"/>
        <v>0</v>
      </c>
      <c r="C1167" s="60">
        <f>REGISTROS!$E1165</f>
        <v>0</v>
      </c>
      <c r="D1167" s="60">
        <f>REGISTROS!$F1165</f>
        <v>0</v>
      </c>
      <c r="E1167" s="60">
        <f>REGISTROS!$G1165</f>
        <v>0</v>
      </c>
      <c r="F1167" s="60">
        <f>REGISTROS!$H1165</f>
        <v>0</v>
      </c>
      <c r="G1167" s="60">
        <f>REGISTROS!$I1165</f>
        <v>0</v>
      </c>
      <c r="I1167" s="45" t="str">
        <f t="shared" si="160"/>
        <v>Desarrollo de los Temas0</v>
      </c>
      <c r="J1167" s="45" t="str">
        <f t="shared" si="161"/>
        <v>Recepción de documentos0</v>
      </c>
      <c r="K1167" s="45" t="str">
        <f t="shared" si="162"/>
        <v>Atención recibida0</v>
      </c>
      <c r="L1167" s="45" t="str">
        <f t="shared" si="163"/>
        <v>Visita domiciliaria del personal INVI0</v>
      </c>
      <c r="M1167" s="45" t="str">
        <f t="shared" si="164"/>
        <v>Visita domiciliaria del asesor técnico0</v>
      </c>
      <c r="N1167" t="str">
        <f t="shared" si="165"/>
        <v>1</v>
      </c>
      <c r="O1167" t="s">
        <v>133</v>
      </c>
    </row>
    <row r="1168" spans="1:15" ht="15.75" customHeight="1" x14ac:dyDescent="0.25">
      <c r="A1168" s="60">
        <f>REGISTROS!$A1166</f>
        <v>0</v>
      </c>
      <c r="B1168" s="50">
        <f t="shared" si="159"/>
        <v>0</v>
      </c>
      <c r="C1168" s="60">
        <f>REGISTROS!$E1166</f>
        <v>0</v>
      </c>
      <c r="D1168" s="60">
        <f>REGISTROS!$F1166</f>
        <v>0</v>
      </c>
      <c r="E1168" s="60">
        <f>REGISTROS!$G1166</f>
        <v>0</v>
      </c>
      <c r="F1168" s="60">
        <f>REGISTROS!$H1166</f>
        <v>0</v>
      </c>
      <c r="G1168" s="60">
        <f>REGISTROS!$I1166</f>
        <v>0</v>
      </c>
      <c r="I1168" s="45" t="str">
        <f t="shared" si="160"/>
        <v>Desarrollo de los Temas0</v>
      </c>
      <c r="J1168" s="45" t="str">
        <f t="shared" si="161"/>
        <v>Recepción de documentos0</v>
      </c>
      <c r="K1168" s="45" t="str">
        <f t="shared" si="162"/>
        <v>Atención recibida0</v>
      </c>
      <c r="L1168" s="45" t="str">
        <f t="shared" si="163"/>
        <v>Visita domiciliaria del personal INVI0</v>
      </c>
      <c r="M1168" s="45" t="str">
        <f t="shared" si="164"/>
        <v>Visita domiciliaria del asesor técnico0</v>
      </c>
      <c r="N1168" t="str">
        <f t="shared" si="165"/>
        <v>1</v>
      </c>
      <c r="O1168" t="s">
        <v>133</v>
      </c>
    </row>
    <row r="1169" spans="1:15" ht="15.75" customHeight="1" x14ac:dyDescent="0.25">
      <c r="A1169" s="60">
        <f>REGISTROS!$A1167</f>
        <v>0</v>
      </c>
      <c r="B1169" s="50">
        <f t="shared" si="159"/>
        <v>0</v>
      </c>
      <c r="C1169" s="60">
        <f>REGISTROS!$E1167</f>
        <v>0</v>
      </c>
      <c r="D1169" s="60">
        <f>REGISTROS!$F1167</f>
        <v>0</v>
      </c>
      <c r="E1169" s="60">
        <f>REGISTROS!$G1167</f>
        <v>0</v>
      </c>
      <c r="F1169" s="60">
        <f>REGISTROS!$H1167</f>
        <v>0</v>
      </c>
      <c r="G1169" s="60">
        <f>REGISTROS!$I1167</f>
        <v>0</v>
      </c>
      <c r="I1169" s="45" t="str">
        <f t="shared" si="160"/>
        <v>Desarrollo de los Temas0</v>
      </c>
      <c r="J1169" s="45" t="str">
        <f t="shared" si="161"/>
        <v>Recepción de documentos0</v>
      </c>
      <c r="K1169" s="45" t="str">
        <f t="shared" si="162"/>
        <v>Atención recibida0</v>
      </c>
      <c r="L1169" s="45" t="str">
        <f t="shared" si="163"/>
        <v>Visita domiciliaria del personal INVI0</v>
      </c>
      <c r="M1169" s="45" t="str">
        <f t="shared" si="164"/>
        <v>Visita domiciliaria del asesor técnico0</v>
      </c>
      <c r="N1169" t="str">
        <f t="shared" si="165"/>
        <v>1</v>
      </c>
      <c r="O1169" t="s">
        <v>133</v>
      </c>
    </row>
    <row r="1170" spans="1:15" ht="15.75" customHeight="1" x14ac:dyDescent="0.25">
      <c r="A1170" s="60">
        <f>REGISTROS!$A1168</f>
        <v>0</v>
      </c>
      <c r="B1170" s="50">
        <f t="shared" si="159"/>
        <v>0</v>
      </c>
      <c r="C1170" s="60">
        <f>REGISTROS!$E1168</f>
        <v>0</v>
      </c>
      <c r="D1170" s="60">
        <f>REGISTROS!$F1168</f>
        <v>0</v>
      </c>
      <c r="E1170" s="60">
        <f>REGISTROS!$G1168</f>
        <v>0</v>
      </c>
      <c r="F1170" s="60">
        <f>REGISTROS!$H1168</f>
        <v>0</v>
      </c>
      <c r="G1170" s="60">
        <f>REGISTROS!$I1168</f>
        <v>0</v>
      </c>
      <c r="I1170" s="45" t="str">
        <f t="shared" si="160"/>
        <v>Desarrollo de los Temas0</v>
      </c>
      <c r="J1170" s="45" t="str">
        <f t="shared" si="161"/>
        <v>Recepción de documentos0</v>
      </c>
      <c r="K1170" s="45" t="str">
        <f t="shared" si="162"/>
        <v>Atención recibida0</v>
      </c>
      <c r="L1170" s="45" t="str">
        <f t="shared" si="163"/>
        <v>Visita domiciliaria del personal INVI0</v>
      </c>
      <c r="M1170" s="45" t="str">
        <f t="shared" si="164"/>
        <v>Visita domiciliaria del asesor técnico0</v>
      </c>
      <c r="N1170" t="str">
        <f t="shared" si="165"/>
        <v>1</v>
      </c>
      <c r="O1170" t="s">
        <v>133</v>
      </c>
    </row>
    <row r="1171" spans="1:15" ht="15.75" customHeight="1" x14ac:dyDescent="0.25">
      <c r="A1171" s="60">
        <f>REGISTROS!$A1169</f>
        <v>0</v>
      </c>
      <c r="B1171" s="50">
        <f t="shared" si="159"/>
        <v>0</v>
      </c>
      <c r="C1171" s="60">
        <f>REGISTROS!$E1169</f>
        <v>0</v>
      </c>
      <c r="D1171" s="60">
        <f>REGISTROS!$F1169</f>
        <v>0</v>
      </c>
      <c r="E1171" s="60">
        <f>REGISTROS!$G1169</f>
        <v>0</v>
      </c>
      <c r="F1171" s="60">
        <f>REGISTROS!$H1169</f>
        <v>0</v>
      </c>
      <c r="G1171" s="60">
        <f>REGISTROS!$I1169</f>
        <v>0</v>
      </c>
      <c r="I1171" s="45" t="str">
        <f t="shared" si="160"/>
        <v>Desarrollo de los Temas0</v>
      </c>
      <c r="J1171" s="45" t="str">
        <f t="shared" si="161"/>
        <v>Recepción de documentos0</v>
      </c>
      <c r="K1171" s="45" t="str">
        <f t="shared" si="162"/>
        <v>Atención recibida0</v>
      </c>
      <c r="L1171" s="45" t="str">
        <f t="shared" si="163"/>
        <v>Visita domiciliaria del personal INVI0</v>
      </c>
      <c r="M1171" s="45" t="str">
        <f t="shared" si="164"/>
        <v>Visita domiciliaria del asesor técnico0</v>
      </c>
      <c r="N1171" t="str">
        <f t="shared" si="165"/>
        <v>1</v>
      </c>
      <c r="O1171" t="s">
        <v>133</v>
      </c>
    </row>
    <row r="1172" spans="1:15" ht="15.75" customHeight="1" x14ac:dyDescent="0.25">
      <c r="A1172" s="60">
        <f>REGISTROS!$A1170</f>
        <v>0</v>
      </c>
      <c r="B1172" s="50">
        <f t="shared" si="159"/>
        <v>0</v>
      </c>
      <c r="C1172" s="60">
        <f>REGISTROS!$E1170</f>
        <v>0</v>
      </c>
      <c r="D1172" s="60">
        <f>REGISTROS!$F1170</f>
        <v>0</v>
      </c>
      <c r="E1172" s="60">
        <f>REGISTROS!$G1170</f>
        <v>0</v>
      </c>
      <c r="F1172" s="60">
        <f>REGISTROS!$H1170</f>
        <v>0</v>
      </c>
      <c r="G1172" s="60">
        <f>REGISTROS!$I1170</f>
        <v>0</v>
      </c>
      <c r="I1172" s="45" t="str">
        <f t="shared" si="160"/>
        <v>Desarrollo de los Temas0</v>
      </c>
      <c r="J1172" s="45" t="str">
        <f t="shared" si="161"/>
        <v>Recepción de documentos0</v>
      </c>
      <c r="K1172" s="45" t="str">
        <f t="shared" si="162"/>
        <v>Atención recibida0</v>
      </c>
      <c r="L1172" s="45" t="str">
        <f t="shared" si="163"/>
        <v>Visita domiciliaria del personal INVI0</v>
      </c>
      <c r="M1172" s="45" t="str">
        <f t="shared" si="164"/>
        <v>Visita domiciliaria del asesor técnico0</v>
      </c>
      <c r="N1172" t="str">
        <f t="shared" si="165"/>
        <v>1</v>
      </c>
      <c r="O1172" t="s">
        <v>133</v>
      </c>
    </row>
    <row r="1173" spans="1:15" ht="15.75" customHeight="1" x14ac:dyDescent="0.25">
      <c r="A1173" s="60">
        <f>REGISTROS!$A1171</f>
        <v>0</v>
      </c>
      <c r="B1173" s="50">
        <f t="shared" si="159"/>
        <v>0</v>
      </c>
      <c r="C1173" s="60">
        <f>REGISTROS!$E1171</f>
        <v>0</v>
      </c>
      <c r="D1173" s="60">
        <f>REGISTROS!$F1171</f>
        <v>0</v>
      </c>
      <c r="E1173" s="60">
        <f>REGISTROS!$G1171</f>
        <v>0</v>
      </c>
      <c r="F1173" s="60">
        <f>REGISTROS!$H1171</f>
        <v>0</v>
      </c>
      <c r="G1173" s="60">
        <f>REGISTROS!$I1171</f>
        <v>0</v>
      </c>
      <c r="I1173" s="45" t="str">
        <f t="shared" si="160"/>
        <v>Desarrollo de los Temas0</v>
      </c>
      <c r="J1173" s="45" t="str">
        <f t="shared" si="161"/>
        <v>Recepción de documentos0</v>
      </c>
      <c r="K1173" s="45" t="str">
        <f t="shared" si="162"/>
        <v>Atención recibida0</v>
      </c>
      <c r="L1173" s="45" t="str">
        <f t="shared" si="163"/>
        <v>Visita domiciliaria del personal INVI0</v>
      </c>
      <c r="M1173" s="45" t="str">
        <f t="shared" si="164"/>
        <v>Visita domiciliaria del asesor técnico0</v>
      </c>
      <c r="N1173" t="str">
        <f t="shared" si="165"/>
        <v>1</v>
      </c>
      <c r="O1173" t="s">
        <v>133</v>
      </c>
    </row>
    <row r="1174" spans="1:15" ht="15.75" customHeight="1" x14ac:dyDescent="0.25">
      <c r="A1174" s="60">
        <f>REGISTROS!$A1172</f>
        <v>0</v>
      </c>
      <c r="B1174" s="50">
        <f t="shared" si="159"/>
        <v>0</v>
      </c>
      <c r="C1174" s="60">
        <f>REGISTROS!$E1172</f>
        <v>0</v>
      </c>
      <c r="D1174" s="60">
        <f>REGISTROS!$F1172</f>
        <v>0</v>
      </c>
      <c r="E1174" s="60">
        <f>REGISTROS!$G1172</f>
        <v>0</v>
      </c>
      <c r="F1174" s="60">
        <f>REGISTROS!$H1172</f>
        <v>0</v>
      </c>
      <c r="G1174" s="60">
        <f>REGISTROS!$I1172</f>
        <v>0</v>
      </c>
      <c r="I1174" s="45" t="str">
        <f t="shared" si="160"/>
        <v>Desarrollo de los Temas0</v>
      </c>
      <c r="J1174" s="45" t="str">
        <f t="shared" si="161"/>
        <v>Recepción de documentos0</v>
      </c>
      <c r="K1174" s="45" t="str">
        <f t="shared" si="162"/>
        <v>Atención recibida0</v>
      </c>
      <c r="L1174" s="45" t="str">
        <f t="shared" si="163"/>
        <v>Visita domiciliaria del personal INVI0</v>
      </c>
      <c r="M1174" s="45" t="str">
        <f t="shared" si="164"/>
        <v>Visita domiciliaria del asesor técnico0</v>
      </c>
      <c r="N1174" t="str">
        <f t="shared" si="165"/>
        <v>1</v>
      </c>
      <c r="O1174" t="s">
        <v>133</v>
      </c>
    </row>
    <row r="1175" spans="1:15" ht="15.75" customHeight="1" x14ac:dyDescent="0.25">
      <c r="A1175" s="60">
        <f>REGISTROS!$A1173</f>
        <v>0</v>
      </c>
      <c r="B1175" s="50">
        <f t="shared" si="159"/>
        <v>0</v>
      </c>
      <c r="C1175" s="60">
        <f>REGISTROS!$E1173</f>
        <v>0</v>
      </c>
      <c r="D1175" s="60">
        <f>REGISTROS!$F1173</f>
        <v>0</v>
      </c>
      <c r="E1175" s="60">
        <f>REGISTROS!$G1173</f>
        <v>0</v>
      </c>
      <c r="F1175" s="60">
        <f>REGISTROS!$H1173</f>
        <v>0</v>
      </c>
      <c r="G1175" s="60">
        <f>REGISTROS!$I1173</f>
        <v>0</v>
      </c>
      <c r="I1175" s="45" t="str">
        <f t="shared" si="160"/>
        <v>Desarrollo de los Temas0</v>
      </c>
      <c r="J1175" s="45" t="str">
        <f t="shared" si="161"/>
        <v>Recepción de documentos0</v>
      </c>
      <c r="K1175" s="45" t="str">
        <f t="shared" si="162"/>
        <v>Atención recibida0</v>
      </c>
      <c r="L1175" s="45" t="str">
        <f t="shared" si="163"/>
        <v>Visita domiciliaria del personal INVI0</v>
      </c>
      <c r="M1175" s="45" t="str">
        <f t="shared" si="164"/>
        <v>Visita domiciliaria del asesor técnico0</v>
      </c>
      <c r="N1175" t="str">
        <f t="shared" si="165"/>
        <v>1</v>
      </c>
      <c r="O1175" t="s">
        <v>133</v>
      </c>
    </row>
    <row r="1176" spans="1:15" ht="15.75" customHeight="1" x14ac:dyDescent="0.25">
      <c r="A1176" s="60">
        <f>REGISTROS!$A1174</f>
        <v>0</v>
      </c>
      <c r="B1176" s="50">
        <f t="shared" si="159"/>
        <v>0</v>
      </c>
      <c r="C1176" s="60">
        <f>REGISTROS!$E1174</f>
        <v>0</v>
      </c>
      <c r="D1176" s="60">
        <f>REGISTROS!$F1174</f>
        <v>0</v>
      </c>
      <c r="E1176" s="60">
        <f>REGISTROS!$G1174</f>
        <v>0</v>
      </c>
      <c r="F1176" s="60">
        <f>REGISTROS!$H1174</f>
        <v>0</v>
      </c>
      <c r="G1176" s="60">
        <f>REGISTROS!$I1174</f>
        <v>0</v>
      </c>
      <c r="I1176" s="45" t="str">
        <f t="shared" si="160"/>
        <v>Desarrollo de los Temas0</v>
      </c>
      <c r="J1176" s="45" t="str">
        <f t="shared" si="161"/>
        <v>Recepción de documentos0</v>
      </c>
      <c r="K1176" s="45" t="str">
        <f t="shared" si="162"/>
        <v>Atención recibida0</v>
      </c>
      <c r="L1176" s="45" t="str">
        <f t="shared" si="163"/>
        <v>Visita domiciliaria del personal INVI0</v>
      </c>
      <c r="M1176" s="45" t="str">
        <f t="shared" si="164"/>
        <v>Visita domiciliaria del asesor técnico0</v>
      </c>
      <c r="N1176" t="str">
        <f t="shared" si="165"/>
        <v>1</v>
      </c>
      <c r="O1176" t="s">
        <v>133</v>
      </c>
    </row>
    <row r="1177" spans="1:15" ht="15.75" customHeight="1" x14ac:dyDescent="0.25">
      <c r="A1177" s="60">
        <f>REGISTROS!$A1175</f>
        <v>0</v>
      </c>
      <c r="B1177" s="50">
        <f t="shared" si="159"/>
        <v>0</v>
      </c>
      <c r="C1177" s="60">
        <f>REGISTROS!$E1175</f>
        <v>0</v>
      </c>
      <c r="D1177" s="60">
        <f>REGISTROS!$F1175</f>
        <v>0</v>
      </c>
      <c r="E1177" s="60">
        <f>REGISTROS!$G1175</f>
        <v>0</v>
      </c>
      <c r="F1177" s="60">
        <f>REGISTROS!$H1175</f>
        <v>0</v>
      </c>
      <c r="G1177" s="60">
        <f>REGISTROS!$I1175</f>
        <v>0</v>
      </c>
      <c r="I1177" s="45" t="str">
        <f t="shared" si="160"/>
        <v>Desarrollo de los Temas0</v>
      </c>
      <c r="J1177" s="45" t="str">
        <f t="shared" si="161"/>
        <v>Recepción de documentos0</v>
      </c>
      <c r="K1177" s="45" t="str">
        <f t="shared" si="162"/>
        <v>Atención recibida0</v>
      </c>
      <c r="L1177" s="45" t="str">
        <f t="shared" si="163"/>
        <v>Visita domiciliaria del personal INVI0</v>
      </c>
      <c r="M1177" s="45" t="str">
        <f t="shared" si="164"/>
        <v>Visita domiciliaria del asesor técnico0</v>
      </c>
      <c r="N1177" t="str">
        <f t="shared" si="165"/>
        <v>1</v>
      </c>
      <c r="O1177" t="s">
        <v>133</v>
      </c>
    </row>
    <row r="1178" spans="1:15" ht="15.75" customHeight="1" x14ac:dyDescent="0.25">
      <c r="A1178" s="60">
        <f>REGISTROS!$A1176</f>
        <v>0</v>
      </c>
      <c r="B1178" s="50">
        <f t="shared" si="159"/>
        <v>0</v>
      </c>
      <c r="C1178" s="60">
        <f>REGISTROS!$E1176</f>
        <v>0</v>
      </c>
      <c r="D1178" s="60">
        <f>REGISTROS!$F1176</f>
        <v>0</v>
      </c>
      <c r="E1178" s="60">
        <f>REGISTROS!$G1176</f>
        <v>0</v>
      </c>
      <c r="F1178" s="60">
        <f>REGISTROS!$H1176</f>
        <v>0</v>
      </c>
      <c r="G1178" s="60">
        <f>REGISTROS!$I1176</f>
        <v>0</v>
      </c>
      <c r="I1178" s="45" t="str">
        <f t="shared" si="160"/>
        <v>Desarrollo de los Temas0</v>
      </c>
      <c r="J1178" s="45" t="str">
        <f t="shared" si="161"/>
        <v>Recepción de documentos0</v>
      </c>
      <c r="K1178" s="45" t="str">
        <f t="shared" si="162"/>
        <v>Atención recibida0</v>
      </c>
      <c r="L1178" s="45" t="str">
        <f t="shared" si="163"/>
        <v>Visita domiciliaria del personal INVI0</v>
      </c>
      <c r="M1178" s="45" t="str">
        <f t="shared" si="164"/>
        <v>Visita domiciliaria del asesor técnico0</v>
      </c>
      <c r="N1178" t="str">
        <f t="shared" si="165"/>
        <v>1</v>
      </c>
      <c r="O1178" t="s">
        <v>133</v>
      </c>
    </row>
    <row r="1179" spans="1:15" ht="15.75" customHeight="1" x14ac:dyDescent="0.25">
      <c r="A1179" s="60">
        <f>REGISTROS!$A1177</f>
        <v>0</v>
      </c>
      <c r="B1179" s="50">
        <f t="shared" si="159"/>
        <v>0</v>
      </c>
      <c r="C1179" s="60">
        <f>REGISTROS!$E1177</f>
        <v>0</v>
      </c>
      <c r="D1179" s="60">
        <f>REGISTROS!$F1177</f>
        <v>0</v>
      </c>
      <c r="E1179" s="60">
        <f>REGISTROS!$G1177</f>
        <v>0</v>
      </c>
      <c r="F1179" s="60">
        <f>REGISTROS!$H1177</f>
        <v>0</v>
      </c>
      <c r="G1179" s="60">
        <f>REGISTROS!$I1177</f>
        <v>0</v>
      </c>
      <c r="I1179" s="45" t="str">
        <f t="shared" si="160"/>
        <v>Desarrollo de los Temas0</v>
      </c>
      <c r="J1179" s="45" t="str">
        <f t="shared" si="161"/>
        <v>Recepción de documentos0</v>
      </c>
      <c r="K1179" s="45" t="str">
        <f t="shared" si="162"/>
        <v>Atención recibida0</v>
      </c>
      <c r="L1179" s="45" t="str">
        <f t="shared" si="163"/>
        <v>Visita domiciliaria del personal INVI0</v>
      </c>
      <c r="M1179" s="45" t="str">
        <f t="shared" si="164"/>
        <v>Visita domiciliaria del asesor técnico0</v>
      </c>
      <c r="N1179" t="str">
        <f t="shared" si="165"/>
        <v>1</v>
      </c>
      <c r="O1179" t="s">
        <v>133</v>
      </c>
    </row>
    <row r="1180" spans="1:15" ht="15.75" customHeight="1" x14ac:dyDescent="0.25">
      <c r="A1180" s="60">
        <f>REGISTROS!$A1178</f>
        <v>0</v>
      </c>
      <c r="B1180" s="50">
        <f t="shared" si="159"/>
        <v>0</v>
      </c>
      <c r="C1180" s="60">
        <f>REGISTROS!$E1178</f>
        <v>0</v>
      </c>
      <c r="D1180" s="60">
        <f>REGISTROS!$F1178</f>
        <v>0</v>
      </c>
      <c r="E1180" s="60">
        <f>REGISTROS!$G1178</f>
        <v>0</v>
      </c>
      <c r="F1180" s="60">
        <f>REGISTROS!$H1178</f>
        <v>0</v>
      </c>
      <c r="G1180" s="60">
        <f>REGISTROS!$I1178</f>
        <v>0</v>
      </c>
      <c r="I1180" s="45" t="str">
        <f t="shared" si="160"/>
        <v>Desarrollo de los Temas0</v>
      </c>
      <c r="J1180" s="45" t="str">
        <f t="shared" si="161"/>
        <v>Recepción de documentos0</v>
      </c>
      <c r="K1180" s="45" t="str">
        <f t="shared" si="162"/>
        <v>Atención recibida0</v>
      </c>
      <c r="L1180" s="45" t="str">
        <f t="shared" si="163"/>
        <v>Visita domiciliaria del personal INVI0</v>
      </c>
      <c r="M1180" s="45" t="str">
        <f t="shared" si="164"/>
        <v>Visita domiciliaria del asesor técnico0</v>
      </c>
      <c r="N1180" t="str">
        <f t="shared" si="165"/>
        <v>1</v>
      </c>
      <c r="O1180" t="s">
        <v>133</v>
      </c>
    </row>
    <row r="1181" spans="1:15" ht="15.75" customHeight="1" x14ac:dyDescent="0.25">
      <c r="A1181" s="60">
        <f>REGISTROS!$A1179</f>
        <v>0</v>
      </c>
      <c r="B1181" s="50">
        <f t="shared" si="159"/>
        <v>0</v>
      </c>
      <c r="C1181" s="60">
        <f>REGISTROS!$E1179</f>
        <v>0</v>
      </c>
      <c r="D1181" s="60">
        <f>REGISTROS!$F1179</f>
        <v>0</v>
      </c>
      <c r="E1181" s="60">
        <f>REGISTROS!$G1179</f>
        <v>0</v>
      </c>
      <c r="F1181" s="60">
        <f>REGISTROS!$H1179</f>
        <v>0</v>
      </c>
      <c r="G1181" s="60">
        <f>REGISTROS!$I1179</f>
        <v>0</v>
      </c>
      <c r="I1181" s="45" t="str">
        <f t="shared" si="160"/>
        <v>Desarrollo de los Temas0</v>
      </c>
      <c r="J1181" s="45" t="str">
        <f t="shared" si="161"/>
        <v>Recepción de documentos0</v>
      </c>
      <c r="K1181" s="45" t="str">
        <f t="shared" si="162"/>
        <v>Atención recibida0</v>
      </c>
      <c r="L1181" s="45" t="str">
        <f t="shared" si="163"/>
        <v>Visita domiciliaria del personal INVI0</v>
      </c>
      <c r="M1181" s="45" t="str">
        <f t="shared" si="164"/>
        <v>Visita domiciliaria del asesor técnico0</v>
      </c>
      <c r="N1181" t="str">
        <f t="shared" si="165"/>
        <v>1</v>
      </c>
      <c r="O1181" t="s">
        <v>133</v>
      </c>
    </row>
    <row r="1182" spans="1:15" ht="15.75" customHeight="1" x14ac:dyDescent="0.25">
      <c r="A1182" s="60">
        <f>REGISTROS!$A1180</f>
        <v>0</v>
      </c>
      <c r="B1182" s="50">
        <f t="shared" si="159"/>
        <v>0</v>
      </c>
      <c r="C1182" s="60">
        <f>REGISTROS!$E1180</f>
        <v>0</v>
      </c>
      <c r="D1182" s="60">
        <f>REGISTROS!$F1180</f>
        <v>0</v>
      </c>
      <c r="E1182" s="60">
        <f>REGISTROS!$G1180</f>
        <v>0</v>
      </c>
      <c r="F1182" s="60">
        <f>REGISTROS!$H1180</f>
        <v>0</v>
      </c>
      <c r="G1182" s="60">
        <f>REGISTROS!$I1180</f>
        <v>0</v>
      </c>
      <c r="I1182" s="45" t="str">
        <f t="shared" si="160"/>
        <v>Desarrollo de los Temas0</v>
      </c>
      <c r="J1182" s="45" t="str">
        <f t="shared" si="161"/>
        <v>Recepción de documentos0</v>
      </c>
      <c r="K1182" s="45" t="str">
        <f t="shared" si="162"/>
        <v>Atención recibida0</v>
      </c>
      <c r="L1182" s="45" t="str">
        <f t="shared" si="163"/>
        <v>Visita domiciliaria del personal INVI0</v>
      </c>
      <c r="M1182" s="45" t="str">
        <f t="shared" si="164"/>
        <v>Visita domiciliaria del asesor técnico0</v>
      </c>
      <c r="N1182" t="str">
        <f t="shared" si="165"/>
        <v>1</v>
      </c>
      <c r="O1182" t="s">
        <v>133</v>
      </c>
    </row>
    <row r="1183" spans="1:15" ht="15.75" customHeight="1" x14ac:dyDescent="0.25">
      <c r="A1183" s="60">
        <f>REGISTROS!$A1181</f>
        <v>0</v>
      </c>
      <c r="B1183" s="50">
        <f t="shared" si="159"/>
        <v>0</v>
      </c>
      <c r="C1183" s="60">
        <f>REGISTROS!$E1181</f>
        <v>0</v>
      </c>
      <c r="D1183" s="60">
        <f>REGISTROS!$F1181</f>
        <v>0</v>
      </c>
      <c r="E1183" s="60">
        <f>REGISTROS!$G1181</f>
        <v>0</v>
      </c>
      <c r="F1183" s="60">
        <f>REGISTROS!$H1181</f>
        <v>0</v>
      </c>
      <c r="G1183" s="60">
        <f>REGISTROS!$I1181</f>
        <v>0</v>
      </c>
      <c r="I1183" s="45" t="str">
        <f t="shared" si="160"/>
        <v>Desarrollo de los Temas0</v>
      </c>
      <c r="J1183" s="45" t="str">
        <f t="shared" si="161"/>
        <v>Recepción de documentos0</v>
      </c>
      <c r="K1183" s="45" t="str">
        <f t="shared" si="162"/>
        <v>Atención recibida0</v>
      </c>
      <c r="L1183" s="45" t="str">
        <f t="shared" si="163"/>
        <v>Visita domiciliaria del personal INVI0</v>
      </c>
      <c r="M1183" s="45" t="str">
        <f t="shared" si="164"/>
        <v>Visita domiciliaria del asesor técnico0</v>
      </c>
      <c r="N1183" t="str">
        <f t="shared" si="165"/>
        <v>1</v>
      </c>
      <c r="O1183" t="s">
        <v>133</v>
      </c>
    </row>
    <row r="1184" spans="1:15" ht="15.75" customHeight="1" x14ac:dyDescent="0.25">
      <c r="A1184" s="60">
        <f>REGISTROS!$A1182</f>
        <v>0</v>
      </c>
      <c r="B1184" s="50">
        <f t="shared" si="159"/>
        <v>0</v>
      </c>
      <c r="C1184" s="60">
        <f>REGISTROS!$E1182</f>
        <v>0</v>
      </c>
      <c r="D1184" s="60">
        <f>REGISTROS!$F1182</f>
        <v>0</v>
      </c>
      <c r="E1184" s="60">
        <f>REGISTROS!$G1182</f>
        <v>0</v>
      </c>
      <c r="F1184" s="60">
        <f>REGISTROS!$H1182</f>
        <v>0</v>
      </c>
      <c r="G1184" s="60">
        <f>REGISTROS!$I1182</f>
        <v>0</v>
      </c>
      <c r="I1184" s="45" t="str">
        <f t="shared" si="160"/>
        <v>Desarrollo de los Temas0</v>
      </c>
      <c r="J1184" s="45" t="str">
        <f t="shared" si="161"/>
        <v>Recepción de documentos0</v>
      </c>
      <c r="K1184" s="45" t="str">
        <f t="shared" si="162"/>
        <v>Atención recibida0</v>
      </c>
      <c r="L1184" s="45" t="str">
        <f t="shared" si="163"/>
        <v>Visita domiciliaria del personal INVI0</v>
      </c>
      <c r="M1184" s="45" t="str">
        <f t="shared" si="164"/>
        <v>Visita domiciliaria del asesor técnico0</v>
      </c>
      <c r="N1184" t="str">
        <f t="shared" si="165"/>
        <v>1</v>
      </c>
      <c r="O1184" t="s">
        <v>133</v>
      </c>
    </row>
    <row r="1185" spans="1:15" ht="15.75" customHeight="1" x14ac:dyDescent="0.25">
      <c r="A1185" s="60">
        <f>REGISTROS!$A1183</f>
        <v>0</v>
      </c>
      <c r="B1185" s="50">
        <f t="shared" si="159"/>
        <v>0</v>
      </c>
      <c r="C1185" s="60">
        <f>REGISTROS!$E1183</f>
        <v>0</v>
      </c>
      <c r="D1185" s="60">
        <f>REGISTROS!$F1183</f>
        <v>0</v>
      </c>
      <c r="E1185" s="60">
        <f>REGISTROS!$G1183</f>
        <v>0</v>
      </c>
      <c r="F1185" s="60">
        <f>REGISTROS!$H1183</f>
        <v>0</v>
      </c>
      <c r="G1185" s="60">
        <f>REGISTROS!$I1183</f>
        <v>0</v>
      </c>
      <c r="I1185" s="45" t="str">
        <f t="shared" si="160"/>
        <v>Desarrollo de los Temas0</v>
      </c>
      <c r="J1185" s="45" t="str">
        <f t="shared" si="161"/>
        <v>Recepción de documentos0</v>
      </c>
      <c r="K1185" s="45" t="str">
        <f t="shared" si="162"/>
        <v>Atención recibida0</v>
      </c>
      <c r="L1185" s="45" t="str">
        <f t="shared" si="163"/>
        <v>Visita domiciliaria del personal INVI0</v>
      </c>
      <c r="M1185" s="45" t="str">
        <f t="shared" si="164"/>
        <v>Visita domiciliaria del asesor técnico0</v>
      </c>
      <c r="N1185" t="str">
        <f t="shared" si="165"/>
        <v>1</v>
      </c>
      <c r="O1185" t="s">
        <v>133</v>
      </c>
    </row>
    <row r="1186" spans="1:15" ht="15.75" customHeight="1" x14ac:dyDescent="0.25">
      <c r="A1186" s="60">
        <f>REGISTROS!$A1184</f>
        <v>0</v>
      </c>
      <c r="B1186" s="50">
        <f t="shared" si="159"/>
        <v>0</v>
      </c>
      <c r="C1186" s="60">
        <f>REGISTROS!$E1184</f>
        <v>0</v>
      </c>
      <c r="D1186" s="60">
        <f>REGISTROS!$F1184</f>
        <v>0</v>
      </c>
      <c r="E1186" s="60">
        <f>REGISTROS!$G1184</f>
        <v>0</v>
      </c>
      <c r="F1186" s="60">
        <f>REGISTROS!$H1184</f>
        <v>0</v>
      </c>
      <c r="G1186" s="60">
        <f>REGISTROS!$I1184</f>
        <v>0</v>
      </c>
      <c r="I1186" s="45" t="str">
        <f t="shared" si="160"/>
        <v>Desarrollo de los Temas0</v>
      </c>
      <c r="J1186" s="45" t="str">
        <f t="shared" si="161"/>
        <v>Recepción de documentos0</v>
      </c>
      <c r="K1186" s="45" t="str">
        <f t="shared" si="162"/>
        <v>Atención recibida0</v>
      </c>
      <c r="L1186" s="45" t="str">
        <f t="shared" si="163"/>
        <v>Visita domiciliaria del personal INVI0</v>
      </c>
      <c r="M1186" s="45" t="str">
        <f t="shared" si="164"/>
        <v>Visita domiciliaria del asesor técnico0</v>
      </c>
      <c r="N1186" t="str">
        <f t="shared" si="165"/>
        <v>1</v>
      </c>
      <c r="O1186" t="s">
        <v>133</v>
      </c>
    </row>
    <row r="1187" spans="1:15" ht="15.75" customHeight="1" x14ac:dyDescent="0.25">
      <c r="A1187" s="60">
        <f>REGISTROS!$A1185</f>
        <v>0</v>
      </c>
      <c r="B1187" s="50">
        <f t="shared" si="159"/>
        <v>0</v>
      </c>
      <c r="C1187" s="60">
        <f>REGISTROS!$E1185</f>
        <v>0</v>
      </c>
      <c r="D1187" s="60">
        <f>REGISTROS!$F1185</f>
        <v>0</v>
      </c>
      <c r="E1187" s="60">
        <f>REGISTROS!$G1185</f>
        <v>0</v>
      </c>
      <c r="F1187" s="60">
        <f>REGISTROS!$H1185</f>
        <v>0</v>
      </c>
      <c r="G1187" s="60">
        <f>REGISTROS!$I1185</f>
        <v>0</v>
      </c>
      <c r="I1187" s="45" t="str">
        <f t="shared" si="160"/>
        <v>Desarrollo de los Temas0</v>
      </c>
      <c r="J1187" s="45" t="str">
        <f t="shared" si="161"/>
        <v>Recepción de documentos0</v>
      </c>
      <c r="K1187" s="45" t="str">
        <f t="shared" si="162"/>
        <v>Atención recibida0</v>
      </c>
      <c r="L1187" s="45" t="str">
        <f t="shared" si="163"/>
        <v>Visita domiciliaria del personal INVI0</v>
      </c>
      <c r="M1187" s="45" t="str">
        <f t="shared" si="164"/>
        <v>Visita domiciliaria del asesor técnico0</v>
      </c>
      <c r="N1187" t="str">
        <f t="shared" si="165"/>
        <v>1</v>
      </c>
      <c r="O1187" t="s">
        <v>133</v>
      </c>
    </row>
    <row r="1188" spans="1:15" ht="15.75" customHeight="1" x14ac:dyDescent="0.25">
      <c r="A1188" s="60">
        <f>REGISTROS!$A1186</f>
        <v>0</v>
      </c>
      <c r="B1188" s="50">
        <f t="shared" si="159"/>
        <v>0</v>
      </c>
      <c r="C1188" s="60">
        <f>REGISTROS!$E1186</f>
        <v>0</v>
      </c>
      <c r="D1188" s="60">
        <f>REGISTROS!$F1186</f>
        <v>0</v>
      </c>
      <c r="E1188" s="60">
        <f>REGISTROS!$G1186</f>
        <v>0</v>
      </c>
      <c r="F1188" s="60">
        <f>REGISTROS!$H1186</f>
        <v>0</v>
      </c>
      <c r="G1188" s="60">
        <f>REGISTROS!$I1186</f>
        <v>0</v>
      </c>
      <c r="I1188" s="45" t="str">
        <f t="shared" si="160"/>
        <v>Desarrollo de los Temas0</v>
      </c>
      <c r="J1188" s="45" t="str">
        <f t="shared" si="161"/>
        <v>Recepción de documentos0</v>
      </c>
      <c r="K1188" s="45" t="str">
        <f t="shared" si="162"/>
        <v>Atención recibida0</v>
      </c>
      <c r="L1188" s="45" t="str">
        <f t="shared" si="163"/>
        <v>Visita domiciliaria del personal INVI0</v>
      </c>
      <c r="M1188" s="45" t="str">
        <f t="shared" si="164"/>
        <v>Visita domiciliaria del asesor técnico0</v>
      </c>
      <c r="N1188" t="str">
        <f t="shared" si="165"/>
        <v>1</v>
      </c>
      <c r="O1188" t="s">
        <v>133</v>
      </c>
    </row>
    <row r="1189" spans="1:15" ht="15.75" customHeight="1" x14ac:dyDescent="0.25">
      <c r="A1189" s="60">
        <f>REGISTROS!$A1187</f>
        <v>0</v>
      </c>
      <c r="B1189" s="50">
        <f t="shared" si="159"/>
        <v>0</v>
      </c>
      <c r="C1189" s="60">
        <f>REGISTROS!$E1187</f>
        <v>0</v>
      </c>
      <c r="D1189" s="60">
        <f>REGISTROS!$F1187</f>
        <v>0</v>
      </c>
      <c r="E1189" s="60">
        <f>REGISTROS!$G1187</f>
        <v>0</v>
      </c>
      <c r="F1189" s="60">
        <f>REGISTROS!$H1187</f>
        <v>0</v>
      </c>
      <c r="G1189" s="60">
        <f>REGISTROS!$I1187</f>
        <v>0</v>
      </c>
      <c r="I1189" s="45" t="str">
        <f t="shared" si="160"/>
        <v>Desarrollo de los Temas0</v>
      </c>
      <c r="J1189" s="45" t="str">
        <f t="shared" si="161"/>
        <v>Recepción de documentos0</v>
      </c>
      <c r="K1189" s="45" t="str">
        <f t="shared" si="162"/>
        <v>Atención recibida0</v>
      </c>
      <c r="L1189" s="45" t="str">
        <f t="shared" si="163"/>
        <v>Visita domiciliaria del personal INVI0</v>
      </c>
      <c r="M1189" s="45" t="str">
        <f t="shared" si="164"/>
        <v>Visita domiciliaria del asesor técnico0</v>
      </c>
      <c r="N1189" t="str">
        <f t="shared" si="165"/>
        <v>1</v>
      </c>
      <c r="O1189" t="s">
        <v>133</v>
      </c>
    </row>
    <row r="1190" spans="1:15" ht="15.75" customHeight="1" x14ac:dyDescent="0.25">
      <c r="A1190" s="60">
        <f>REGISTROS!$A1188</f>
        <v>0</v>
      </c>
      <c r="B1190" s="50">
        <f t="shared" si="159"/>
        <v>0</v>
      </c>
      <c r="C1190" s="60">
        <f>REGISTROS!$E1188</f>
        <v>0</v>
      </c>
      <c r="D1190" s="60">
        <f>REGISTROS!$F1188</f>
        <v>0</v>
      </c>
      <c r="E1190" s="60">
        <f>REGISTROS!$G1188</f>
        <v>0</v>
      </c>
      <c r="F1190" s="60">
        <f>REGISTROS!$H1188</f>
        <v>0</v>
      </c>
      <c r="G1190" s="60">
        <f>REGISTROS!$I1188</f>
        <v>0</v>
      </c>
      <c r="I1190" s="45" t="str">
        <f t="shared" si="160"/>
        <v>Desarrollo de los Temas0</v>
      </c>
      <c r="J1190" s="45" t="str">
        <f t="shared" si="161"/>
        <v>Recepción de documentos0</v>
      </c>
      <c r="K1190" s="45" t="str">
        <f t="shared" si="162"/>
        <v>Atención recibida0</v>
      </c>
      <c r="L1190" s="45" t="str">
        <f t="shared" si="163"/>
        <v>Visita domiciliaria del personal INVI0</v>
      </c>
      <c r="M1190" s="45" t="str">
        <f t="shared" si="164"/>
        <v>Visita domiciliaria del asesor técnico0</v>
      </c>
      <c r="N1190" t="str">
        <f t="shared" si="165"/>
        <v>1</v>
      </c>
      <c r="O1190" t="s">
        <v>133</v>
      </c>
    </row>
    <row r="1191" spans="1:15" ht="15.75" customHeight="1" x14ac:dyDescent="0.25">
      <c r="A1191" s="60">
        <f>REGISTROS!$A1189</f>
        <v>0</v>
      </c>
      <c r="B1191" s="50">
        <f t="shared" si="159"/>
        <v>0</v>
      </c>
      <c r="C1191" s="60">
        <f>REGISTROS!$E1189</f>
        <v>0</v>
      </c>
      <c r="D1191" s="60">
        <f>REGISTROS!$F1189</f>
        <v>0</v>
      </c>
      <c r="E1191" s="60">
        <f>REGISTROS!$G1189</f>
        <v>0</v>
      </c>
      <c r="F1191" s="60">
        <f>REGISTROS!$H1189</f>
        <v>0</v>
      </c>
      <c r="G1191" s="60">
        <f>REGISTROS!$I1189</f>
        <v>0</v>
      </c>
      <c r="I1191" s="45" t="str">
        <f t="shared" si="160"/>
        <v>Desarrollo de los Temas0</v>
      </c>
      <c r="J1191" s="45" t="str">
        <f t="shared" si="161"/>
        <v>Recepción de documentos0</v>
      </c>
      <c r="K1191" s="45" t="str">
        <f t="shared" si="162"/>
        <v>Atención recibida0</v>
      </c>
      <c r="L1191" s="45" t="str">
        <f t="shared" si="163"/>
        <v>Visita domiciliaria del personal INVI0</v>
      </c>
      <c r="M1191" s="45" t="str">
        <f t="shared" si="164"/>
        <v>Visita domiciliaria del asesor técnico0</v>
      </c>
      <c r="N1191" t="str">
        <f t="shared" si="165"/>
        <v>1</v>
      </c>
      <c r="O1191" t="s">
        <v>133</v>
      </c>
    </row>
    <row r="1192" spans="1:15" ht="15.75" customHeight="1" x14ac:dyDescent="0.25">
      <c r="A1192" s="60">
        <f>REGISTROS!$A1190</f>
        <v>0</v>
      </c>
      <c r="B1192" s="50">
        <f t="shared" si="159"/>
        <v>0</v>
      </c>
      <c r="C1192" s="60">
        <f>REGISTROS!$E1190</f>
        <v>0</v>
      </c>
      <c r="D1192" s="60">
        <f>REGISTROS!$F1190</f>
        <v>0</v>
      </c>
      <c r="E1192" s="60">
        <f>REGISTROS!$G1190</f>
        <v>0</v>
      </c>
      <c r="F1192" s="60">
        <f>REGISTROS!$H1190</f>
        <v>0</v>
      </c>
      <c r="G1192" s="60">
        <f>REGISTROS!$I1190</f>
        <v>0</v>
      </c>
      <c r="I1192" s="45" t="str">
        <f t="shared" si="160"/>
        <v>Desarrollo de los Temas0</v>
      </c>
      <c r="J1192" s="45" t="str">
        <f t="shared" si="161"/>
        <v>Recepción de documentos0</v>
      </c>
      <c r="K1192" s="45" t="str">
        <f t="shared" si="162"/>
        <v>Atención recibida0</v>
      </c>
      <c r="L1192" s="45" t="str">
        <f t="shared" si="163"/>
        <v>Visita domiciliaria del personal INVI0</v>
      </c>
      <c r="M1192" s="45" t="str">
        <f t="shared" si="164"/>
        <v>Visita domiciliaria del asesor técnico0</v>
      </c>
      <c r="N1192" t="str">
        <f t="shared" si="165"/>
        <v>1</v>
      </c>
      <c r="O1192" t="s">
        <v>133</v>
      </c>
    </row>
    <row r="1193" spans="1:15" ht="15.75" customHeight="1" x14ac:dyDescent="0.25">
      <c r="A1193" s="60">
        <f>REGISTROS!$A1191</f>
        <v>0</v>
      </c>
      <c r="B1193" s="50">
        <f t="shared" si="159"/>
        <v>0</v>
      </c>
      <c r="C1193" s="60">
        <f>REGISTROS!$E1191</f>
        <v>0</v>
      </c>
      <c r="D1193" s="60">
        <f>REGISTROS!$F1191</f>
        <v>0</v>
      </c>
      <c r="E1193" s="60">
        <f>REGISTROS!$G1191</f>
        <v>0</v>
      </c>
      <c r="F1193" s="60">
        <f>REGISTROS!$H1191</f>
        <v>0</v>
      </c>
      <c r="G1193" s="60">
        <f>REGISTROS!$I1191</f>
        <v>0</v>
      </c>
      <c r="I1193" s="45" t="str">
        <f t="shared" si="160"/>
        <v>Desarrollo de los Temas0</v>
      </c>
      <c r="J1193" s="45" t="str">
        <f t="shared" si="161"/>
        <v>Recepción de documentos0</v>
      </c>
      <c r="K1193" s="45" t="str">
        <f t="shared" si="162"/>
        <v>Atención recibida0</v>
      </c>
      <c r="L1193" s="45" t="str">
        <f t="shared" si="163"/>
        <v>Visita domiciliaria del personal INVI0</v>
      </c>
      <c r="M1193" s="45" t="str">
        <f t="shared" si="164"/>
        <v>Visita domiciliaria del asesor técnico0</v>
      </c>
      <c r="N1193" t="str">
        <f t="shared" si="165"/>
        <v>1</v>
      </c>
      <c r="O1193" t="s">
        <v>133</v>
      </c>
    </row>
    <row r="1194" spans="1:15" ht="15.75" customHeight="1" x14ac:dyDescent="0.25">
      <c r="A1194" s="60">
        <f>REGISTROS!$A1192</f>
        <v>0</v>
      </c>
      <c r="B1194" s="50">
        <f t="shared" si="159"/>
        <v>0</v>
      </c>
      <c r="C1194" s="60">
        <f>REGISTROS!$E1192</f>
        <v>0</v>
      </c>
      <c r="D1194" s="60">
        <f>REGISTROS!$F1192</f>
        <v>0</v>
      </c>
      <c r="E1194" s="60">
        <f>REGISTROS!$G1192</f>
        <v>0</v>
      </c>
      <c r="F1194" s="60">
        <f>REGISTROS!$H1192</f>
        <v>0</v>
      </c>
      <c r="G1194" s="60">
        <f>REGISTROS!$I1192</f>
        <v>0</v>
      </c>
      <c r="I1194" s="45" t="str">
        <f t="shared" si="160"/>
        <v>Desarrollo de los Temas0</v>
      </c>
      <c r="J1194" s="45" t="str">
        <f t="shared" si="161"/>
        <v>Recepción de documentos0</v>
      </c>
      <c r="K1194" s="45" t="str">
        <f t="shared" si="162"/>
        <v>Atención recibida0</v>
      </c>
      <c r="L1194" s="45" t="str">
        <f t="shared" si="163"/>
        <v>Visita domiciliaria del personal INVI0</v>
      </c>
      <c r="M1194" s="45" t="str">
        <f t="shared" si="164"/>
        <v>Visita domiciliaria del asesor técnico0</v>
      </c>
      <c r="N1194" t="str">
        <f t="shared" si="165"/>
        <v>1</v>
      </c>
      <c r="O1194" t="s">
        <v>133</v>
      </c>
    </row>
    <row r="1195" spans="1:15" ht="15.75" customHeight="1" x14ac:dyDescent="0.25">
      <c r="A1195" s="60">
        <f>REGISTROS!$A1193</f>
        <v>0</v>
      </c>
      <c r="B1195" s="50">
        <f t="shared" si="159"/>
        <v>0</v>
      </c>
      <c r="C1195" s="60">
        <f>REGISTROS!$E1193</f>
        <v>0</v>
      </c>
      <c r="D1195" s="60">
        <f>REGISTROS!$F1193</f>
        <v>0</v>
      </c>
      <c r="E1195" s="60">
        <f>REGISTROS!$G1193</f>
        <v>0</v>
      </c>
      <c r="F1195" s="60">
        <f>REGISTROS!$H1193</f>
        <v>0</v>
      </c>
      <c r="G1195" s="60">
        <f>REGISTROS!$I1193</f>
        <v>0</v>
      </c>
      <c r="I1195" s="45" t="str">
        <f t="shared" si="160"/>
        <v>Desarrollo de los Temas0</v>
      </c>
      <c r="J1195" s="45" t="str">
        <f t="shared" si="161"/>
        <v>Recepción de documentos0</v>
      </c>
      <c r="K1195" s="45" t="str">
        <f t="shared" si="162"/>
        <v>Atención recibida0</v>
      </c>
      <c r="L1195" s="45" t="str">
        <f t="shared" si="163"/>
        <v>Visita domiciliaria del personal INVI0</v>
      </c>
      <c r="M1195" s="45" t="str">
        <f t="shared" si="164"/>
        <v>Visita domiciliaria del asesor técnico0</v>
      </c>
      <c r="N1195" t="str">
        <f t="shared" si="165"/>
        <v>1</v>
      </c>
      <c r="O1195" t="s">
        <v>133</v>
      </c>
    </row>
    <row r="1196" spans="1:15" ht="15.75" customHeight="1" x14ac:dyDescent="0.25">
      <c r="A1196" s="60">
        <f>REGISTROS!$A1194</f>
        <v>0</v>
      </c>
      <c r="B1196" s="50">
        <f t="shared" si="159"/>
        <v>0</v>
      </c>
      <c r="C1196" s="60">
        <f>REGISTROS!$E1194</f>
        <v>0</v>
      </c>
      <c r="D1196" s="60">
        <f>REGISTROS!$F1194</f>
        <v>0</v>
      </c>
      <c r="E1196" s="60">
        <f>REGISTROS!$G1194</f>
        <v>0</v>
      </c>
      <c r="F1196" s="60">
        <f>REGISTROS!$H1194</f>
        <v>0</v>
      </c>
      <c r="G1196" s="60">
        <f>REGISTROS!$I1194</f>
        <v>0</v>
      </c>
      <c r="I1196" s="45" t="str">
        <f t="shared" si="160"/>
        <v>Desarrollo de los Temas0</v>
      </c>
      <c r="J1196" s="45" t="str">
        <f t="shared" si="161"/>
        <v>Recepción de documentos0</v>
      </c>
      <c r="K1196" s="45" t="str">
        <f t="shared" si="162"/>
        <v>Atención recibida0</v>
      </c>
      <c r="L1196" s="45" t="str">
        <f t="shared" si="163"/>
        <v>Visita domiciliaria del personal INVI0</v>
      </c>
      <c r="M1196" s="45" t="str">
        <f t="shared" si="164"/>
        <v>Visita domiciliaria del asesor técnico0</v>
      </c>
      <c r="N1196" t="str">
        <f t="shared" si="165"/>
        <v>1</v>
      </c>
      <c r="O1196" t="s">
        <v>133</v>
      </c>
    </row>
    <row r="1197" spans="1:15" ht="15.75" customHeight="1" x14ac:dyDescent="0.25">
      <c r="A1197" s="60">
        <f>REGISTROS!$A1195</f>
        <v>0</v>
      </c>
      <c r="B1197" s="50">
        <f t="shared" si="159"/>
        <v>0</v>
      </c>
      <c r="C1197" s="60">
        <f>REGISTROS!$E1195</f>
        <v>0</v>
      </c>
      <c r="D1197" s="60">
        <f>REGISTROS!$F1195</f>
        <v>0</v>
      </c>
      <c r="E1197" s="60">
        <f>REGISTROS!$G1195</f>
        <v>0</v>
      </c>
      <c r="F1197" s="60">
        <f>REGISTROS!$H1195</f>
        <v>0</v>
      </c>
      <c r="G1197" s="60">
        <f>REGISTROS!$I1195</f>
        <v>0</v>
      </c>
      <c r="I1197" s="45" t="str">
        <f t="shared" si="160"/>
        <v>Desarrollo de los Temas0</v>
      </c>
      <c r="J1197" s="45" t="str">
        <f t="shared" si="161"/>
        <v>Recepción de documentos0</v>
      </c>
      <c r="K1197" s="45" t="str">
        <f t="shared" si="162"/>
        <v>Atención recibida0</v>
      </c>
      <c r="L1197" s="45" t="str">
        <f t="shared" si="163"/>
        <v>Visita domiciliaria del personal INVI0</v>
      </c>
      <c r="M1197" s="45" t="str">
        <f t="shared" si="164"/>
        <v>Visita domiciliaria del asesor técnico0</v>
      </c>
      <c r="N1197" t="str">
        <f t="shared" si="165"/>
        <v>1</v>
      </c>
      <c r="O1197" t="s">
        <v>133</v>
      </c>
    </row>
    <row r="1198" spans="1:15" ht="15.75" customHeight="1" x14ac:dyDescent="0.25">
      <c r="A1198" s="60">
        <f>REGISTROS!$A1196</f>
        <v>0</v>
      </c>
      <c r="B1198" s="50">
        <f t="shared" si="159"/>
        <v>0</v>
      </c>
      <c r="C1198" s="60">
        <f>REGISTROS!$E1196</f>
        <v>0</v>
      </c>
      <c r="D1198" s="60">
        <f>REGISTROS!$F1196</f>
        <v>0</v>
      </c>
      <c r="E1198" s="60">
        <f>REGISTROS!$G1196</f>
        <v>0</v>
      </c>
      <c r="F1198" s="60">
        <f>REGISTROS!$H1196</f>
        <v>0</v>
      </c>
      <c r="G1198" s="60">
        <f>REGISTROS!$I1196</f>
        <v>0</v>
      </c>
      <c r="I1198" s="45" t="str">
        <f t="shared" si="160"/>
        <v>Desarrollo de los Temas0</v>
      </c>
      <c r="J1198" s="45" t="str">
        <f t="shared" si="161"/>
        <v>Recepción de documentos0</v>
      </c>
      <c r="K1198" s="45" t="str">
        <f t="shared" si="162"/>
        <v>Atención recibida0</v>
      </c>
      <c r="L1198" s="45" t="str">
        <f t="shared" si="163"/>
        <v>Visita domiciliaria del personal INVI0</v>
      </c>
      <c r="M1198" s="45" t="str">
        <f t="shared" si="164"/>
        <v>Visita domiciliaria del asesor técnico0</v>
      </c>
      <c r="N1198" t="str">
        <f t="shared" si="165"/>
        <v>1</v>
      </c>
      <c r="O1198" t="s">
        <v>133</v>
      </c>
    </row>
    <row r="1199" spans="1:15" ht="15.75" customHeight="1" x14ac:dyDescent="0.25">
      <c r="A1199" s="60">
        <f>REGISTROS!$A1197</f>
        <v>0</v>
      </c>
      <c r="B1199" s="50">
        <f t="shared" si="159"/>
        <v>0</v>
      </c>
      <c r="C1199" s="60">
        <f>REGISTROS!$E1197</f>
        <v>0</v>
      </c>
      <c r="D1199" s="60">
        <f>REGISTROS!$F1197</f>
        <v>0</v>
      </c>
      <c r="E1199" s="60">
        <f>REGISTROS!$G1197</f>
        <v>0</v>
      </c>
      <c r="F1199" s="60">
        <f>REGISTROS!$H1197</f>
        <v>0</v>
      </c>
      <c r="G1199" s="60">
        <f>REGISTROS!$I1197</f>
        <v>0</v>
      </c>
      <c r="I1199" s="45" t="str">
        <f t="shared" si="160"/>
        <v>Desarrollo de los Temas0</v>
      </c>
      <c r="J1199" s="45" t="str">
        <f t="shared" si="161"/>
        <v>Recepción de documentos0</v>
      </c>
      <c r="K1199" s="45" t="str">
        <f t="shared" si="162"/>
        <v>Atención recibida0</v>
      </c>
      <c r="L1199" s="45" t="str">
        <f t="shared" si="163"/>
        <v>Visita domiciliaria del personal INVI0</v>
      </c>
      <c r="M1199" s="45" t="str">
        <f t="shared" si="164"/>
        <v>Visita domiciliaria del asesor técnico0</v>
      </c>
      <c r="N1199" t="str">
        <f t="shared" si="165"/>
        <v>1</v>
      </c>
      <c r="O1199" t="s">
        <v>133</v>
      </c>
    </row>
    <row r="1200" spans="1:15" ht="15.75" customHeight="1" x14ac:dyDescent="0.25">
      <c r="A1200" s="60">
        <f>REGISTROS!$A1198</f>
        <v>0</v>
      </c>
      <c r="B1200" s="50">
        <f t="shared" si="159"/>
        <v>0</v>
      </c>
      <c r="C1200" s="60">
        <f>REGISTROS!$E1198</f>
        <v>0</v>
      </c>
      <c r="D1200" s="60">
        <f>REGISTROS!$F1198</f>
        <v>0</v>
      </c>
      <c r="E1200" s="60">
        <f>REGISTROS!$G1198</f>
        <v>0</v>
      </c>
      <c r="F1200" s="60">
        <f>REGISTROS!$H1198</f>
        <v>0</v>
      </c>
      <c r="G1200" s="60">
        <f>REGISTROS!$I1198</f>
        <v>0</v>
      </c>
      <c r="I1200" s="45" t="str">
        <f t="shared" si="160"/>
        <v>Desarrollo de los Temas0</v>
      </c>
      <c r="J1200" s="45" t="str">
        <f t="shared" si="161"/>
        <v>Recepción de documentos0</v>
      </c>
      <c r="K1200" s="45" t="str">
        <f t="shared" si="162"/>
        <v>Atención recibida0</v>
      </c>
      <c r="L1200" s="45" t="str">
        <f t="shared" si="163"/>
        <v>Visita domiciliaria del personal INVI0</v>
      </c>
      <c r="M1200" s="45" t="str">
        <f t="shared" si="164"/>
        <v>Visita domiciliaria del asesor técnico0</v>
      </c>
      <c r="N1200" t="str">
        <f t="shared" si="165"/>
        <v>1</v>
      </c>
      <c r="O1200" t="s">
        <v>133</v>
      </c>
    </row>
    <row r="1201" spans="1:15" ht="15.75" customHeight="1" x14ac:dyDescent="0.25">
      <c r="A1201" s="60">
        <f>REGISTROS!$A1199</f>
        <v>0</v>
      </c>
      <c r="B1201" s="50">
        <f t="shared" si="159"/>
        <v>0</v>
      </c>
      <c r="C1201" s="60">
        <f>REGISTROS!$E1199</f>
        <v>0</v>
      </c>
      <c r="D1201" s="60">
        <f>REGISTROS!$F1199</f>
        <v>0</v>
      </c>
      <c r="E1201" s="60">
        <f>REGISTROS!$G1199</f>
        <v>0</v>
      </c>
      <c r="F1201" s="60">
        <f>REGISTROS!$H1199</f>
        <v>0</v>
      </c>
      <c r="G1201" s="60">
        <f>REGISTROS!$I1199</f>
        <v>0</v>
      </c>
      <c r="I1201" s="45" t="str">
        <f t="shared" si="160"/>
        <v>Desarrollo de los Temas0</v>
      </c>
      <c r="J1201" s="45" t="str">
        <f t="shared" si="161"/>
        <v>Recepción de documentos0</v>
      </c>
      <c r="K1201" s="45" t="str">
        <f t="shared" si="162"/>
        <v>Atención recibida0</v>
      </c>
      <c r="L1201" s="45" t="str">
        <f t="shared" si="163"/>
        <v>Visita domiciliaria del personal INVI0</v>
      </c>
      <c r="M1201" s="45" t="str">
        <f t="shared" si="164"/>
        <v>Visita domiciliaria del asesor técnico0</v>
      </c>
      <c r="N1201" t="str">
        <f t="shared" si="165"/>
        <v>1</v>
      </c>
      <c r="O1201" t="s">
        <v>133</v>
      </c>
    </row>
    <row r="1202" spans="1:15" ht="15.75" customHeight="1" x14ac:dyDescent="0.25">
      <c r="A1202" s="60">
        <f>REGISTROS!$A1200</f>
        <v>0</v>
      </c>
      <c r="B1202" s="50">
        <f t="shared" si="159"/>
        <v>0</v>
      </c>
      <c r="C1202" s="60">
        <f>REGISTROS!$E1200</f>
        <v>0</v>
      </c>
      <c r="D1202" s="60">
        <f>REGISTROS!$F1200</f>
        <v>0</v>
      </c>
      <c r="E1202" s="60">
        <f>REGISTROS!$G1200</f>
        <v>0</v>
      </c>
      <c r="F1202" s="60">
        <f>REGISTROS!$H1200</f>
        <v>0</v>
      </c>
      <c r="G1202" s="60">
        <f>REGISTROS!$I1200</f>
        <v>0</v>
      </c>
      <c r="I1202" s="45" t="str">
        <f t="shared" si="160"/>
        <v>Desarrollo de los Temas0</v>
      </c>
      <c r="J1202" s="45" t="str">
        <f t="shared" si="161"/>
        <v>Recepción de documentos0</v>
      </c>
      <c r="K1202" s="45" t="str">
        <f t="shared" si="162"/>
        <v>Atención recibida0</v>
      </c>
      <c r="L1202" s="45" t="str">
        <f t="shared" si="163"/>
        <v>Visita domiciliaria del personal INVI0</v>
      </c>
      <c r="M1202" s="45" t="str">
        <f t="shared" si="164"/>
        <v>Visita domiciliaria del asesor técnico0</v>
      </c>
      <c r="N1202" t="str">
        <f t="shared" si="165"/>
        <v>1</v>
      </c>
      <c r="O1202" t="s">
        <v>133</v>
      </c>
    </row>
    <row r="1203" spans="1:15" ht="15.75" customHeight="1" x14ac:dyDescent="0.25">
      <c r="A1203" s="60">
        <f>REGISTROS!$A1201</f>
        <v>0</v>
      </c>
      <c r="B1203" s="50">
        <f t="shared" si="159"/>
        <v>0</v>
      </c>
      <c r="C1203" s="60">
        <f>REGISTROS!$E1201</f>
        <v>0</v>
      </c>
      <c r="D1203" s="60">
        <f>REGISTROS!$F1201</f>
        <v>0</v>
      </c>
      <c r="E1203" s="60">
        <f>REGISTROS!$G1201</f>
        <v>0</v>
      </c>
      <c r="F1203" s="60">
        <f>REGISTROS!$H1201</f>
        <v>0</v>
      </c>
      <c r="G1203" s="60">
        <f>REGISTROS!$I1201</f>
        <v>0</v>
      </c>
      <c r="I1203" s="45" t="str">
        <f t="shared" si="160"/>
        <v>Desarrollo de los Temas0</v>
      </c>
      <c r="J1203" s="45" t="str">
        <f t="shared" si="161"/>
        <v>Recepción de documentos0</v>
      </c>
      <c r="K1203" s="45" t="str">
        <f t="shared" si="162"/>
        <v>Atención recibida0</v>
      </c>
      <c r="L1203" s="45" t="str">
        <f t="shared" si="163"/>
        <v>Visita domiciliaria del personal INVI0</v>
      </c>
      <c r="M1203" s="45" t="str">
        <f t="shared" si="164"/>
        <v>Visita domiciliaria del asesor técnico0</v>
      </c>
      <c r="N1203" t="str">
        <f t="shared" si="165"/>
        <v>1</v>
      </c>
      <c r="O1203" t="s">
        <v>133</v>
      </c>
    </row>
    <row r="1204" spans="1:15" ht="15.75" customHeight="1" x14ac:dyDescent="0.25">
      <c r="A1204" s="60">
        <f>REGISTROS!$A1202</f>
        <v>0</v>
      </c>
      <c r="B1204" s="50">
        <f t="shared" si="159"/>
        <v>0</v>
      </c>
      <c r="C1204" s="60">
        <f>REGISTROS!$E1202</f>
        <v>0</v>
      </c>
      <c r="D1204" s="60">
        <f>REGISTROS!$F1202</f>
        <v>0</v>
      </c>
      <c r="E1204" s="60">
        <f>REGISTROS!$G1202</f>
        <v>0</v>
      </c>
      <c r="F1204" s="60">
        <f>REGISTROS!$H1202</f>
        <v>0</v>
      </c>
      <c r="G1204" s="60">
        <f>REGISTROS!$I1202</f>
        <v>0</v>
      </c>
      <c r="I1204" s="45" t="str">
        <f t="shared" si="160"/>
        <v>Desarrollo de los Temas0</v>
      </c>
      <c r="J1204" s="45" t="str">
        <f t="shared" si="161"/>
        <v>Recepción de documentos0</v>
      </c>
      <c r="K1204" s="45" t="str">
        <f t="shared" si="162"/>
        <v>Atención recibida0</v>
      </c>
      <c r="L1204" s="45" t="str">
        <f t="shared" si="163"/>
        <v>Visita domiciliaria del personal INVI0</v>
      </c>
      <c r="M1204" s="45" t="str">
        <f t="shared" si="164"/>
        <v>Visita domiciliaria del asesor técnico0</v>
      </c>
      <c r="N1204" t="str">
        <f t="shared" si="165"/>
        <v>1</v>
      </c>
      <c r="O1204" t="s">
        <v>133</v>
      </c>
    </row>
    <row r="1205" spans="1:15" ht="15.75" customHeight="1" x14ac:dyDescent="0.25">
      <c r="A1205" s="60">
        <f>REGISTROS!$A1203</f>
        <v>0</v>
      </c>
      <c r="B1205" s="50">
        <f t="shared" si="159"/>
        <v>0</v>
      </c>
      <c r="C1205" s="60">
        <f>REGISTROS!$E1203</f>
        <v>0</v>
      </c>
      <c r="D1205" s="60">
        <f>REGISTROS!$F1203</f>
        <v>0</v>
      </c>
      <c r="E1205" s="60">
        <f>REGISTROS!$G1203</f>
        <v>0</v>
      </c>
      <c r="F1205" s="60">
        <f>REGISTROS!$H1203</f>
        <v>0</v>
      </c>
      <c r="G1205" s="60">
        <f>REGISTROS!$I1203</f>
        <v>0</v>
      </c>
      <c r="I1205" s="45" t="str">
        <f t="shared" si="160"/>
        <v>Desarrollo de los Temas0</v>
      </c>
      <c r="J1205" s="45" t="str">
        <f t="shared" si="161"/>
        <v>Recepción de documentos0</v>
      </c>
      <c r="K1205" s="45" t="str">
        <f t="shared" si="162"/>
        <v>Atención recibida0</v>
      </c>
      <c r="L1205" s="45" t="str">
        <f t="shared" si="163"/>
        <v>Visita domiciliaria del personal INVI0</v>
      </c>
      <c r="M1205" s="45" t="str">
        <f t="shared" si="164"/>
        <v>Visita domiciliaria del asesor técnico0</v>
      </c>
      <c r="N1205" t="str">
        <f t="shared" si="165"/>
        <v>1</v>
      </c>
      <c r="O1205" t="s">
        <v>133</v>
      </c>
    </row>
    <row r="1206" spans="1:15" ht="15.75" customHeight="1" x14ac:dyDescent="0.25">
      <c r="A1206" s="60">
        <f>REGISTROS!$A1204</f>
        <v>0</v>
      </c>
      <c r="B1206" s="50">
        <f t="shared" si="159"/>
        <v>0</v>
      </c>
      <c r="C1206" s="60">
        <f>REGISTROS!$E1204</f>
        <v>0</v>
      </c>
      <c r="D1206" s="60">
        <f>REGISTROS!$F1204</f>
        <v>0</v>
      </c>
      <c r="E1206" s="60">
        <f>REGISTROS!$G1204</f>
        <v>0</v>
      </c>
      <c r="F1206" s="60">
        <f>REGISTROS!$H1204</f>
        <v>0</v>
      </c>
      <c r="G1206" s="60">
        <f>REGISTROS!$I1204</f>
        <v>0</v>
      </c>
      <c r="I1206" s="45" t="str">
        <f t="shared" si="160"/>
        <v>Desarrollo de los Temas0</v>
      </c>
      <c r="J1206" s="45" t="str">
        <f t="shared" si="161"/>
        <v>Recepción de documentos0</v>
      </c>
      <c r="K1206" s="45" t="str">
        <f t="shared" si="162"/>
        <v>Atención recibida0</v>
      </c>
      <c r="L1206" s="45" t="str">
        <f t="shared" si="163"/>
        <v>Visita domiciliaria del personal INVI0</v>
      </c>
      <c r="M1206" s="45" t="str">
        <f t="shared" si="164"/>
        <v>Visita domiciliaria del asesor técnico0</v>
      </c>
      <c r="N1206" t="str">
        <f t="shared" si="165"/>
        <v>1</v>
      </c>
      <c r="O1206" t="s">
        <v>133</v>
      </c>
    </row>
    <row r="1207" spans="1:15" ht="15.75" customHeight="1" x14ac:dyDescent="0.25">
      <c r="A1207" s="60">
        <f>REGISTROS!$A1205</f>
        <v>0</v>
      </c>
      <c r="B1207" s="50">
        <f t="shared" si="159"/>
        <v>0</v>
      </c>
      <c r="C1207" s="60">
        <f>REGISTROS!$E1205</f>
        <v>0</v>
      </c>
      <c r="D1207" s="60">
        <f>REGISTROS!$F1205</f>
        <v>0</v>
      </c>
      <c r="E1207" s="60">
        <f>REGISTROS!$G1205</f>
        <v>0</v>
      </c>
      <c r="F1207" s="60">
        <f>REGISTROS!$H1205</f>
        <v>0</v>
      </c>
      <c r="G1207" s="60">
        <f>REGISTROS!$I1205</f>
        <v>0</v>
      </c>
      <c r="I1207" s="45" t="str">
        <f t="shared" si="160"/>
        <v>Desarrollo de los Temas0</v>
      </c>
      <c r="J1207" s="45" t="str">
        <f t="shared" si="161"/>
        <v>Recepción de documentos0</v>
      </c>
      <c r="K1207" s="45" t="str">
        <f t="shared" si="162"/>
        <v>Atención recibida0</v>
      </c>
      <c r="L1207" s="45" t="str">
        <f t="shared" si="163"/>
        <v>Visita domiciliaria del personal INVI0</v>
      </c>
      <c r="M1207" s="45" t="str">
        <f t="shared" si="164"/>
        <v>Visita domiciliaria del asesor técnico0</v>
      </c>
      <c r="N1207" t="str">
        <f t="shared" si="165"/>
        <v>1</v>
      </c>
      <c r="O1207" t="s">
        <v>133</v>
      </c>
    </row>
    <row r="1208" spans="1:15" ht="15.75" customHeight="1" x14ac:dyDescent="0.25">
      <c r="A1208" s="60">
        <f>REGISTROS!$A1206</f>
        <v>0</v>
      </c>
      <c r="B1208" s="50">
        <f t="shared" si="159"/>
        <v>0</v>
      </c>
      <c r="C1208" s="60">
        <f>REGISTROS!$E1206</f>
        <v>0</v>
      </c>
      <c r="D1208" s="60">
        <f>REGISTROS!$F1206</f>
        <v>0</v>
      </c>
      <c r="E1208" s="60">
        <f>REGISTROS!$G1206</f>
        <v>0</v>
      </c>
      <c r="F1208" s="60">
        <f>REGISTROS!$H1206</f>
        <v>0</v>
      </c>
      <c r="G1208" s="60">
        <f>REGISTROS!$I1206</f>
        <v>0</v>
      </c>
      <c r="I1208" s="45" t="str">
        <f t="shared" si="160"/>
        <v>Desarrollo de los Temas0</v>
      </c>
      <c r="J1208" s="45" t="str">
        <f t="shared" si="161"/>
        <v>Recepción de documentos0</v>
      </c>
      <c r="K1208" s="45" t="str">
        <f t="shared" si="162"/>
        <v>Atención recibida0</v>
      </c>
      <c r="L1208" s="45" t="str">
        <f t="shared" si="163"/>
        <v>Visita domiciliaria del personal INVI0</v>
      </c>
      <c r="M1208" s="45" t="str">
        <f t="shared" si="164"/>
        <v>Visita domiciliaria del asesor técnico0</v>
      </c>
      <c r="N1208" t="str">
        <f t="shared" si="165"/>
        <v>1</v>
      </c>
      <c r="O1208" t="s">
        <v>133</v>
      </c>
    </row>
    <row r="1209" spans="1:15" ht="15.75" customHeight="1" x14ac:dyDescent="0.25">
      <c r="A1209" s="60">
        <f>REGISTROS!$A1207</f>
        <v>0</v>
      </c>
      <c r="B1209" s="50">
        <f t="shared" si="159"/>
        <v>0</v>
      </c>
      <c r="C1209" s="60">
        <f>REGISTROS!$E1207</f>
        <v>0</v>
      </c>
      <c r="D1209" s="60">
        <f>REGISTROS!$F1207</f>
        <v>0</v>
      </c>
      <c r="E1209" s="60">
        <f>REGISTROS!$G1207</f>
        <v>0</v>
      </c>
      <c r="F1209" s="60">
        <f>REGISTROS!$H1207</f>
        <v>0</v>
      </c>
      <c r="G1209" s="60">
        <f>REGISTROS!$I1207</f>
        <v>0</v>
      </c>
      <c r="I1209" s="45" t="str">
        <f t="shared" si="160"/>
        <v>Desarrollo de los Temas0</v>
      </c>
      <c r="J1209" s="45" t="str">
        <f t="shared" si="161"/>
        <v>Recepción de documentos0</v>
      </c>
      <c r="K1209" s="45" t="str">
        <f t="shared" si="162"/>
        <v>Atención recibida0</v>
      </c>
      <c r="L1209" s="45" t="str">
        <f t="shared" si="163"/>
        <v>Visita domiciliaria del personal INVI0</v>
      </c>
      <c r="M1209" s="45" t="str">
        <f t="shared" si="164"/>
        <v>Visita domiciliaria del asesor técnico0</v>
      </c>
      <c r="N1209" t="str">
        <f t="shared" si="165"/>
        <v>1</v>
      </c>
      <c r="O1209" t="s">
        <v>133</v>
      </c>
    </row>
    <row r="1210" spans="1:15" ht="15.75" customHeight="1" x14ac:dyDescent="0.25">
      <c r="A1210" s="60">
        <f>REGISTROS!$A1208</f>
        <v>0</v>
      </c>
      <c r="B1210" s="50">
        <f t="shared" si="159"/>
        <v>0</v>
      </c>
      <c r="C1210" s="60">
        <f>REGISTROS!$E1208</f>
        <v>0</v>
      </c>
      <c r="D1210" s="60">
        <f>REGISTROS!$F1208</f>
        <v>0</v>
      </c>
      <c r="E1210" s="60">
        <f>REGISTROS!$G1208</f>
        <v>0</v>
      </c>
      <c r="F1210" s="60">
        <f>REGISTROS!$H1208</f>
        <v>0</v>
      </c>
      <c r="G1210" s="60">
        <f>REGISTROS!$I1208</f>
        <v>0</v>
      </c>
      <c r="I1210" s="45" t="str">
        <f t="shared" si="160"/>
        <v>Desarrollo de los Temas0</v>
      </c>
      <c r="J1210" s="45" t="str">
        <f t="shared" si="161"/>
        <v>Recepción de documentos0</v>
      </c>
      <c r="K1210" s="45" t="str">
        <f t="shared" si="162"/>
        <v>Atención recibida0</v>
      </c>
      <c r="L1210" s="45" t="str">
        <f t="shared" si="163"/>
        <v>Visita domiciliaria del personal INVI0</v>
      </c>
      <c r="M1210" s="45" t="str">
        <f t="shared" si="164"/>
        <v>Visita domiciliaria del asesor técnico0</v>
      </c>
      <c r="N1210" t="str">
        <f t="shared" si="165"/>
        <v>1</v>
      </c>
      <c r="O1210" t="s">
        <v>133</v>
      </c>
    </row>
    <row r="1211" spans="1:15" ht="15.75" customHeight="1" x14ac:dyDescent="0.25">
      <c r="A1211" s="60">
        <f>REGISTROS!$A1209</f>
        <v>0</v>
      </c>
      <c r="B1211" s="50">
        <f t="shared" si="159"/>
        <v>0</v>
      </c>
      <c r="C1211" s="60">
        <f>REGISTROS!$E1209</f>
        <v>0</v>
      </c>
      <c r="D1211" s="60">
        <f>REGISTROS!$F1209</f>
        <v>0</v>
      </c>
      <c r="E1211" s="60">
        <f>REGISTROS!$G1209</f>
        <v>0</v>
      </c>
      <c r="F1211" s="60">
        <f>REGISTROS!$H1209</f>
        <v>0</v>
      </c>
      <c r="G1211" s="60">
        <f>REGISTROS!$I1209</f>
        <v>0</v>
      </c>
      <c r="I1211" s="45" t="str">
        <f t="shared" si="160"/>
        <v>Desarrollo de los Temas0</v>
      </c>
      <c r="J1211" s="45" t="str">
        <f t="shared" si="161"/>
        <v>Recepción de documentos0</v>
      </c>
      <c r="K1211" s="45" t="str">
        <f t="shared" si="162"/>
        <v>Atención recibida0</v>
      </c>
      <c r="L1211" s="45" t="str">
        <f t="shared" si="163"/>
        <v>Visita domiciliaria del personal INVI0</v>
      </c>
      <c r="M1211" s="45" t="str">
        <f t="shared" si="164"/>
        <v>Visita domiciliaria del asesor técnico0</v>
      </c>
      <c r="N1211" t="str">
        <f t="shared" si="165"/>
        <v>1</v>
      </c>
      <c r="O1211" t="s">
        <v>133</v>
      </c>
    </row>
    <row r="1212" spans="1:15" ht="15.75" customHeight="1" x14ac:dyDescent="0.25">
      <c r="A1212" s="60">
        <f>REGISTROS!$A1210</f>
        <v>0</v>
      </c>
      <c r="B1212" s="50">
        <f t="shared" si="159"/>
        <v>0</v>
      </c>
      <c r="C1212" s="60">
        <f>REGISTROS!$E1210</f>
        <v>0</v>
      </c>
      <c r="D1212" s="60">
        <f>REGISTROS!$F1210</f>
        <v>0</v>
      </c>
      <c r="E1212" s="60">
        <f>REGISTROS!$G1210</f>
        <v>0</v>
      </c>
      <c r="F1212" s="60">
        <f>REGISTROS!$H1210</f>
        <v>0</v>
      </c>
      <c r="G1212" s="60">
        <f>REGISTROS!$I1210</f>
        <v>0</v>
      </c>
      <c r="I1212" s="45" t="str">
        <f t="shared" si="160"/>
        <v>Desarrollo de los Temas0</v>
      </c>
      <c r="J1212" s="45" t="str">
        <f t="shared" si="161"/>
        <v>Recepción de documentos0</v>
      </c>
      <c r="K1212" s="45" t="str">
        <f t="shared" si="162"/>
        <v>Atención recibida0</v>
      </c>
      <c r="L1212" s="45" t="str">
        <f t="shared" si="163"/>
        <v>Visita domiciliaria del personal INVI0</v>
      </c>
      <c r="M1212" s="45" t="str">
        <f t="shared" si="164"/>
        <v>Visita domiciliaria del asesor técnico0</v>
      </c>
      <c r="N1212" t="str">
        <f t="shared" si="165"/>
        <v>1</v>
      </c>
      <c r="O1212" t="s">
        <v>133</v>
      </c>
    </row>
    <row r="1213" spans="1:15" ht="15.75" customHeight="1" x14ac:dyDescent="0.25">
      <c r="A1213" s="60">
        <f>REGISTROS!$A1211</f>
        <v>0</v>
      </c>
      <c r="B1213" s="50">
        <f t="shared" si="159"/>
        <v>0</v>
      </c>
      <c r="C1213" s="60">
        <f>REGISTROS!$E1211</f>
        <v>0</v>
      </c>
      <c r="D1213" s="60">
        <f>REGISTROS!$F1211</f>
        <v>0</v>
      </c>
      <c r="E1213" s="60">
        <f>REGISTROS!$G1211</f>
        <v>0</v>
      </c>
      <c r="F1213" s="60">
        <f>REGISTROS!$H1211</f>
        <v>0</v>
      </c>
      <c r="G1213" s="60">
        <f>REGISTROS!$I1211</f>
        <v>0</v>
      </c>
      <c r="I1213" s="45" t="str">
        <f t="shared" si="160"/>
        <v>Desarrollo de los Temas0</v>
      </c>
      <c r="J1213" s="45" t="str">
        <f t="shared" si="161"/>
        <v>Recepción de documentos0</v>
      </c>
      <c r="K1213" s="45" t="str">
        <f t="shared" si="162"/>
        <v>Atención recibida0</v>
      </c>
      <c r="L1213" s="45" t="str">
        <f t="shared" si="163"/>
        <v>Visita domiciliaria del personal INVI0</v>
      </c>
      <c r="M1213" s="45" t="str">
        <f t="shared" si="164"/>
        <v>Visita domiciliaria del asesor técnico0</v>
      </c>
      <c r="N1213" t="str">
        <f t="shared" si="165"/>
        <v>1</v>
      </c>
      <c r="O1213" t="s">
        <v>133</v>
      </c>
    </row>
    <row r="1214" spans="1:15" ht="15.75" customHeight="1" x14ac:dyDescent="0.25">
      <c r="A1214" s="60">
        <f>REGISTROS!$A1212</f>
        <v>0</v>
      </c>
      <c r="B1214" s="50">
        <f t="shared" si="159"/>
        <v>0</v>
      </c>
      <c r="C1214" s="60">
        <f>REGISTROS!$E1212</f>
        <v>0</v>
      </c>
      <c r="D1214" s="60">
        <f>REGISTROS!$F1212</f>
        <v>0</v>
      </c>
      <c r="E1214" s="60">
        <f>REGISTROS!$G1212</f>
        <v>0</v>
      </c>
      <c r="F1214" s="60">
        <f>REGISTROS!$H1212</f>
        <v>0</v>
      </c>
      <c r="G1214" s="60">
        <f>REGISTROS!$I1212</f>
        <v>0</v>
      </c>
      <c r="I1214" s="45" t="str">
        <f t="shared" si="160"/>
        <v>Desarrollo de los Temas0</v>
      </c>
      <c r="J1214" s="45" t="str">
        <f t="shared" si="161"/>
        <v>Recepción de documentos0</v>
      </c>
      <c r="K1214" s="45" t="str">
        <f t="shared" si="162"/>
        <v>Atención recibida0</v>
      </c>
      <c r="L1214" s="45" t="str">
        <f t="shared" si="163"/>
        <v>Visita domiciliaria del personal INVI0</v>
      </c>
      <c r="M1214" s="45" t="str">
        <f t="shared" si="164"/>
        <v>Visita domiciliaria del asesor técnico0</v>
      </c>
      <c r="N1214" t="str">
        <f t="shared" si="165"/>
        <v>1</v>
      </c>
      <c r="O1214" t="s">
        <v>133</v>
      </c>
    </row>
    <row r="1215" spans="1:15" ht="15.75" customHeight="1" x14ac:dyDescent="0.25">
      <c r="A1215" s="60">
        <f>REGISTROS!$A1213</f>
        <v>0</v>
      </c>
      <c r="B1215" s="50">
        <f t="shared" si="159"/>
        <v>0</v>
      </c>
      <c r="C1215" s="60">
        <f>REGISTROS!$E1213</f>
        <v>0</v>
      </c>
      <c r="D1215" s="60">
        <f>REGISTROS!$F1213</f>
        <v>0</v>
      </c>
      <c r="E1215" s="60">
        <f>REGISTROS!$G1213</f>
        <v>0</v>
      </c>
      <c r="F1215" s="60">
        <f>REGISTROS!$H1213</f>
        <v>0</v>
      </c>
      <c r="G1215" s="60">
        <f>REGISTROS!$I1213</f>
        <v>0</v>
      </c>
      <c r="I1215" s="45" t="str">
        <f t="shared" si="160"/>
        <v>Desarrollo de los Temas0</v>
      </c>
      <c r="J1215" s="45" t="str">
        <f t="shared" si="161"/>
        <v>Recepción de documentos0</v>
      </c>
      <c r="K1215" s="45" t="str">
        <f t="shared" si="162"/>
        <v>Atención recibida0</v>
      </c>
      <c r="L1215" s="45" t="str">
        <f t="shared" si="163"/>
        <v>Visita domiciliaria del personal INVI0</v>
      </c>
      <c r="M1215" s="45" t="str">
        <f t="shared" si="164"/>
        <v>Visita domiciliaria del asesor técnico0</v>
      </c>
      <c r="N1215" t="str">
        <f t="shared" si="165"/>
        <v>1</v>
      </c>
      <c r="O1215" t="s">
        <v>133</v>
      </c>
    </row>
    <row r="1216" spans="1:15" ht="15.75" customHeight="1" x14ac:dyDescent="0.25">
      <c r="A1216" s="60">
        <f>REGISTROS!$A1214</f>
        <v>0</v>
      </c>
      <c r="B1216" s="50">
        <f t="shared" si="159"/>
        <v>0</v>
      </c>
      <c r="C1216" s="60">
        <f>REGISTROS!$E1214</f>
        <v>0</v>
      </c>
      <c r="D1216" s="60">
        <f>REGISTROS!$F1214</f>
        <v>0</v>
      </c>
      <c r="E1216" s="60">
        <f>REGISTROS!$G1214</f>
        <v>0</v>
      </c>
      <c r="F1216" s="60">
        <f>REGISTROS!$H1214</f>
        <v>0</v>
      </c>
      <c r="G1216" s="60">
        <f>REGISTROS!$I1214</f>
        <v>0</v>
      </c>
      <c r="I1216" s="45" t="str">
        <f t="shared" si="160"/>
        <v>Desarrollo de los Temas0</v>
      </c>
      <c r="J1216" s="45" t="str">
        <f t="shared" si="161"/>
        <v>Recepción de documentos0</v>
      </c>
      <c r="K1216" s="45" t="str">
        <f t="shared" si="162"/>
        <v>Atención recibida0</v>
      </c>
      <c r="L1216" s="45" t="str">
        <f t="shared" si="163"/>
        <v>Visita domiciliaria del personal INVI0</v>
      </c>
      <c r="M1216" s="45" t="str">
        <f t="shared" si="164"/>
        <v>Visita domiciliaria del asesor técnico0</v>
      </c>
      <c r="N1216" t="str">
        <f t="shared" si="165"/>
        <v>1</v>
      </c>
      <c r="O1216" t="s">
        <v>133</v>
      </c>
    </row>
    <row r="1217" spans="1:15" ht="15.75" customHeight="1" x14ac:dyDescent="0.25">
      <c r="A1217" s="60">
        <f>REGISTROS!$A1215</f>
        <v>0</v>
      </c>
      <c r="B1217" s="50">
        <f t="shared" si="159"/>
        <v>0</v>
      </c>
      <c r="C1217" s="60">
        <f>REGISTROS!$E1215</f>
        <v>0</v>
      </c>
      <c r="D1217" s="60">
        <f>REGISTROS!$F1215</f>
        <v>0</v>
      </c>
      <c r="E1217" s="60">
        <f>REGISTROS!$G1215</f>
        <v>0</v>
      </c>
      <c r="F1217" s="60">
        <f>REGISTROS!$H1215</f>
        <v>0</v>
      </c>
      <c r="G1217" s="60">
        <f>REGISTROS!$I1215</f>
        <v>0</v>
      </c>
      <c r="I1217" s="45" t="str">
        <f t="shared" si="160"/>
        <v>Desarrollo de los Temas0</v>
      </c>
      <c r="J1217" s="45" t="str">
        <f t="shared" si="161"/>
        <v>Recepción de documentos0</v>
      </c>
      <c r="K1217" s="45" t="str">
        <f t="shared" si="162"/>
        <v>Atención recibida0</v>
      </c>
      <c r="L1217" s="45" t="str">
        <f t="shared" si="163"/>
        <v>Visita domiciliaria del personal INVI0</v>
      </c>
      <c r="M1217" s="45" t="str">
        <f t="shared" si="164"/>
        <v>Visita domiciliaria del asesor técnico0</v>
      </c>
      <c r="N1217" t="str">
        <f t="shared" si="165"/>
        <v>1</v>
      </c>
      <c r="O1217" t="s">
        <v>133</v>
      </c>
    </row>
    <row r="1218" spans="1:15" ht="15.75" customHeight="1" x14ac:dyDescent="0.25">
      <c r="A1218" s="60">
        <f>REGISTROS!$A1216</f>
        <v>0</v>
      </c>
      <c r="B1218" s="50">
        <f t="shared" si="159"/>
        <v>0</v>
      </c>
      <c r="C1218" s="60">
        <f>REGISTROS!$E1216</f>
        <v>0</v>
      </c>
      <c r="D1218" s="60">
        <f>REGISTROS!$F1216</f>
        <v>0</v>
      </c>
      <c r="E1218" s="60">
        <f>REGISTROS!$G1216</f>
        <v>0</v>
      </c>
      <c r="F1218" s="60">
        <f>REGISTROS!$H1216</f>
        <v>0</v>
      </c>
      <c r="G1218" s="60">
        <f>REGISTROS!$I1216</f>
        <v>0</v>
      </c>
      <c r="I1218" s="45" t="str">
        <f t="shared" si="160"/>
        <v>Desarrollo de los Temas0</v>
      </c>
      <c r="J1218" s="45" t="str">
        <f t="shared" si="161"/>
        <v>Recepción de documentos0</v>
      </c>
      <c r="K1218" s="45" t="str">
        <f t="shared" si="162"/>
        <v>Atención recibida0</v>
      </c>
      <c r="L1218" s="45" t="str">
        <f t="shared" si="163"/>
        <v>Visita domiciliaria del personal INVI0</v>
      </c>
      <c r="M1218" s="45" t="str">
        <f t="shared" si="164"/>
        <v>Visita domiciliaria del asesor técnico0</v>
      </c>
      <c r="N1218" t="str">
        <f t="shared" si="165"/>
        <v>1</v>
      </c>
      <c r="O1218" t="s">
        <v>133</v>
      </c>
    </row>
    <row r="1219" spans="1:15" ht="15.75" customHeight="1" x14ac:dyDescent="0.25">
      <c r="A1219" s="60">
        <f>REGISTROS!$A1217</f>
        <v>0</v>
      </c>
      <c r="B1219" s="50">
        <f t="shared" si="159"/>
        <v>0</v>
      </c>
      <c r="C1219" s="60">
        <f>REGISTROS!$E1217</f>
        <v>0</v>
      </c>
      <c r="D1219" s="60">
        <f>REGISTROS!$F1217</f>
        <v>0</v>
      </c>
      <c r="E1219" s="60">
        <f>REGISTROS!$G1217</f>
        <v>0</v>
      </c>
      <c r="F1219" s="60">
        <f>REGISTROS!$H1217</f>
        <v>0</v>
      </c>
      <c r="G1219" s="60">
        <f>REGISTROS!$I1217</f>
        <v>0</v>
      </c>
      <c r="I1219" s="45" t="str">
        <f t="shared" si="160"/>
        <v>Desarrollo de los Temas0</v>
      </c>
      <c r="J1219" s="45" t="str">
        <f t="shared" si="161"/>
        <v>Recepción de documentos0</v>
      </c>
      <c r="K1219" s="45" t="str">
        <f t="shared" si="162"/>
        <v>Atención recibida0</v>
      </c>
      <c r="L1219" s="45" t="str">
        <f t="shared" si="163"/>
        <v>Visita domiciliaria del personal INVI0</v>
      </c>
      <c r="M1219" s="45" t="str">
        <f t="shared" si="164"/>
        <v>Visita domiciliaria del asesor técnico0</v>
      </c>
      <c r="N1219" t="str">
        <f t="shared" si="165"/>
        <v>1</v>
      </c>
      <c r="O1219" t="s">
        <v>133</v>
      </c>
    </row>
    <row r="1220" spans="1:15" ht="15.75" customHeight="1" x14ac:dyDescent="0.25">
      <c r="A1220" s="60">
        <f>REGISTROS!$A1218</f>
        <v>0</v>
      </c>
      <c r="B1220" s="50">
        <f t="shared" si="159"/>
        <v>0</v>
      </c>
      <c r="C1220" s="60">
        <f>REGISTROS!$E1218</f>
        <v>0</v>
      </c>
      <c r="D1220" s="60">
        <f>REGISTROS!$F1218</f>
        <v>0</v>
      </c>
      <c r="E1220" s="60">
        <f>REGISTROS!$G1218</f>
        <v>0</v>
      </c>
      <c r="F1220" s="60">
        <f>REGISTROS!$H1218</f>
        <v>0</v>
      </c>
      <c r="G1220" s="60">
        <f>REGISTROS!$I1218</f>
        <v>0</v>
      </c>
      <c r="I1220" s="45" t="str">
        <f t="shared" si="160"/>
        <v>Desarrollo de los Temas0</v>
      </c>
      <c r="J1220" s="45" t="str">
        <f t="shared" si="161"/>
        <v>Recepción de documentos0</v>
      </c>
      <c r="K1220" s="45" t="str">
        <f t="shared" si="162"/>
        <v>Atención recibida0</v>
      </c>
      <c r="L1220" s="45" t="str">
        <f t="shared" si="163"/>
        <v>Visita domiciliaria del personal INVI0</v>
      </c>
      <c r="M1220" s="45" t="str">
        <f t="shared" si="164"/>
        <v>Visita domiciliaria del asesor técnico0</v>
      </c>
      <c r="N1220" t="str">
        <f t="shared" si="165"/>
        <v>1</v>
      </c>
      <c r="O1220" t="s">
        <v>133</v>
      </c>
    </row>
    <row r="1221" spans="1:15" ht="15.75" customHeight="1" x14ac:dyDescent="0.25">
      <c r="A1221" s="60">
        <f>REGISTROS!$A1219</f>
        <v>0</v>
      </c>
      <c r="B1221" s="50">
        <f t="shared" ref="B1221:B1284" si="166">SUM(C1221:G1221)/5</f>
        <v>0</v>
      </c>
      <c r="C1221" s="60">
        <f>REGISTROS!$E1219</f>
        <v>0</v>
      </c>
      <c r="D1221" s="60">
        <f>REGISTROS!$F1219</f>
        <v>0</v>
      </c>
      <c r="E1221" s="60">
        <f>REGISTROS!$G1219</f>
        <v>0</v>
      </c>
      <c r="F1221" s="60">
        <f>REGISTROS!$H1219</f>
        <v>0</v>
      </c>
      <c r="G1221" s="60">
        <f>REGISTROS!$I1219</f>
        <v>0</v>
      </c>
      <c r="I1221" s="45" t="str">
        <f t="shared" ref="I1221:I1284" si="167">CONCATENATE(VLOOKUP($A1221,SM,2,FALSE),$C$2,C1221)</f>
        <v>Desarrollo de los Temas0</v>
      </c>
      <c r="J1221" s="45" t="str">
        <f t="shared" ref="J1221:J1284" si="168">CONCATENATE(VLOOKUP($A1221,SM,2,FALSE),$D$2,D1221)</f>
        <v>Recepción de documentos0</v>
      </c>
      <c r="K1221" s="45" t="str">
        <f t="shared" ref="K1221:K1284" si="169">CONCATENATE(VLOOKUP($A1221,SM,2,FALSE),$E$2,E1221)</f>
        <v>Atención recibida0</v>
      </c>
      <c r="L1221" s="45" t="str">
        <f t="shared" ref="L1221:L1284" si="170">CONCATENATE(VLOOKUP($A1221,SM,2,FALSE),$F$2,F1221)</f>
        <v>Visita domiciliaria del personal INVI0</v>
      </c>
      <c r="M1221" s="45" t="str">
        <f t="shared" ref="M1221:M1284" si="171">CONCATENATE(VLOOKUP($A1221,SM,2,FALSE),$G$2,G1221)</f>
        <v>Visita domiciliaria del asesor técnico0</v>
      </c>
      <c r="N1221" t="str">
        <f t="shared" ref="N1221:N1284" si="172">CONCATENATE(VLOOKUP($A1221,SM,2,FALSE),IF(B1221&lt;4,1,0))</f>
        <v>1</v>
      </c>
      <c r="O1221" t="s">
        <v>133</v>
      </c>
    </row>
    <row r="1222" spans="1:15" ht="15.75" customHeight="1" x14ac:dyDescent="0.25">
      <c r="A1222" s="60">
        <f>REGISTROS!$A1220</f>
        <v>0</v>
      </c>
      <c r="B1222" s="50">
        <f t="shared" si="166"/>
        <v>0</v>
      </c>
      <c r="C1222" s="60">
        <f>REGISTROS!$E1220</f>
        <v>0</v>
      </c>
      <c r="D1222" s="60">
        <f>REGISTROS!$F1220</f>
        <v>0</v>
      </c>
      <c r="E1222" s="60">
        <f>REGISTROS!$G1220</f>
        <v>0</v>
      </c>
      <c r="F1222" s="60">
        <f>REGISTROS!$H1220</f>
        <v>0</v>
      </c>
      <c r="G1222" s="60">
        <f>REGISTROS!$I1220</f>
        <v>0</v>
      </c>
      <c r="I1222" s="45" t="str">
        <f t="shared" si="167"/>
        <v>Desarrollo de los Temas0</v>
      </c>
      <c r="J1222" s="45" t="str">
        <f t="shared" si="168"/>
        <v>Recepción de documentos0</v>
      </c>
      <c r="K1222" s="45" t="str">
        <f t="shared" si="169"/>
        <v>Atención recibida0</v>
      </c>
      <c r="L1222" s="45" t="str">
        <f t="shared" si="170"/>
        <v>Visita domiciliaria del personal INVI0</v>
      </c>
      <c r="M1222" s="45" t="str">
        <f t="shared" si="171"/>
        <v>Visita domiciliaria del asesor técnico0</v>
      </c>
      <c r="N1222" t="str">
        <f t="shared" si="172"/>
        <v>1</v>
      </c>
      <c r="O1222" t="s">
        <v>133</v>
      </c>
    </row>
    <row r="1223" spans="1:15" ht="15.75" customHeight="1" x14ac:dyDescent="0.25">
      <c r="A1223" s="60">
        <f>REGISTROS!$A1221</f>
        <v>0</v>
      </c>
      <c r="B1223" s="50">
        <f t="shared" si="166"/>
        <v>0</v>
      </c>
      <c r="C1223" s="60">
        <f>REGISTROS!$E1221</f>
        <v>0</v>
      </c>
      <c r="D1223" s="60">
        <f>REGISTROS!$F1221</f>
        <v>0</v>
      </c>
      <c r="E1223" s="60">
        <f>REGISTROS!$G1221</f>
        <v>0</v>
      </c>
      <c r="F1223" s="60">
        <f>REGISTROS!$H1221</f>
        <v>0</v>
      </c>
      <c r="G1223" s="60">
        <f>REGISTROS!$I1221</f>
        <v>0</v>
      </c>
      <c r="I1223" s="45" t="str">
        <f t="shared" si="167"/>
        <v>Desarrollo de los Temas0</v>
      </c>
      <c r="J1223" s="45" t="str">
        <f t="shared" si="168"/>
        <v>Recepción de documentos0</v>
      </c>
      <c r="K1223" s="45" t="str">
        <f t="shared" si="169"/>
        <v>Atención recibida0</v>
      </c>
      <c r="L1223" s="45" t="str">
        <f t="shared" si="170"/>
        <v>Visita domiciliaria del personal INVI0</v>
      </c>
      <c r="M1223" s="45" t="str">
        <f t="shared" si="171"/>
        <v>Visita domiciliaria del asesor técnico0</v>
      </c>
      <c r="N1223" t="str">
        <f t="shared" si="172"/>
        <v>1</v>
      </c>
      <c r="O1223" t="s">
        <v>133</v>
      </c>
    </row>
    <row r="1224" spans="1:15" ht="15.75" customHeight="1" x14ac:dyDescent="0.25">
      <c r="A1224" s="60">
        <f>REGISTROS!$A1222</f>
        <v>0</v>
      </c>
      <c r="B1224" s="50">
        <f t="shared" si="166"/>
        <v>0</v>
      </c>
      <c r="C1224" s="60">
        <f>REGISTROS!$E1222</f>
        <v>0</v>
      </c>
      <c r="D1224" s="60">
        <f>REGISTROS!$F1222</f>
        <v>0</v>
      </c>
      <c r="E1224" s="60">
        <f>REGISTROS!$G1222</f>
        <v>0</v>
      </c>
      <c r="F1224" s="60">
        <f>REGISTROS!$H1222</f>
        <v>0</v>
      </c>
      <c r="G1224" s="60">
        <f>REGISTROS!$I1222</f>
        <v>0</v>
      </c>
      <c r="I1224" s="45" t="str">
        <f t="shared" si="167"/>
        <v>Desarrollo de los Temas0</v>
      </c>
      <c r="J1224" s="45" t="str">
        <f t="shared" si="168"/>
        <v>Recepción de documentos0</v>
      </c>
      <c r="K1224" s="45" t="str">
        <f t="shared" si="169"/>
        <v>Atención recibida0</v>
      </c>
      <c r="L1224" s="45" t="str">
        <f t="shared" si="170"/>
        <v>Visita domiciliaria del personal INVI0</v>
      </c>
      <c r="M1224" s="45" t="str">
        <f t="shared" si="171"/>
        <v>Visita domiciliaria del asesor técnico0</v>
      </c>
      <c r="N1224" t="str">
        <f t="shared" si="172"/>
        <v>1</v>
      </c>
      <c r="O1224" t="s">
        <v>133</v>
      </c>
    </row>
    <row r="1225" spans="1:15" ht="15.75" customHeight="1" x14ac:dyDescent="0.25">
      <c r="A1225" s="60">
        <f>REGISTROS!$A1223</f>
        <v>0</v>
      </c>
      <c r="B1225" s="50">
        <f t="shared" si="166"/>
        <v>0</v>
      </c>
      <c r="C1225" s="60">
        <f>REGISTROS!$E1223</f>
        <v>0</v>
      </c>
      <c r="D1225" s="60">
        <f>REGISTROS!$F1223</f>
        <v>0</v>
      </c>
      <c r="E1225" s="60">
        <f>REGISTROS!$G1223</f>
        <v>0</v>
      </c>
      <c r="F1225" s="60">
        <f>REGISTROS!$H1223</f>
        <v>0</v>
      </c>
      <c r="G1225" s="60">
        <f>REGISTROS!$I1223</f>
        <v>0</v>
      </c>
      <c r="I1225" s="45" t="str">
        <f t="shared" si="167"/>
        <v>Desarrollo de los Temas0</v>
      </c>
      <c r="J1225" s="45" t="str">
        <f t="shared" si="168"/>
        <v>Recepción de documentos0</v>
      </c>
      <c r="K1225" s="45" t="str">
        <f t="shared" si="169"/>
        <v>Atención recibida0</v>
      </c>
      <c r="L1225" s="45" t="str">
        <f t="shared" si="170"/>
        <v>Visita domiciliaria del personal INVI0</v>
      </c>
      <c r="M1225" s="45" t="str">
        <f t="shared" si="171"/>
        <v>Visita domiciliaria del asesor técnico0</v>
      </c>
      <c r="N1225" t="str">
        <f t="shared" si="172"/>
        <v>1</v>
      </c>
      <c r="O1225" t="s">
        <v>133</v>
      </c>
    </row>
    <row r="1226" spans="1:15" ht="15.75" customHeight="1" x14ac:dyDescent="0.25">
      <c r="A1226" s="60">
        <f>REGISTROS!$A1224</f>
        <v>0</v>
      </c>
      <c r="B1226" s="50">
        <f t="shared" si="166"/>
        <v>0</v>
      </c>
      <c r="C1226" s="60">
        <f>REGISTROS!$E1224</f>
        <v>0</v>
      </c>
      <c r="D1226" s="60">
        <f>REGISTROS!$F1224</f>
        <v>0</v>
      </c>
      <c r="E1226" s="60">
        <f>REGISTROS!$G1224</f>
        <v>0</v>
      </c>
      <c r="F1226" s="60">
        <f>REGISTROS!$H1224</f>
        <v>0</v>
      </c>
      <c r="G1226" s="60">
        <f>REGISTROS!$I1224</f>
        <v>0</v>
      </c>
      <c r="I1226" s="45" t="str">
        <f t="shared" si="167"/>
        <v>Desarrollo de los Temas0</v>
      </c>
      <c r="J1226" s="45" t="str">
        <f t="shared" si="168"/>
        <v>Recepción de documentos0</v>
      </c>
      <c r="K1226" s="45" t="str">
        <f t="shared" si="169"/>
        <v>Atención recibida0</v>
      </c>
      <c r="L1226" s="45" t="str">
        <f t="shared" si="170"/>
        <v>Visita domiciliaria del personal INVI0</v>
      </c>
      <c r="M1226" s="45" t="str">
        <f t="shared" si="171"/>
        <v>Visita domiciliaria del asesor técnico0</v>
      </c>
      <c r="N1226" t="str">
        <f t="shared" si="172"/>
        <v>1</v>
      </c>
      <c r="O1226" t="s">
        <v>133</v>
      </c>
    </row>
    <row r="1227" spans="1:15" ht="15.75" customHeight="1" x14ac:dyDescent="0.25">
      <c r="A1227" s="60">
        <f>REGISTROS!$A1225</f>
        <v>0</v>
      </c>
      <c r="B1227" s="50">
        <f t="shared" si="166"/>
        <v>0</v>
      </c>
      <c r="C1227" s="60">
        <f>REGISTROS!$E1225</f>
        <v>0</v>
      </c>
      <c r="D1227" s="60">
        <f>REGISTROS!$F1225</f>
        <v>0</v>
      </c>
      <c r="E1227" s="60">
        <f>REGISTROS!$G1225</f>
        <v>0</v>
      </c>
      <c r="F1227" s="60">
        <f>REGISTROS!$H1225</f>
        <v>0</v>
      </c>
      <c r="G1227" s="60">
        <f>REGISTROS!$I1225</f>
        <v>0</v>
      </c>
      <c r="I1227" s="45" t="str">
        <f t="shared" si="167"/>
        <v>Desarrollo de los Temas0</v>
      </c>
      <c r="J1227" s="45" t="str">
        <f t="shared" si="168"/>
        <v>Recepción de documentos0</v>
      </c>
      <c r="K1227" s="45" t="str">
        <f t="shared" si="169"/>
        <v>Atención recibida0</v>
      </c>
      <c r="L1227" s="45" t="str">
        <f t="shared" si="170"/>
        <v>Visita domiciliaria del personal INVI0</v>
      </c>
      <c r="M1227" s="45" t="str">
        <f t="shared" si="171"/>
        <v>Visita domiciliaria del asesor técnico0</v>
      </c>
      <c r="N1227" t="str">
        <f t="shared" si="172"/>
        <v>1</v>
      </c>
      <c r="O1227" t="s">
        <v>133</v>
      </c>
    </row>
    <row r="1228" spans="1:15" ht="15.75" customHeight="1" x14ac:dyDescent="0.25">
      <c r="A1228" s="60">
        <f>REGISTROS!$A1226</f>
        <v>0</v>
      </c>
      <c r="B1228" s="50">
        <f t="shared" si="166"/>
        <v>0</v>
      </c>
      <c r="C1228" s="60">
        <f>REGISTROS!$E1226</f>
        <v>0</v>
      </c>
      <c r="D1228" s="60">
        <f>REGISTROS!$F1226</f>
        <v>0</v>
      </c>
      <c r="E1228" s="60">
        <f>REGISTROS!$G1226</f>
        <v>0</v>
      </c>
      <c r="F1228" s="60">
        <f>REGISTROS!$H1226</f>
        <v>0</v>
      </c>
      <c r="G1228" s="60">
        <f>REGISTROS!$I1226</f>
        <v>0</v>
      </c>
      <c r="I1228" s="45" t="str">
        <f t="shared" si="167"/>
        <v>Desarrollo de los Temas0</v>
      </c>
      <c r="J1228" s="45" t="str">
        <f t="shared" si="168"/>
        <v>Recepción de documentos0</v>
      </c>
      <c r="K1228" s="45" t="str">
        <f t="shared" si="169"/>
        <v>Atención recibida0</v>
      </c>
      <c r="L1228" s="45" t="str">
        <f t="shared" si="170"/>
        <v>Visita domiciliaria del personal INVI0</v>
      </c>
      <c r="M1228" s="45" t="str">
        <f t="shared" si="171"/>
        <v>Visita domiciliaria del asesor técnico0</v>
      </c>
      <c r="N1228" t="str">
        <f t="shared" si="172"/>
        <v>1</v>
      </c>
      <c r="O1228" t="s">
        <v>133</v>
      </c>
    </row>
    <row r="1229" spans="1:15" ht="15.75" customHeight="1" x14ac:dyDescent="0.25">
      <c r="A1229" s="60">
        <f>REGISTROS!$A1227</f>
        <v>0</v>
      </c>
      <c r="B1229" s="50">
        <f t="shared" si="166"/>
        <v>0</v>
      </c>
      <c r="C1229" s="60">
        <f>REGISTROS!$E1227</f>
        <v>0</v>
      </c>
      <c r="D1229" s="60">
        <f>REGISTROS!$F1227</f>
        <v>0</v>
      </c>
      <c r="E1229" s="60">
        <f>REGISTROS!$G1227</f>
        <v>0</v>
      </c>
      <c r="F1229" s="60">
        <f>REGISTROS!$H1227</f>
        <v>0</v>
      </c>
      <c r="G1229" s="60">
        <f>REGISTROS!$I1227</f>
        <v>0</v>
      </c>
      <c r="I1229" s="45" t="str">
        <f t="shared" si="167"/>
        <v>Desarrollo de los Temas0</v>
      </c>
      <c r="J1229" s="45" t="str">
        <f t="shared" si="168"/>
        <v>Recepción de documentos0</v>
      </c>
      <c r="K1229" s="45" t="str">
        <f t="shared" si="169"/>
        <v>Atención recibida0</v>
      </c>
      <c r="L1229" s="45" t="str">
        <f t="shared" si="170"/>
        <v>Visita domiciliaria del personal INVI0</v>
      </c>
      <c r="M1229" s="45" t="str">
        <f t="shared" si="171"/>
        <v>Visita domiciliaria del asesor técnico0</v>
      </c>
      <c r="N1229" t="str">
        <f t="shared" si="172"/>
        <v>1</v>
      </c>
      <c r="O1229" t="s">
        <v>133</v>
      </c>
    </row>
    <row r="1230" spans="1:15" ht="15.75" customHeight="1" x14ac:dyDescent="0.25">
      <c r="A1230" s="60">
        <f>REGISTROS!$A1228</f>
        <v>0</v>
      </c>
      <c r="B1230" s="50">
        <f t="shared" si="166"/>
        <v>0</v>
      </c>
      <c r="C1230" s="60">
        <f>REGISTROS!$E1228</f>
        <v>0</v>
      </c>
      <c r="D1230" s="60">
        <f>REGISTROS!$F1228</f>
        <v>0</v>
      </c>
      <c r="E1230" s="60">
        <f>REGISTROS!$G1228</f>
        <v>0</v>
      </c>
      <c r="F1230" s="60">
        <f>REGISTROS!$H1228</f>
        <v>0</v>
      </c>
      <c r="G1230" s="60">
        <f>REGISTROS!$I1228</f>
        <v>0</v>
      </c>
      <c r="I1230" s="45" t="str">
        <f t="shared" si="167"/>
        <v>Desarrollo de los Temas0</v>
      </c>
      <c r="J1230" s="45" t="str">
        <f t="shared" si="168"/>
        <v>Recepción de documentos0</v>
      </c>
      <c r="K1230" s="45" t="str">
        <f t="shared" si="169"/>
        <v>Atención recibida0</v>
      </c>
      <c r="L1230" s="45" t="str">
        <f t="shared" si="170"/>
        <v>Visita domiciliaria del personal INVI0</v>
      </c>
      <c r="M1230" s="45" t="str">
        <f t="shared" si="171"/>
        <v>Visita domiciliaria del asesor técnico0</v>
      </c>
      <c r="N1230" t="str">
        <f t="shared" si="172"/>
        <v>1</v>
      </c>
      <c r="O1230" t="s">
        <v>133</v>
      </c>
    </row>
    <row r="1231" spans="1:15" ht="15.75" customHeight="1" x14ac:dyDescent="0.25">
      <c r="A1231" s="60">
        <f>REGISTROS!$A1229</f>
        <v>0</v>
      </c>
      <c r="B1231" s="50">
        <f t="shared" si="166"/>
        <v>0</v>
      </c>
      <c r="C1231" s="60">
        <f>REGISTROS!$E1229</f>
        <v>0</v>
      </c>
      <c r="D1231" s="60">
        <f>REGISTROS!$F1229</f>
        <v>0</v>
      </c>
      <c r="E1231" s="60">
        <f>REGISTROS!$G1229</f>
        <v>0</v>
      </c>
      <c r="F1231" s="60">
        <f>REGISTROS!$H1229</f>
        <v>0</v>
      </c>
      <c r="G1231" s="60">
        <f>REGISTROS!$I1229</f>
        <v>0</v>
      </c>
      <c r="I1231" s="45" t="str">
        <f t="shared" si="167"/>
        <v>Desarrollo de los Temas0</v>
      </c>
      <c r="J1231" s="45" t="str">
        <f t="shared" si="168"/>
        <v>Recepción de documentos0</v>
      </c>
      <c r="K1231" s="45" t="str">
        <f t="shared" si="169"/>
        <v>Atención recibida0</v>
      </c>
      <c r="L1231" s="45" t="str">
        <f t="shared" si="170"/>
        <v>Visita domiciliaria del personal INVI0</v>
      </c>
      <c r="M1231" s="45" t="str">
        <f t="shared" si="171"/>
        <v>Visita domiciliaria del asesor técnico0</v>
      </c>
      <c r="N1231" t="str">
        <f t="shared" si="172"/>
        <v>1</v>
      </c>
      <c r="O1231" t="s">
        <v>133</v>
      </c>
    </row>
    <row r="1232" spans="1:15" ht="15.75" customHeight="1" x14ac:dyDescent="0.25">
      <c r="A1232" s="60">
        <f>REGISTROS!$A1230</f>
        <v>0</v>
      </c>
      <c r="B1232" s="50">
        <f t="shared" si="166"/>
        <v>0</v>
      </c>
      <c r="C1232" s="60">
        <f>REGISTROS!$E1230</f>
        <v>0</v>
      </c>
      <c r="D1232" s="60">
        <f>REGISTROS!$F1230</f>
        <v>0</v>
      </c>
      <c r="E1232" s="60">
        <f>REGISTROS!$G1230</f>
        <v>0</v>
      </c>
      <c r="F1232" s="60">
        <f>REGISTROS!$H1230</f>
        <v>0</v>
      </c>
      <c r="G1232" s="60">
        <f>REGISTROS!$I1230</f>
        <v>0</v>
      </c>
      <c r="I1232" s="45" t="str">
        <f t="shared" si="167"/>
        <v>Desarrollo de los Temas0</v>
      </c>
      <c r="J1232" s="45" t="str">
        <f t="shared" si="168"/>
        <v>Recepción de documentos0</v>
      </c>
      <c r="K1232" s="45" t="str">
        <f t="shared" si="169"/>
        <v>Atención recibida0</v>
      </c>
      <c r="L1232" s="45" t="str">
        <f t="shared" si="170"/>
        <v>Visita domiciliaria del personal INVI0</v>
      </c>
      <c r="M1232" s="45" t="str">
        <f t="shared" si="171"/>
        <v>Visita domiciliaria del asesor técnico0</v>
      </c>
      <c r="N1232" t="str">
        <f t="shared" si="172"/>
        <v>1</v>
      </c>
      <c r="O1232" t="s">
        <v>133</v>
      </c>
    </row>
    <row r="1233" spans="1:15" ht="15.75" customHeight="1" x14ac:dyDescent="0.25">
      <c r="A1233" s="60">
        <f>REGISTROS!$A1231</f>
        <v>0</v>
      </c>
      <c r="B1233" s="50">
        <f t="shared" si="166"/>
        <v>0</v>
      </c>
      <c r="C1233" s="60">
        <f>REGISTROS!$E1231</f>
        <v>0</v>
      </c>
      <c r="D1233" s="60">
        <f>REGISTROS!$F1231</f>
        <v>0</v>
      </c>
      <c r="E1233" s="60">
        <f>REGISTROS!$G1231</f>
        <v>0</v>
      </c>
      <c r="F1233" s="60">
        <f>REGISTROS!$H1231</f>
        <v>0</v>
      </c>
      <c r="G1233" s="60">
        <f>REGISTROS!$I1231</f>
        <v>0</v>
      </c>
      <c r="I1233" s="45" t="str">
        <f t="shared" si="167"/>
        <v>Desarrollo de los Temas0</v>
      </c>
      <c r="J1233" s="45" t="str">
        <f t="shared" si="168"/>
        <v>Recepción de documentos0</v>
      </c>
      <c r="K1233" s="45" t="str">
        <f t="shared" si="169"/>
        <v>Atención recibida0</v>
      </c>
      <c r="L1233" s="45" t="str">
        <f t="shared" si="170"/>
        <v>Visita domiciliaria del personal INVI0</v>
      </c>
      <c r="M1233" s="45" t="str">
        <f t="shared" si="171"/>
        <v>Visita domiciliaria del asesor técnico0</v>
      </c>
      <c r="N1233" t="str">
        <f t="shared" si="172"/>
        <v>1</v>
      </c>
      <c r="O1233" t="s">
        <v>133</v>
      </c>
    </row>
    <row r="1234" spans="1:15" ht="15.75" customHeight="1" x14ac:dyDescent="0.25">
      <c r="A1234" s="60">
        <f>REGISTROS!$A1232</f>
        <v>0</v>
      </c>
      <c r="B1234" s="50">
        <f t="shared" si="166"/>
        <v>0</v>
      </c>
      <c r="C1234" s="60">
        <f>REGISTROS!$E1232</f>
        <v>0</v>
      </c>
      <c r="D1234" s="60">
        <f>REGISTROS!$F1232</f>
        <v>0</v>
      </c>
      <c r="E1234" s="60">
        <f>REGISTROS!$G1232</f>
        <v>0</v>
      </c>
      <c r="F1234" s="60">
        <f>REGISTROS!$H1232</f>
        <v>0</v>
      </c>
      <c r="G1234" s="60">
        <f>REGISTROS!$I1232</f>
        <v>0</v>
      </c>
      <c r="I1234" s="45" t="str">
        <f t="shared" si="167"/>
        <v>Desarrollo de los Temas0</v>
      </c>
      <c r="J1234" s="45" t="str">
        <f t="shared" si="168"/>
        <v>Recepción de documentos0</v>
      </c>
      <c r="K1234" s="45" t="str">
        <f t="shared" si="169"/>
        <v>Atención recibida0</v>
      </c>
      <c r="L1234" s="45" t="str">
        <f t="shared" si="170"/>
        <v>Visita domiciliaria del personal INVI0</v>
      </c>
      <c r="M1234" s="45" t="str">
        <f t="shared" si="171"/>
        <v>Visita domiciliaria del asesor técnico0</v>
      </c>
      <c r="N1234" t="str">
        <f t="shared" si="172"/>
        <v>1</v>
      </c>
      <c r="O1234" t="s">
        <v>133</v>
      </c>
    </row>
    <row r="1235" spans="1:15" ht="15.75" customHeight="1" x14ac:dyDescent="0.25">
      <c r="A1235" s="60">
        <f>REGISTROS!$A1233</f>
        <v>0</v>
      </c>
      <c r="B1235" s="50">
        <f t="shared" si="166"/>
        <v>0</v>
      </c>
      <c r="C1235" s="60">
        <f>REGISTROS!$E1233</f>
        <v>0</v>
      </c>
      <c r="D1235" s="60">
        <f>REGISTROS!$F1233</f>
        <v>0</v>
      </c>
      <c r="E1235" s="60">
        <f>REGISTROS!$G1233</f>
        <v>0</v>
      </c>
      <c r="F1235" s="60">
        <f>REGISTROS!$H1233</f>
        <v>0</v>
      </c>
      <c r="G1235" s="60">
        <f>REGISTROS!$I1233</f>
        <v>0</v>
      </c>
      <c r="I1235" s="45" t="str">
        <f t="shared" si="167"/>
        <v>Desarrollo de los Temas0</v>
      </c>
      <c r="J1235" s="45" t="str">
        <f t="shared" si="168"/>
        <v>Recepción de documentos0</v>
      </c>
      <c r="K1235" s="45" t="str">
        <f t="shared" si="169"/>
        <v>Atención recibida0</v>
      </c>
      <c r="L1235" s="45" t="str">
        <f t="shared" si="170"/>
        <v>Visita domiciliaria del personal INVI0</v>
      </c>
      <c r="M1235" s="45" t="str">
        <f t="shared" si="171"/>
        <v>Visita domiciliaria del asesor técnico0</v>
      </c>
      <c r="N1235" t="str">
        <f t="shared" si="172"/>
        <v>1</v>
      </c>
      <c r="O1235" t="s">
        <v>133</v>
      </c>
    </row>
    <row r="1236" spans="1:15" ht="15.75" customHeight="1" x14ac:dyDescent="0.25">
      <c r="A1236" s="60">
        <f>REGISTROS!$A1234</f>
        <v>0</v>
      </c>
      <c r="B1236" s="50">
        <f t="shared" si="166"/>
        <v>0</v>
      </c>
      <c r="C1236" s="60">
        <f>REGISTROS!$E1234</f>
        <v>0</v>
      </c>
      <c r="D1236" s="60">
        <f>REGISTROS!$F1234</f>
        <v>0</v>
      </c>
      <c r="E1236" s="60">
        <f>REGISTROS!$G1234</f>
        <v>0</v>
      </c>
      <c r="F1236" s="60">
        <f>REGISTROS!$H1234</f>
        <v>0</v>
      </c>
      <c r="G1236" s="60">
        <f>REGISTROS!$I1234</f>
        <v>0</v>
      </c>
      <c r="I1236" s="45" t="str">
        <f t="shared" si="167"/>
        <v>Desarrollo de los Temas0</v>
      </c>
      <c r="J1236" s="45" t="str">
        <f t="shared" si="168"/>
        <v>Recepción de documentos0</v>
      </c>
      <c r="K1236" s="45" t="str">
        <f t="shared" si="169"/>
        <v>Atención recibida0</v>
      </c>
      <c r="L1236" s="45" t="str">
        <f t="shared" si="170"/>
        <v>Visita domiciliaria del personal INVI0</v>
      </c>
      <c r="M1236" s="45" t="str">
        <f t="shared" si="171"/>
        <v>Visita domiciliaria del asesor técnico0</v>
      </c>
      <c r="N1236" t="str">
        <f t="shared" si="172"/>
        <v>1</v>
      </c>
      <c r="O1236" t="s">
        <v>133</v>
      </c>
    </row>
    <row r="1237" spans="1:15" ht="15.75" customHeight="1" x14ac:dyDescent="0.25">
      <c r="A1237" s="60">
        <f>REGISTROS!$A1235</f>
        <v>0</v>
      </c>
      <c r="B1237" s="50">
        <f t="shared" si="166"/>
        <v>0</v>
      </c>
      <c r="C1237" s="60">
        <f>REGISTROS!$E1235</f>
        <v>0</v>
      </c>
      <c r="D1237" s="60">
        <f>REGISTROS!$F1235</f>
        <v>0</v>
      </c>
      <c r="E1237" s="60">
        <f>REGISTROS!$G1235</f>
        <v>0</v>
      </c>
      <c r="F1237" s="60">
        <f>REGISTROS!$H1235</f>
        <v>0</v>
      </c>
      <c r="G1237" s="60">
        <f>REGISTROS!$I1235</f>
        <v>0</v>
      </c>
      <c r="I1237" s="45" t="str">
        <f t="shared" si="167"/>
        <v>Desarrollo de los Temas0</v>
      </c>
      <c r="J1237" s="45" t="str">
        <f t="shared" si="168"/>
        <v>Recepción de documentos0</v>
      </c>
      <c r="K1237" s="45" t="str">
        <f t="shared" si="169"/>
        <v>Atención recibida0</v>
      </c>
      <c r="L1237" s="45" t="str">
        <f t="shared" si="170"/>
        <v>Visita domiciliaria del personal INVI0</v>
      </c>
      <c r="M1237" s="45" t="str">
        <f t="shared" si="171"/>
        <v>Visita domiciliaria del asesor técnico0</v>
      </c>
      <c r="N1237" t="str">
        <f t="shared" si="172"/>
        <v>1</v>
      </c>
      <c r="O1237" t="s">
        <v>133</v>
      </c>
    </row>
    <row r="1238" spans="1:15" ht="15.75" customHeight="1" x14ac:dyDescent="0.25">
      <c r="A1238" s="60">
        <f>REGISTROS!$A1236</f>
        <v>0</v>
      </c>
      <c r="B1238" s="50">
        <f t="shared" si="166"/>
        <v>0</v>
      </c>
      <c r="C1238" s="60">
        <f>REGISTROS!$E1236</f>
        <v>0</v>
      </c>
      <c r="D1238" s="60">
        <f>REGISTROS!$F1236</f>
        <v>0</v>
      </c>
      <c r="E1238" s="60">
        <f>REGISTROS!$G1236</f>
        <v>0</v>
      </c>
      <c r="F1238" s="60">
        <f>REGISTROS!$H1236</f>
        <v>0</v>
      </c>
      <c r="G1238" s="60">
        <f>REGISTROS!$I1236</f>
        <v>0</v>
      </c>
      <c r="I1238" s="45" t="str">
        <f t="shared" si="167"/>
        <v>Desarrollo de los Temas0</v>
      </c>
      <c r="J1238" s="45" t="str">
        <f t="shared" si="168"/>
        <v>Recepción de documentos0</v>
      </c>
      <c r="K1238" s="45" t="str">
        <f t="shared" si="169"/>
        <v>Atención recibida0</v>
      </c>
      <c r="L1238" s="45" t="str">
        <f t="shared" si="170"/>
        <v>Visita domiciliaria del personal INVI0</v>
      </c>
      <c r="M1238" s="45" t="str">
        <f t="shared" si="171"/>
        <v>Visita domiciliaria del asesor técnico0</v>
      </c>
      <c r="N1238" t="str">
        <f t="shared" si="172"/>
        <v>1</v>
      </c>
      <c r="O1238" t="s">
        <v>133</v>
      </c>
    </row>
    <row r="1239" spans="1:15" ht="15.75" customHeight="1" x14ac:dyDescent="0.25">
      <c r="A1239" s="60">
        <f>REGISTROS!$A1237</f>
        <v>0</v>
      </c>
      <c r="B1239" s="50">
        <f t="shared" si="166"/>
        <v>0</v>
      </c>
      <c r="C1239" s="60">
        <f>REGISTROS!$E1237</f>
        <v>0</v>
      </c>
      <c r="D1239" s="60">
        <f>REGISTROS!$F1237</f>
        <v>0</v>
      </c>
      <c r="E1239" s="60">
        <f>REGISTROS!$G1237</f>
        <v>0</v>
      </c>
      <c r="F1239" s="60">
        <f>REGISTROS!$H1237</f>
        <v>0</v>
      </c>
      <c r="G1239" s="60">
        <f>REGISTROS!$I1237</f>
        <v>0</v>
      </c>
      <c r="I1239" s="45" t="str">
        <f t="shared" si="167"/>
        <v>Desarrollo de los Temas0</v>
      </c>
      <c r="J1239" s="45" t="str">
        <f t="shared" si="168"/>
        <v>Recepción de documentos0</v>
      </c>
      <c r="K1239" s="45" t="str">
        <f t="shared" si="169"/>
        <v>Atención recibida0</v>
      </c>
      <c r="L1239" s="45" t="str">
        <f t="shared" si="170"/>
        <v>Visita domiciliaria del personal INVI0</v>
      </c>
      <c r="M1239" s="45" t="str">
        <f t="shared" si="171"/>
        <v>Visita domiciliaria del asesor técnico0</v>
      </c>
      <c r="N1239" t="str">
        <f t="shared" si="172"/>
        <v>1</v>
      </c>
      <c r="O1239" t="s">
        <v>133</v>
      </c>
    </row>
    <row r="1240" spans="1:15" ht="15.75" customHeight="1" x14ac:dyDescent="0.25">
      <c r="A1240" s="60">
        <f>REGISTROS!$A1238</f>
        <v>0</v>
      </c>
      <c r="B1240" s="50">
        <f t="shared" si="166"/>
        <v>0</v>
      </c>
      <c r="C1240" s="60">
        <f>REGISTROS!$E1238</f>
        <v>0</v>
      </c>
      <c r="D1240" s="60">
        <f>REGISTROS!$F1238</f>
        <v>0</v>
      </c>
      <c r="E1240" s="60">
        <f>REGISTROS!$G1238</f>
        <v>0</v>
      </c>
      <c r="F1240" s="60">
        <f>REGISTROS!$H1238</f>
        <v>0</v>
      </c>
      <c r="G1240" s="60">
        <f>REGISTROS!$I1238</f>
        <v>0</v>
      </c>
      <c r="I1240" s="45" t="str">
        <f t="shared" si="167"/>
        <v>Desarrollo de los Temas0</v>
      </c>
      <c r="J1240" s="45" t="str">
        <f t="shared" si="168"/>
        <v>Recepción de documentos0</v>
      </c>
      <c r="K1240" s="45" t="str">
        <f t="shared" si="169"/>
        <v>Atención recibida0</v>
      </c>
      <c r="L1240" s="45" t="str">
        <f t="shared" si="170"/>
        <v>Visita domiciliaria del personal INVI0</v>
      </c>
      <c r="M1240" s="45" t="str">
        <f t="shared" si="171"/>
        <v>Visita domiciliaria del asesor técnico0</v>
      </c>
      <c r="N1240" t="str">
        <f t="shared" si="172"/>
        <v>1</v>
      </c>
      <c r="O1240" t="s">
        <v>133</v>
      </c>
    </row>
    <row r="1241" spans="1:15" ht="15.75" customHeight="1" x14ac:dyDescent="0.25">
      <c r="A1241" s="60">
        <f>REGISTROS!$A1239</f>
        <v>0</v>
      </c>
      <c r="B1241" s="50">
        <f t="shared" si="166"/>
        <v>0</v>
      </c>
      <c r="C1241" s="60">
        <f>REGISTROS!$E1239</f>
        <v>0</v>
      </c>
      <c r="D1241" s="60">
        <f>REGISTROS!$F1239</f>
        <v>0</v>
      </c>
      <c r="E1241" s="60">
        <f>REGISTROS!$G1239</f>
        <v>0</v>
      </c>
      <c r="F1241" s="60">
        <f>REGISTROS!$H1239</f>
        <v>0</v>
      </c>
      <c r="G1241" s="60">
        <f>REGISTROS!$I1239</f>
        <v>0</v>
      </c>
      <c r="I1241" s="45" t="str">
        <f t="shared" si="167"/>
        <v>Desarrollo de los Temas0</v>
      </c>
      <c r="J1241" s="45" t="str">
        <f t="shared" si="168"/>
        <v>Recepción de documentos0</v>
      </c>
      <c r="K1241" s="45" t="str">
        <f t="shared" si="169"/>
        <v>Atención recibida0</v>
      </c>
      <c r="L1241" s="45" t="str">
        <f t="shared" si="170"/>
        <v>Visita domiciliaria del personal INVI0</v>
      </c>
      <c r="M1241" s="45" t="str">
        <f t="shared" si="171"/>
        <v>Visita domiciliaria del asesor técnico0</v>
      </c>
      <c r="N1241" t="str">
        <f t="shared" si="172"/>
        <v>1</v>
      </c>
      <c r="O1241" t="s">
        <v>133</v>
      </c>
    </row>
    <row r="1242" spans="1:15" ht="15.75" customHeight="1" x14ac:dyDescent="0.25">
      <c r="A1242" s="60">
        <f>REGISTROS!$A1240</f>
        <v>0</v>
      </c>
      <c r="B1242" s="50">
        <f t="shared" si="166"/>
        <v>0</v>
      </c>
      <c r="C1242" s="60">
        <f>REGISTROS!$E1240</f>
        <v>0</v>
      </c>
      <c r="D1242" s="60">
        <f>REGISTROS!$F1240</f>
        <v>0</v>
      </c>
      <c r="E1242" s="60">
        <f>REGISTROS!$G1240</f>
        <v>0</v>
      </c>
      <c r="F1242" s="60">
        <f>REGISTROS!$H1240</f>
        <v>0</v>
      </c>
      <c r="G1242" s="60">
        <f>REGISTROS!$I1240</f>
        <v>0</v>
      </c>
      <c r="I1242" s="45" t="str">
        <f t="shared" si="167"/>
        <v>Desarrollo de los Temas0</v>
      </c>
      <c r="J1242" s="45" t="str">
        <f t="shared" si="168"/>
        <v>Recepción de documentos0</v>
      </c>
      <c r="K1242" s="45" t="str">
        <f t="shared" si="169"/>
        <v>Atención recibida0</v>
      </c>
      <c r="L1242" s="45" t="str">
        <f t="shared" si="170"/>
        <v>Visita domiciliaria del personal INVI0</v>
      </c>
      <c r="M1242" s="45" t="str">
        <f t="shared" si="171"/>
        <v>Visita domiciliaria del asesor técnico0</v>
      </c>
      <c r="N1242" t="str">
        <f t="shared" si="172"/>
        <v>1</v>
      </c>
      <c r="O1242" t="s">
        <v>133</v>
      </c>
    </row>
    <row r="1243" spans="1:15" ht="15.75" customHeight="1" x14ac:dyDescent="0.25">
      <c r="A1243" s="60">
        <f>REGISTROS!$A1241</f>
        <v>0</v>
      </c>
      <c r="B1243" s="50">
        <f t="shared" si="166"/>
        <v>0</v>
      </c>
      <c r="C1243" s="60">
        <f>REGISTROS!$E1241</f>
        <v>0</v>
      </c>
      <c r="D1243" s="60">
        <f>REGISTROS!$F1241</f>
        <v>0</v>
      </c>
      <c r="E1243" s="60">
        <f>REGISTROS!$G1241</f>
        <v>0</v>
      </c>
      <c r="F1243" s="60">
        <f>REGISTROS!$H1241</f>
        <v>0</v>
      </c>
      <c r="G1243" s="60">
        <f>REGISTROS!$I1241</f>
        <v>0</v>
      </c>
      <c r="I1243" s="45" t="str">
        <f t="shared" si="167"/>
        <v>Desarrollo de los Temas0</v>
      </c>
      <c r="J1243" s="45" t="str">
        <f t="shared" si="168"/>
        <v>Recepción de documentos0</v>
      </c>
      <c r="K1243" s="45" t="str">
        <f t="shared" si="169"/>
        <v>Atención recibida0</v>
      </c>
      <c r="L1243" s="45" t="str">
        <f t="shared" si="170"/>
        <v>Visita domiciliaria del personal INVI0</v>
      </c>
      <c r="M1243" s="45" t="str">
        <f t="shared" si="171"/>
        <v>Visita domiciliaria del asesor técnico0</v>
      </c>
      <c r="N1243" t="str">
        <f t="shared" si="172"/>
        <v>1</v>
      </c>
      <c r="O1243" t="s">
        <v>133</v>
      </c>
    </row>
    <row r="1244" spans="1:15" ht="15.75" customHeight="1" x14ac:dyDescent="0.25">
      <c r="A1244" s="60">
        <f>REGISTROS!$A1242</f>
        <v>0</v>
      </c>
      <c r="B1244" s="50">
        <f t="shared" si="166"/>
        <v>0</v>
      </c>
      <c r="C1244" s="60">
        <f>REGISTROS!$E1242</f>
        <v>0</v>
      </c>
      <c r="D1244" s="60">
        <f>REGISTROS!$F1242</f>
        <v>0</v>
      </c>
      <c r="E1244" s="60">
        <f>REGISTROS!$G1242</f>
        <v>0</v>
      </c>
      <c r="F1244" s="60">
        <f>REGISTROS!$H1242</f>
        <v>0</v>
      </c>
      <c r="G1244" s="60">
        <f>REGISTROS!$I1242</f>
        <v>0</v>
      </c>
      <c r="I1244" s="45" t="str">
        <f t="shared" si="167"/>
        <v>Desarrollo de los Temas0</v>
      </c>
      <c r="J1244" s="45" t="str">
        <f t="shared" si="168"/>
        <v>Recepción de documentos0</v>
      </c>
      <c r="K1244" s="45" t="str">
        <f t="shared" si="169"/>
        <v>Atención recibida0</v>
      </c>
      <c r="L1244" s="45" t="str">
        <f t="shared" si="170"/>
        <v>Visita domiciliaria del personal INVI0</v>
      </c>
      <c r="M1244" s="45" t="str">
        <f t="shared" si="171"/>
        <v>Visita domiciliaria del asesor técnico0</v>
      </c>
      <c r="N1244" t="str">
        <f t="shared" si="172"/>
        <v>1</v>
      </c>
      <c r="O1244" t="s">
        <v>133</v>
      </c>
    </row>
    <row r="1245" spans="1:15" ht="15.75" customHeight="1" x14ac:dyDescent="0.25">
      <c r="A1245" s="60">
        <f>REGISTROS!$A1243</f>
        <v>0</v>
      </c>
      <c r="B1245" s="50">
        <f t="shared" si="166"/>
        <v>0</v>
      </c>
      <c r="C1245" s="60">
        <f>REGISTROS!$E1243</f>
        <v>0</v>
      </c>
      <c r="D1245" s="60">
        <f>REGISTROS!$F1243</f>
        <v>0</v>
      </c>
      <c r="E1245" s="60">
        <f>REGISTROS!$G1243</f>
        <v>0</v>
      </c>
      <c r="F1245" s="60">
        <f>REGISTROS!$H1243</f>
        <v>0</v>
      </c>
      <c r="G1245" s="60">
        <f>REGISTROS!$I1243</f>
        <v>0</v>
      </c>
      <c r="I1245" s="45" t="str">
        <f t="shared" si="167"/>
        <v>Desarrollo de los Temas0</v>
      </c>
      <c r="J1245" s="45" t="str">
        <f t="shared" si="168"/>
        <v>Recepción de documentos0</v>
      </c>
      <c r="K1245" s="45" t="str">
        <f t="shared" si="169"/>
        <v>Atención recibida0</v>
      </c>
      <c r="L1245" s="45" t="str">
        <f t="shared" si="170"/>
        <v>Visita domiciliaria del personal INVI0</v>
      </c>
      <c r="M1245" s="45" t="str">
        <f t="shared" si="171"/>
        <v>Visita domiciliaria del asesor técnico0</v>
      </c>
      <c r="N1245" t="str">
        <f t="shared" si="172"/>
        <v>1</v>
      </c>
      <c r="O1245" t="s">
        <v>133</v>
      </c>
    </row>
    <row r="1246" spans="1:15" ht="15.75" customHeight="1" x14ac:dyDescent="0.25">
      <c r="A1246" s="60">
        <f>REGISTROS!$A1244</f>
        <v>0</v>
      </c>
      <c r="B1246" s="50">
        <f t="shared" si="166"/>
        <v>0</v>
      </c>
      <c r="C1246" s="60">
        <f>REGISTROS!$E1244</f>
        <v>0</v>
      </c>
      <c r="D1246" s="60">
        <f>REGISTROS!$F1244</f>
        <v>0</v>
      </c>
      <c r="E1246" s="60">
        <f>REGISTROS!$G1244</f>
        <v>0</v>
      </c>
      <c r="F1246" s="60">
        <f>REGISTROS!$H1244</f>
        <v>0</v>
      </c>
      <c r="G1246" s="60">
        <f>REGISTROS!$I1244</f>
        <v>0</v>
      </c>
      <c r="I1246" s="45" t="str">
        <f t="shared" si="167"/>
        <v>Desarrollo de los Temas0</v>
      </c>
      <c r="J1246" s="45" t="str">
        <f t="shared" si="168"/>
        <v>Recepción de documentos0</v>
      </c>
      <c r="K1246" s="45" t="str">
        <f t="shared" si="169"/>
        <v>Atención recibida0</v>
      </c>
      <c r="L1246" s="45" t="str">
        <f t="shared" si="170"/>
        <v>Visita domiciliaria del personal INVI0</v>
      </c>
      <c r="M1246" s="45" t="str">
        <f t="shared" si="171"/>
        <v>Visita domiciliaria del asesor técnico0</v>
      </c>
      <c r="N1246" t="str">
        <f t="shared" si="172"/>
        <v>1</v>
      </c>
      <c r="O1246" t="s">
        <v>133</v>
      </c>
    </row>
    <row r="1247" spans="1:15" ht="15.75" customHeight="1" x14ac:dyDescent="0.25">
      <c r="A1247" s="60">
        <f>REGISTROS!$A1245</f>
        <v>0</v>
      </c>
      <c r="B1247" s="50">
        <f t="shared" si="166"/>
        <v>0</v>
      </c>
      <c r="C1247" s="60">
        <f>REGISTROS!$E1245</f>
        <v>0</v>
      </c>
      <c r="D1247" s="60">
        <f>REGISTROS!$F1245</f>
        <v>0</v>
      </c>
      <c r="E1247" s="60">
        <f>REGISTROS!$G1245</f>
        <v>0</v>
      </c>
      <c r="F1247" s="60">
        <f>REGISTROS!$H1245</f>
        <v>0</v>
      </c>
      <c r="G1247" s="60">
        <f>REGISTROS!$I1245</f>
        <v>0</v>
      </c>
      <c r="I1247" s="45" t="str">
        <f t="shared" si="167"/>
        <v>Desarrollo de los Temas0</v>
      </c>
      <c r="J1247" s="45" t="str">
        <f t="shared" si="168"/>
        <v>Recepción de documentos0</v>
      </c>
      <c r="K1247" s="45" t="str">
        <f t="shared" si="169"/>
        <v>Atención recibida0</v>
      </c>
      <c r="L1247" s="45" t="str">
        <f t="shared" si="170"/>
        <v>Visita domiciliaria del personal INVI0</v>
      </c>
      <c r="M1247" s="45" t="str">
        <f t="shared" si="171"/>
        <v>Visita domiciliaria del asesor técnico0</v>
      </c>
      <c r="N1247" t="str">
        <f t="shared" si="172"/>
        <v>1</v>
      </c>
      <c r="O1247" t="s">
        <v>133</v>
      </c>
    </row>
    <row r="1248" spans="1:15" ht="15.75" customHeight="1" x14ac:dyDescent="0.25">
      <c r="A1248" s="60">
        <f>REGISTROS!$A1246</f>
        <v>0</v>
      </c>
      <c r="B1248" s="50">
        <f t="shared" si="166"/>
        <v>0</v>
      </c>
      <c r="C1248" s="60">
        <f>REGISTROS!$E1246</f>
        <v>0</v>
      </c>
      <c r="D1248" s="60">
        <f>REGISTROS!$F1246</f>
        <v>0</v>
      </c>
      <c r="E1248" s="60">
        <f>REGISTROS!$G1246</f>
        <v>0</v>
      </c>
      <c r="F1248" s="60">
        <f>REGISTROS!$H1246</f>
        <v>0</v>
      </c>
      <c r="G1248" s="60">
        <f>REGISTROS!$I1246</f>
        <v>0</v>
      </c>
      <c r="I1248" s="45" t="str">
        <f t="shared" si="167"/>
        <v>Desarrollo de los Temas0</v>
      </c>
      <c r="J1248" s="45" t="str">
        <f t="shared" si="168"/>
        <v>Recepción de documentos0</v>
      </c>
      <c r="K1248" s="45" t="str">
        <f t="shared" si="169"/>
        <v>Atención recibida0</v>
      </c>
      <c r="L1248" s="45" t="str">
        <f t="shared" si="170"/>
        <v>Visita domiciliaria del personal INVI0</v>
      </c>
      <c r="M1248" s="45" t="str">
        <f t="shared" si="171"/>
        <v>Visita domiciliaria del asesor técnico0</v>
      </c>
      <c r="N1248" t="str">
        <f t="shared" si="172"/>
        <v>1</v>
      </c>
      <c r="O1248" t="s">
        <v>133</v>
      </c>
    </row>
    <row r="1249" spans="1:15" ht="15.75" customHeight="1" x14ac:dyDescent="0.25">
      <c r="A1249" s="60">
        <f>REGISTROS!$A1247</f>
        <v>0</v>
      </c>
      <c r="B1249" s="50">
        <f t="shared" si="166"/>
        <v>0</v>
      </c>
      <c r="C1249" s="60">
        <f>REGISTROS!$E1247</f>
        <v>0</v>
      </c>
      <c r="D1249" s="60">
        <f>REGISTROS!$F1247</f>
        <v>0</v>
      </c>
      <c r="E1249" s="60">
        <f>REGISTROS!$G1247</f>
        <v>0</v>
      </c>
      <c r="F1249" s="60">
        <f>REGISTROS!$H1247</f>
        <v>0</v>
      </c>
      <c r="G1249" s="60">
        <f>REGISTROS!$I1247</f>
        <v>0</v>
      </c>
      <c r="I1249" s="45" t="str">
        <f t="shared" si="167"/>
        <v>Desarrollo de los Temas0</v>
      </c>
      <c r="J1249" s="45" t="str">
        <f t="shared" si="168"/>
        <v>Recepción de documentos0</v>
      </c>
      <c r="K1249" s="45" t="str">
        <f t="shared" si="169"/>
        <v>Atención recibida0</v>
      </c>
      <c r="L1249" s="45" t="str">
        <f t="shared" si="170"/>
        <v>Visita domiciliaria del personal INVI0</v>
      </c>
      <c r="M1249" s="45" t="str">
        <f t="shared" si="171"/>
        <v>Visita domiciliaria del asesor técnico0</v>
      </c>
      <c r="N1249" t="str">
        <f t="shared" si="172"/>
        <v>1</v>
      </c>
      <c r="O1249" t="s">
        <v>133</v>
      </c>
    </row>
    <row r="1250" spans="1:15" ht="15.75" customHeight="1" x14ac:dyDescent="0.25">
      <c r="A1250" s="60">
        <f>REGISTROS!$A1248</f>
        <v>0</v>
      </c>
      <c r="B1250" s="50">
        <f t="shared" si="166"/>
        <v>0</v>
      </c>
      <c r="C1250" s="60">
        <f>REGISTROS!$E1248</f>
        <v>0</v>
      </c>
      <c r="D1250" s="60">
        <f>REGISTROS!$F1248</f>
        <v>0</v>
      </c>
      <c r="E1250" s="60">
        <f>REGISTROS!$G1248</f>
        <v>0</v>
      </c>
      <c r="F1250" s="60">
        <f>REGISTROS!$H1248</f>
        <v>0</v>
      </c>
      <c r="G1250" s="60">
        <f>REGISTROS!$I1248</f>
        <v>0</v>
      </c>
      <c r="I1250" s="45" t="str">
        <f t="shared" si="167"/>
        <v>Desarrollo de los Temas0</v>
      </c>
      <c r="J1250" s="45" t="str">
        <f t="shared" si="168"/>
        <v>Recepción de documentos0</v>
      </c>
      <c r="K1250" s="45" t="str">
        <f t="shared" si="169"/>
        <v>Atención recibida0</v>
      </c>
      <c r="L1250" s="45" t="str">
        <f t="shared" si="170"/>
        <v>Visita domiciliaria del personal INVI0</v>
      </c>
      <c r="M1250" s="45" t="str">
        <f t="shared" si="171"/>
        <v>Visita domiciliaria del asesor técnico0</v>
      </c>
      <c r="N1250" t="str">
        <f t="shared" si="172"/>
        <v>1</v>
      </c>
      <c r="O1250" t="s">
        <v>133</v>
      </c>
    </row>
    <row r="1251" spans="1:15" ht="15.75" customHeight="1" x14ac:dyDescent="0.25">
      <c r="A1251" s="60">
        <f>REGISTROS!$A1249</f>
        <v>0</v>
      </c>
      <c r="B1251" s="50">
        <f t="shared" si="166"/>
        <v>0</v>
      </c>
      <c r="C1251" s="60">
        <f>REGISTROS!$E1249</f>
        <v>0</v>
      </c>
      <c r="D1251" s="60">
        <f>REGISTROS!$F1249</f>
        <v>0</v>
      </c>
      <c r="E1251" s="60">
        <f>REGISTROS!$G1249</f>
        <v>0</v>
      </c>
      <c r="F1251" s="60">
        <f>REGISTROS!$H1249</f>
        <v>0</v>
      </c>
      <c r="G1251" s="60">
        <f>REGISTROS!$I1249</f>
        <v>0</v>
      </c>
      <c r="I1251" s="45" t="str">
        <f t="shared" si="167"/>
        <v>Desarrollo de los Temas0</v>
      </c>
      <c r="J1251" s="45" t="str">
        <f t="shared" si="168"/>
        <v>Recepción de documentos0</v>
      </c>
      <c r="K1251" s="45" t="str">
        <f t="shared" si="169"/>
        <v>Atención recibida0</v>
      </c>
      <c r="L1251" s="45" t="str">
        <f t="shared" si="170"/>
        <v>Visita domiciliaria del personal INVI0</v>
      </c>
      <c r="M1251" s="45" t="str">
        <f t="shared" si="171"/>
        <v>Visita domiciliaria del asesor técnico0</v>
      </c>
      <c r="N1251" t="str">
        <f t="shared" si="172"/>
        <v>1</v>
      </c>
      <c r="O1251" t="s">
        <v>133</v>
      </c>
    </row>
    <row r="1252" spans="1:15" ht="15.75" customHeight="1" x14ac:dyDescent="0.25">
      <c r="A1252" s="60">
        <f>REGISTROS!$A1250</f>
        <v>0</v>
      </c>
      <c r="B1252" s="50">
        <f t="shared" si="166"/>
        <v>0</v>
      </c>
      <c r="C1252" s="60">
        <f>REGISTROS!$E1250</f>
        <v>0</v>
      </c>
      <c r="D1252" s="60">
        <f>REGISTROS!$F1250</f>
        <v>0</v>
      </c>
      <c r="E1252" s="60">
        <f>REGISTROS!$G1250</f>
        <v>0</v>
      </c>
      <c r="F1252" s="60">
        <f>REGISTROS!$H1250</f>
        <v>0</v>
      </c>
      <c r="G1252" s="60">
        <f>REGISTROS!$I1250</f>
        <v>0</v>
      </c>
      <c r="I1252" s="45" t="str">
        <f t="shared" si="167"/>
        <v>Desarrollo de los Temas0</v>
      </c>
      <c r="J1252" s="45" t="str">
        <f t="shared" si="168"/>
        <v>Recepción de documentos0</v>
      </c>
      <c r="K1252" s="45" t="str">
        <f t="shared" si="169"/>
        <v>Atención recibida0</v>
      </c>
      <c r="L1252" s="45" t="str">
        <f t="shared" si="170"/>
        <v>Visita domiciliaria del personal INVI0</v>
      </c>
      <c r="M1252" s="45" t="str">
        <f t="shared" si="171"/>
        <v>Visita domiciliaria del asesor técnico0</v>
      </c>
      <c r="N1252" t="str">
        <f t="shared" si="172"/>
        <v>1</v>
      </c>
      <c r="O1252" t="s">
        <v>133</v>
      </c>
    </row>
    <row r="1253" spans="1:15" ht="15.75" customHeight="1" x14ac:dyDescent="0.25">
      <c r="A1253" s="60">
        <f>REGISTROS!$A1251</f>
        <v>0</v>
      </c>
      <c r="B1253" s="50">
        <f t="shared" si="166"/>
        <v>0</v>
      </c>
      <c r="C1253" s="60">
        <f>REGISTROS!$E1251</f>
        <v>0</v>
      </c>
      <c r="D1253" s="60">
        <f>REGISTROS!$F1251</f>
        <v>0</v>
      </c>
      <c r="E1253" s="60">
        <f>REGISTROS!$G1251</f>
        <v>0</v>
      </c>
      <c r="F1253" s="60">
        <f>REGISTROS!$H1251</f>
        <v>0</v>
      </c>
      <c r="G1253" s="60">
        <f>REGISTROS!$I1251</f>
        <v>0</v>
      </c>
      <c r="I1253" s="45" t="str">
        <f t="shared" si="167"/>
        <v>Desarrollo de los Temas0</v>
      </c>
      <c r="J1253" s="45" t="str">
        <f t="shared" si="168"/>
        <v>Recepción de documentos0</v>
      </c>
      <c r="K1253" s="45" t="str">
        <f t="shared" si="169"/>
        <v>Atención recibida0</v>
      </c>
      <c r="L1253" s="45" t="str">
        <f t="shared" si="170"/>
        <v>Visita domiciliaria del personal INVI0</v>
      </c>
      <c r="M1253" s="45" t="str">
        <f t="shared" si="171"/>
        <v>Visita domiciliaria del asesor técnico0</v>
      </c>
      <c r="N1253" t="str">
        <f t="shared" si="172"/>
        <v>1</v>
      </c>
      <c r="O1253" t="s">
        <v>133</v>
      </c>
    </row>
    <row r="1254" spans="1:15" ht="15.75" customHeight="1" x14ac:dyDescent="0.25">
      <c r="A1254" s="60">
        <f>REGISTROS!$A1252</f>
        <v>0</v>
      </c>
      <c r="B1254" s="50">
        <f t="shared" si="166"/>
        <v>0</v>
      </c>
      <c r="C1254" s="60">
        <f>REGISTROS!$E1252</f>
        <v>0</v>
      </c>
      <c r="D1254" s="60">
        <f>REGISTROS!$F1252</f>
        <v>0</v>
      </c>
      <c r="E1254" s="60">
        <f>REGISTROS!$G1252</f>
        <v>0</v>
      </c>
      <c r="F1254" s="60">
        <f>REGISTROS!$H1252</f>
        <v>0</v>
      </c>
      <c r="G1254" s="60">
        <f>REGISTROS!$I1252</f>
        <v>0</v>
      </c>
      <c r="I1254" s="45" t="str">
        <f t="shared" si="167"/>
        <v>Desarrollo de los Temas0</v>
      </c>
      <c r="J1254" s="45" t="str">
        <f t="shared" si="168"/>
        <v>Recepción de documentos0</v>
      </c>
      <c r="K1254" s="45" t="str">
        <f t="shared" si="169"/>
        <v>Atención recibida0</v>
      </c>
      <c r="L1254" s="45" t="str">
        <f t="shared" si="170"/>
        <v>Visita domiciliaria del personal INVI0</v>
      </c>
      <c r="M1254" s="45" t="str">
        <f t="shared" si="171"/>
        <v>Visita domiciliaria del asesor técnico0</v>
      </c>
      <c r="N1254" t="str">
        <f t="shared" si="172"/>
        <v>1</v>
      </c>
      <c r="O1254" t="s">
        <v>133</v>
      </c>
    </row>
    <row r="1255" spans="1:15" ht="15.75" customHeight="1" x14ac:dyDescent="0.25">
      <c r="A1255" s="60">
        <f>REGISTROS!$A1253</f>
        <v>0</v>
      </c>
      <c r="B1255" s="50">
        <f t="shared" si="166"/>
        <v>0</v>
      </c>
      <c r="C1255" s="60">
        <f>REGISTROS!$E1253</f>
        <v>0</v>
      </c>
      <c r="D1255" s="60">
        <f>REGISTROS!$F1253</f>
        <v>0</v>
      </c>
      <c r="E1255" s="60">
        <f>REGISTROS!$G1253</f>
        <v>0</v>
      </c>
      <c r="F1255" s="60">
        <f>REGISTROS!$H1253</f>
        <v>0</v>
      </c>
      <c r="G1255" s="60">
        <f>REGISTROS!$I1253</f>
        <v>0</v>
      </c>
      <c r="I1255" s="45" t="str">
        <f t="shared" si="167"/>
        <v>Desarrollo de los Temas0</v>
      </c>
      <c r="J1255" s="45" t="str">
        <f t="shared" si="168"/>
        <v>Recepción de documentos0</v>
      </c>
      <c r="K1255" s="45" t="str">
        <f t="shared" si="169"/>
        <v>Atención recibida0</v>
      </c>
      <c r="L1255" s="45" t="str">
        <f t="shared" si="170"/>
        <v>Visita domiciliaria del personal INVI0</v>
      </c>
      <c r="M1255" s="45" t="str">
        <f t="shared" si="171"/>
        <v>Visita domiciliaria del asesor técnico0</v>
      </c>
      <c r="N1255" t="str">
        <f t="shared" si="172"/>
        <v>1</v>
      </c>
      <c r="O1255" t="s">
        <v>133</v>
      </c>
    </row>
    <row r="1256" spans="1:15" ht="15.75" customHeight="1" x14ac:dyDescent="0.25">
      <c r="A1256" s="60">
        <f>REGISTROS!$A1254</f>
        <v>0</v>
      </c>
      <c r="B1256" s="50">
        <f t="shared" si="166"/>
        <v>0</v>
      </c>
      <c r="C1256" s="60">
        <f>REGISTROS!$E1254</f>
        <v>0</v>
      </c>
      <c r="D1256" s="60">
        <f>REGISTROS!$F1254</f>
        <v>0</v>
      </c>
      <c r="E1256" s="60">
        <f>REGISTROS!$G1254</f>
        <v>0</v>
      </c>
      <c r="F1256" s="60">
        <f>REGISTROS!$H1254</f>
        <v>0</v>
      </c>
      <c r="G1256" s="60">
        <f>REGISTROS!$I1254</f>
        <v>0</v>
      </c>
      <c r="I1256" s="45" t="str">
        <f t="shared" si="167"/>
        <v>Desarrollo de los Temas0</v>
      </c>
      <c r="J1256" s="45" t="str">
        <f t="shared" si="168"/>
        <v>Recepción de documentos0</v>
      </c>
      <c r="K1256" s="45" t="str">
        <f t="shared" si="169"/>
        <v>Atención recibida0</v>
      </c>
      <c r="L1256" s="45" t="str">
        <f t="shared" si="170"/>
        <v>Visita domiciliaria del personal INVI0</v>
      </c>
      <c r="M1256" s="45" t="str">
        <f t="shared" si="171"/>
        <v>Visita domiciliaria del asesor técnico0</v>
      </c>
      <c r="N1256" t="str">
        <f t="shared" si="172"/>
        <v>1</v>
      </c>
      <c r="O1256" t="s">
        <v>133</v>
      </c>
    </row>
    <row r="1257" spans="1:15" ht="15.75" customHeight="1" x14ac:dyDescent="0.25">
      <c r="A1257" s="60">
        <f>REGISTROS!$A1255</f>
        <v>0</v>
      </c>
      <c r="B1257" s="50">
        <f t="shared" si="166"/>
        <v>0</v>
      </c>
      <c r="C1257" s="60">
        <f>REGISTROS!$E1255</f>
        <v>0</v>
      </c>
      <c r="D1257" s="60">
        <f>REGISTROS!$F1255</f>
        <v>0</v>
      </c>
      <c r="E1257" s="60">
        <f>REGISTROS!$G1255</f>
        <v>0</v>
      </c>
      <c r="F1257" s="60">
        <f>REGISTROS!$H1255</f>
        <v>0</v>
      </c>
      <c r="G1257" s="60">
        <f>REGISTROS!$I1255</f>
        <v>0</v>
      </c>
      <c r="I1257" s="45" t="str">
        <f t="shared" si="167"/>
        <v>Desarrollo de los Temas0</v>
      </c>
      <c r="J1257" s="45" t="str">
        <f t="shared" si="168"/>
        <v>Recepción de documentos0</v>
      </c>
      <c r="K1257" s="45" t="str">
        <f t="shared" si="169"/>
        <v>Atención recibida0</v>
      </c>
      <c r="L1257" s="45" t="str">
        <f t="shared" si="170"/>
        <v>Visita domiciliaria del personal INVI0</v>
      </c>
      <c r="M1257" s="45" t="str">
        <f t="shared" si="171"/>
        <v>Visita domiciliaria del asesor técnico0</v>
      </c>
      <c r="N1257" t="str">
        <f t="shared" si="172"/>
        <v>1</v>
      </c>
      <c r="O1257" t="s">
        <v>133</v>
      </c>
    </row>
    <row r="1258" spans="1:15" ht="15.75" customHeight="1" x14ac:dyDescent="0.25">
      <c r="A1258" s="60">
        <f>REGISTROS!$A1256</f>
        <v>0</v>
      </c>
      <c r="B1258" s="50">
        <f t="shared" si="166"/>
        <v>0</v>
      </c>
      <c r="C1258" s="60">
        <f>REGISTROS!$E1256</f>
        <v>0</v>
      </c>
      <c r="D1258" s="60">
        <f>REGISTROS!$F1256</f>
        <v>0</v>
      </c>
      <c r="E1258" s="60">
        <f>REGISTROS!$G1256</f>
        <v>0</v>
      </c>
      <c r="F1258" s="60">
        <f>REGISTROS!$H1256</f>
        <v>0</v>
      </c>
      <c r="G1258" s="60">
        <f>REGISTROS!$I1256</f>
        <v>0</v>
      </c>
      <c r="I1258" s="45" t="str">
        <f t="shared" si="167"/>
        <v>Desarrollo de los Temas0</v>
      </c>
      <c r="J1258" s="45" t="str">
        <f t="shared" si="168"/>
        <v>Recepción de documentos0</v>
      </c>
      <c r="K1258" s="45" t="str">
        <f t="shared" si="169"/>
        <v>Atención recibida0</v>
      </c>
      <c r="L1258" s="45" t="str">
        <f t="shared" si="170"/>
        <v>Visita domiciliaria del personal INVI0</v>
      </c>
      <c r="M1258" s="45" t="str">
        <f t="shared" si="171"/>
        <v>Visita domiciliaria del asesor técnico0</v>
      </c>
      <c r="N1258" t="str">
        <f t="shared" si="172"/>
        <v>1</v>
      </c>
      <c r="O1258" t="s">
        <v>133</v>
      </c>
    </row>
    <row r="1259" spans="1:15" ht="15.75" customHeight="1" x14ac:dyDescent="0.25">
      <c r="A1259" s="60">
        <f>REGISTROS!$A1257</f>
        <v>0</v>
      </c>
      <c r="B1259" s="50">
        <f t="shared" si="166"/>
        <v>0</v>
      </c>
      <c r="C1259" s="60">
        <f>REGISTROS!$E1257</f>
        <v>0</v>
      </c>
      <c r="D1259" s="60">
        <f>REGISTROS!$F1257</f>
        <v>0</v>
      </c>
      <c r="E1259" s="60">
        <f>REGISTROS!$G1257</f>
        <v>0</v>
      </c>
      <c r="F1259" s="60">
        <f>REGISTROS!$H1257</f>
        <v>0</v>
      </c>
      <c r="G1259" s="60">
        <f>REGISTROS!$I1257</f>
        <v>0</v>
      </c>
      <c r="I1259" s="45" t="str">
        <f t="shared" si="167"/>
        <v>Desarrollo de los Temas0</v>
      </c>
      <c r="J1259" s="45" t="str">
        <f t="shared" si="168"/>
        <v>Recepción de documentos0</v>
      </c>
      <c r="K1259" s="45" t="str">
        <f t="shared" si="169"/>
        <v>Atención recibida0</v>
      </c>
      <c r="L1259" s="45" t="str">
        <f t="shared" si="170"/>
        <v>Visita domiciliaria del personal INVI0</v>
      </c>
      <c r="M1259" s="45" t="str">
        <f t="shared" si="171"/>
        <v>Visita domiciliaria del asesor técnico0</v>
      </c>
      <c r="N1259" t="str">
        <f t="shared" si="172"/>
        <v>1</v>
      </c>
      <c r="O1259" t="s">
        <v>133</v>
      </c>
    </row>
    <row r="1260" spans="1:15" ht="15.75" customHeight="1" x14ac:dyDescent="0.25">
      <c r="A1260" s="60">
        <f>REGISTROS!$A1258</f>
        <v>0</v>
      </c>
      <c r="B1260" s="50">
        <f t="shared" si="166"/>
        <v>0</v>
      </c>
      <c r="C1260" s="60">
        <f>REGISTROS!$E1258</f>
        <v>0</v>
      </c>
      <c r="D1260" s="60">
        <f>REGISTROS!$F1258</f>
        <v>0</v>
      </c>
      <c r="E1260" s="60">
        <f>REGISTROS!$G1258</f>
        <v>0</v>
      </c>
      <c r="F1260" s="60">
        <f>REGISTROS!$H1258</f>
        <v>0</v>
      </c>
      <c r="G1260" s="60">
        <f>REGISTROS!$I1258</f>
        <v>0</v>
      </c>
      <c r="I1260" s="45" t="str">
        <f t="shared" si="167"/>
        <v>Desarrollo de los Temas0</v>
      </c>
      <c r="J1260" s="45" t="str">
        <f t="shared" si="168"/>
        <v>Recepción de documentos0</v>
      </c>
      <c r="K1260" s="45" t="str">
        <f t="shared" si="169"/>
        <v>Atención recibida0</v>
      </c>
      <c r="L1260" s="45" t="str">
        <f t="shared" si="170"/>
        <v>Visita domiciliaria del personal INVI0</v>
      </c>
      <c r="M1260" s="45" t="str">
        <f t="shared" si="171"/>
        <v>Visita domiciliaria del asesor técnico0</v>
      </c>
      <c r="N1260" t="str">
        <f t="shared" si="172"/>
        <v>1</v>
      </c>
      <c r="O1260" t="s">
        <v>133</v>
      </c>
    </row>
    <row r="1261" spans="1:15" ht="15.75" customHeight="1" x14ac:dyDescent="0.25">
      <c r="A1261" s="60">
        <f>REGISTROS!$A1259</f>
        <v>0</v>
      </c>
      <c r="B1261" s="50">
        <f t="shared" si="166"/>
        <v>0</v>
      </c>
      <c r="C1261" s="60">
        <f>REGISTROS!$E1259</f>
        <v>0</v>
      </c>
      <c r="D1261" s="60">
        <f>REGISTROS!$F1259</f>
        <v>0</v>
      </c>
      <c r="E1261" s="60">
        <f>REGISTROS!$G1259</f>
        <v>0</v>
      </c>
      <c r="F1261" s="60">
        <f>REGISTROS!$H1259</f>
        <v>0</v>
      </c>
      <c r="G1261" s="60">
        <f>REGISTROS!$I1259</f>
        <v>0</v>
      </c>
      <c r="I1261" s="45" t="str">
        <f t="shared" si="167"/>
        <v>Desarrollo de los Temas0</v>
      </c>
      <c r="J1261" s="45" t="str">
        <f t="shared" si="168"/>
        <v>Recepción de documentos0</v>
      </c>
      <c r="K1261" s="45" t="str">
        <f t="shared" si="169"/>
        <v>Atención recibida0</v>
      </c>
      <c r="L1261" s="45" t="str">
        <f t="shared" si="170"/>
        <v>Visita domiciliaria del personal INVI0</v>
      </c>
      <c r="M1261" s="45" t="str">
        <f t="shared" si="171"/>
        <v>Visita domiciliaria del asesor técnico0</v>
      </c>
      <c r="N1261" t="str">
        <f t="shared" si="172"/>
        <v>1</v>
      </c>
      <c r="O1261" t="s">
        <v>133</v>
      </c>
    </row>
    <row r="1262" spans="1:15" ht="15.75" customHeight="1" x14ac:dyDescent="0.25">
      <c r="A1262" s="60">
        <f>REGISTROS!$A1260</f>
        <v>0</v>
      </c>
      <c r="B1262" s="50">
        <f t="shared" si="166"/>
        <v>0</v>
      </c>
      <c r="C1262" s="60">
        <f>REGISTROS!$E1260</f>
        <v>0</v>
      </c>
      <c r="D1262" s="60">
        <f>REGISTROS!$F1260</f>
        <v>0</v>
      </c>
      <c r="E1262" s="60">
        <f>REGISTROS!$G1260</f>
        <v>0</v>
      </c>
      <c r="F1262" s="60">
        <f>REGISTROS!$H1260</f>
        <v>0</v>
      </c>
      <c r="G1262" s="60">
        <f>REGISTROS!$I1260</f>
        <v>0</v>
      </c>
      <c r="I1262" s="45" t="str">
        <f t="shared" si="167"/>
        <v>Desarrollo de los Temas0</v>
      </c>
      <c r="J1262" s="45" t="str">
        <f t="shared" si="168"/>
        <v>Recepción de documentos0</v>
      </c>
      <c r="K1262" s="45" t="str">
        <f t="shared" si="169"/>
        <v>Atención recibida0</v>
      </c>
      <c r="L1262" s="45" t="str">
        <f t="shared" si="170"/>
        <v>Visita domiciliaria del personal INVI0</v>
      </c>
      <c r="M1262" s="45" t="str">
        <f t="shared" si="171"/>
        <v>Visita domiciliaria del asesor técnico0</v>
      </c>
      <c r="N1262" t="str">
        <f t="shared" si="172"/>
        <v>1</v>
      </c>
      <c r="O1262" t="s">
        <v>133</v>
      </c>
    </row>
    <row r="1263" spans="1:15" ht="15.75" customHeight="1" x14ac:dyDescent="0.25">
      <c r="A1263" s="60">
        <f>REGISTROS!$A1261</f>
        <v>0</v>
      </c>
      <c r="B1263" s="50">
        <f t="shared" si="166"/>
        <v>0</v>
      </c>
      <c r="C1263" s="60">
        <f>REGISTROS!$E1261</f>
        <v>0</v>
      </c>
      <c r="D1263" s="60">
        <f>REGISTROS!$F1261</f>
        <v>0</v>
      </c>
      <c r="E1263" s="60">
        <f>REGISTROS!$G1261</f>
        <v>0</v>
      </c>
      <c r="F1263" s="60">
        <f>REGISTROS!$H1261</f>
        <v>0</v>
      </c>
      <c r="G1263" s="60">
        <f>REGISTROS!$I1261</f>
        <v>0</v>
      </c>
      <c r="I1263" s="45" t="str">
        <f t="shared" si="167"/>
        <v>Desarrollo de los Temas0</v>
      </c>
      <c r="J1263" s="45" t="str">
        <f t="shared" si="168"/>
        <v>Recepción de documentos0</v>
      </c>
      <c r="K1263" s="45" t="str">
        <f t="shared" si="169"/>
        <v>Atención recibida0</v>
      </c>
      <c r="L1263" s="45" t="str">
        <f t="shared" si="170"/>
        <v>Visita domiciliaria del personal INVI0</v>
      </c>
      <c r="M1263" s="45" t="str">
        <f t="shared" si="171"/>
        <v>Visita domiciliaria del asesor técnico0</v>
      </c>
      <c r="N1263" t="str">
        <f t="shared" si="172"/>
        <v>1</v>
      </c>
      <c r="O1263" t="s">
        <v>133</v>
      </c>
    </row>
    <row r="1264" spans="1:15" ht="15.75" customHeight="1" x14ac:dyDescent="0.25">
      <c r="A1264" s="60">
        <f>REGISTROS!$A1262</f>
        <v>0</v>
      </c>
      <c r="B1264" s="50">
        <f t="shared" si="166"/>
        <v>0</v>
      </c>
      <c r="C1264" s="60">
        <f>REGISTROS!$E1262</f>
        <v>0</v>
      </c>
      <c r="D1264" s="60">
        <f>REGISTROS!$F1262</f>
        <v>0</v>
      </c>
      <c r="E1264" s="60">
        <f>REGISTROS!$G1262</f>
        <v>0</v>
      </c>
      <c r="F1264" s="60">
        <f>REGISTROS!$H1262</f>
        <v>0</v>
      </c>
      <c r="G1264" s="60">
        <f>REGISTROS!$I1262</f>
        <v>0</v>
      </c>
      <c r="I1264" s="45" t="str">
        <f t="shared" si="167"/>
        <v>Desarrollo de los Temas0</v>
      </c>
      <c r="J1264" s="45" t="str">
        <f t="shared" si="168"/>
        <v>Recepción de documentos0</v>
      </c>
      <c r="K1264" s="45" t="str">
        <f t="shared" si="169"/>
        <v>Atención recibida0</v>
      </c>
      <c r="L1264" s="45" t="str">
        <f t="shared" si="170"/>
        <v>Visita domiciliaria del personal INVI0</v>
      </c>
      <c r="M1264" s="45" t="str">
        <f t="shared" si="171"/>
        <v>Visita domiciliaria del asesor técnico0</v>
      </c>
      <c r="N1264" t="str">
        <f t="shared" si="172"/>
        <v>1</v>
      </c>
      <c r="O1264" t="s">
        <v>133</v>
      </c>
    </row>
    <row r="1265" spans="1:15" ht="15.75" customHeight="1" x14ac:dyDescent="0.25">
      <c r="A1265" s="60">
        <f>REGISTROS!$A1263</f>
        <v>0</v>
      </c>
      <c r="B1265" s="50">
        <f t="shared" si="166"/>
        <v>0</v>
      </c>
      <c r="C1265" s="60">
        <f>REGISTROS!$E1263</f>
        <v>0</v>
      </c>
      <c r="D1265" s="60">
        <f>REGISTROS!$F1263</f>
        <v>0</v>
      </c>
      <c r="E1265" s="60">
        <f>REGISTROS!$G1263</f>
        <v>0</v>
      </c>
      <c r="F1265" s="60">
        <f>REGISTROS!$H1263</f>
        <v>0</v>
      </c>
      <c r="G1265" s="60">
        <f>REGISTROS!$I1263</f>
        <v>0</v>
      </c>
      <c r="I1265" s="45" t="str">
        <f t="shared" si="167"/>
        <v>Desarrollo de los Temas0</v>
      </c>
      <c r="J1265" s="45" t="str">
        <f t="shared" si="168"/>
        <v>Recepción de documentos0</v>
      </c>
      <c r="K1265" s="45" t="str">
        <f t="shared" si="169"/>
        <v>Atención recibida0</v>
      </c>
      <c r="L1265" s="45" t="str">
        <f t="shared" si="170"/>
        <v>Visita domiciliaria del personal INVI0</v>
      </c>
      <c r="M1265" s="45" t="str">
        <f t="shared" si="171"/>
        <v>Visita domiciliaria del asesor técnico0</v>
      </c>
      <c r="N1265" t="str">
        <f t="shared" si="172"/>
        <v>1</v>
      </c>
      <c r="O1265" t="s">
        <v>133</v>
      </c>
    </row>
    <row r="1266" spans="1:15" ht="15.75" customHeight="1" x14ac:dyDescent="0.25">
      <c r="A1266" s="60">
        <f>REGISTROS!$A1264</f>
        <v>0</v>
      </c>
      <c r="B1266" s="50">
        <f t="shared" si="166"/>
        <v>0</v>
      </c>
      <c r="C1266" s="60">
        <f>REGISTROS!$E1264</f>
        <v>0</v>
      </c>
      <c r="D1266" s="60">
        <f>REGISTROS!$F1264</f>
        <v>0</v>
      </c>
      <c r="E1266" s="60">
        <f>REGISTROS!$G1264</f>
        <v>0</v>
      </c>
      <c r="F1266" s="60">
        <f>REGISTROS!$H1264</f>
        <v>0</v>
      </c>
      <c r="G1266" s="60">
        <f>REGISTROS!$I1264</f>
        <v>0</v>
      </c>
      <c r="I1266" s="45" t="str">
        <f t="shared" si="167"/>
        <v>Desarrollo de los Temas0</v>
      </c>
      <c r="J1266" s="45" t="str">
        <f t="shared" si="168"/>
        <v>Recepción de documentos0</v>
      </c>
      <c r="K1266" s="45" t="str">
        <f t="shared" si="169"/>
        <v>Atención recibida0</v>
      </c>
      <c r="L1266" s="45" t="str">
        <f t="shared" si="170"/>
        <v>Visita domiciliaria del personal INVI0</v>
      </c>
      <c r="M1266" s="45" t="str">
        <f t="shared" si="171"/>
        <v>Visita domiciliaria del asesor técnico0</v>
      </c>
      <c r="N1266" t="str">
        <f t="shared" si="172"/>
        <v>1</v>
      </c>
      <c r="O1266" t="s">
        <v>133</v>
      </c>
    </row>
    <row r="1267" spans="1:15" ht="15.75" customHeight="1" x14ac:dyDescent="0.25">
      <c r="A1267" s="60">
        <f>REGISTROS!$A1265</f>
        <v>0</v>
      </c>
      <c r="B1267" s="50">
        <f t="shared" si="166"/>
        <v>0</v>
      </c>
      <c r="C1267" s="60">
        <f>REGISTROS!$E1265</f>
        <v>0</v>
      </c>
      <c r="D1267" s="60">
        <f>REGISTROS!$F1265</f>
        <v>0</v>
      </c>
      <c r="E1267" s="60">
        <f>REGISTROS!$G1265</f>
        <v>0</v>
      </c>
      <c r="F1267" s="60">
        <f>REGISTROS!$H1265</f>
        <v>0</v>
      </c>
      <c r="G1267" s="60">
        <f>REGISTROS!$I1265</f>
        <v>0</v>
      </c>
      <c r="I1267" s="45" t="str">
        <f t="shared" si="167"/>
        <v>Desarrollo de los Temas0</v>
      </c>
      <c r="J1267" s="45" t="str">
        <f t="shared" si="168"/>
        <v>Recepción de documentos0</v>
      </c>
      <c r="K1267" s="45" t="str">
        <f t="shared" si="169"/>
        <v>Atención recibida0</v>
      </c>
      <c r="L1267" s="45" t="str">
        <f t="shared" si="170"/>
        <v>Visita domiciliaria del personal INVI0</v>
      </c>
      <c r="M1267" s="45" t="str">
        <f t="shared" si="171"/>
        <v>Visita domiciliaria del asesor técnico0</v>
      </c>
      <c r="N1267" t="str">
        <f t="shared" si="172"/>
        <v>1</v>
      </c>
      <c r="O1267" t="s">
        <v>133</v>
      </c>
    </row>
    <row r="1268" spans="1:15" ht="15.75" customHeight="1" x14ac:dyDescent="0.25">
      <c r="A1268" s="60">
        <f>REGISTROS!$A1266</f>
        <v>0</v>
      </c>
      <c r="B1268" s="50">
        <f t="shared" si="166"/>
        <v>0</v>
      </c>
      <c r="C1268" s="60">
        <f>REGISTROS!$E1266</f>
        <v>0</v>
      </c>
      <c r="D1268" s="60">
        <f>REGISTROS!$F1266</f>
        <v>0</v>
      </c>
      <c r="E1268" s="60">
        <f>REGISTROS!$G1266</f>
        <v>0</v>
      </c>
      <c r="F1268" s="60">
        <f>REGISTROS!$H1266</f>
        <v>0</v>
      </c>
      <c r="G1268" s="60">
        <f>REGISTROS!$I1266</f>
        <v>0</v>
      </c>
      <c r="I1268" s="45" t="str">
        <f t="shared" si="167"/>
        <v>Desarrollo de los Temas0</v>
      </c>
      <c r="J1268" s="45" t="str">
        <f t="shared" si="168"/>
        <v>Recepción de documentos0</v>
      </c>
      <c r="K1268" s="45" t="str">
        <f t="shared" si="169"/>
        <v>Atención recibida0</v>
      </c>
      <c r="L1268" s="45" t="str">
        <f t="shared" si="170"/>
        <v>Visita domiciliaria del personal INVI0</v>
      </c>
      <c r="M1268" s="45" t="str">
        <f t="shared" si="171"/>
        <v>Visita domiciliaria del asesor técnico0</v>
      </c>
      <c r="N1268" t="str">
        <f t="shared" si="172"/>
        <v>1</v>
      </c>
      <c r="O1268" t="s">
        <v>133</v>
      </c>
    </row>
    <row r="1269" spans="1:15" ht="15.75" customHeight="1" x14ac:dyDescent="0.25">
      <c r="A1269" s="60">
        <f>REGISTROS!$A1267</f>
        <v>0</v>
      </c>
      <c r="B1269" s="50">
        <f t="shared" si="166"/>
        <v>0</v>
      </c>
      <c r="C1269" s="60">
        <f>REGISTROS!$E1267</f>
        <v>0</v>
      </c>
      <c r="D1269" s="60">
        <f>REGISTROS!$F1267</f>
        <v>0</v>
      </c>
      <c r="E1269" s="60">
        <f>REGISTROS!$G1267</f>
        <v>0</v>
      </c>
      <c r="F1269" s="60">
        <f>REGISTROS!$H1267</f>
        <v>0</v>
      </c>
      <c r="G1269" s="60">
        <f>REGISTROS!$I1267</f>
        <v>0</v>
      </c>
      <c r="I1269" s="45" t="str">
        <f t="shared" si="167"/>
        <v>Desarrollo de los Temas0</v>
      </c>
      <c r="J1269" s="45" t="str">
        <f t="shared" si="168"/>
        <v>Recepción de documentos0</v>
      </c>
      <c r="K1269" s="45" t="str">
        <f t="shared" si="169"/>
        <v>Atención recibida0</v>
      </c>
      <c r="L1269" s="45" t="str">
        <f t="shared" si="170"/>
        <v>Visita domiciliaria del personal INVI0</v>
      </c>
      <c r="M1269" s="45" t="str">
        <f t="shared" si="171"/>
        <v>Visita domiciliaria del asesor técnico0</v>
      </c>
      <c r="N1269" t="str">
        <f t="shared" si="172"/>
        <v>1</v>
      </c>
      <c r="O1269" t="s">
        <v>133</v>
      </c>
    </row>
    <row r="1270" spans="1:15" ht="15.75" customHeight="1" x14ac:dyDescent="0.25">
      <c r="A1270" s="60">
        <f>REGISTROS!$A1268</f>
        <v>0</v>
      </c>
      <c r="B1270" s="50">
        <f t="shared" si="166"/>
        <v>0</v>
      </c>
      <c r="C1270" s="60">
        <f>REGISTROS!$E1268</f>
        <v>0</v>
      </c>
      <c r="D1270" s="60">
        <f>REGISTROS!$F1268</f>
        <v>0</v>
      </c>
      <c r="E1270" s="60">
        <f>REGISTROS!$G1268</f>
        <v>0</v>
      </c>
      <c r="F1270" s="60">
        <f>REGISTROS!$H1268</f>
        <v>0</v>
      </c>
      <c r="G1270" s="60">
        <f>REGISTROS!$I1268</f>
        <v>0</v>
      </c>
      <c r="I1270" s="45" t="str">
        <f t="shared" si="167"/>
        <v>Desarrollo de los Temas0</v>
      </c>
      <c r="J1270" s="45" t="str">
        <f t="shared" si="168"/>
        <v>Recepción de documentos0</v>
      </c>
      <c r="K1270" s="45" t="str">
        <f t="shared" si="169"/>
        <v>Atención recibida0</v>
      </c>
      <c r="L1270" s="45" t="str">
        <f t="shared" si="170"/>
        <v>Visita domiciliaria del personal INVI0</v>
      </c>
      <c r="M1270" s="45" t="str">
        <f t="shared" si="171"/>
        <v>Visita domiciliaria del asesor técnico0</v>
      </c>
      <c r="N1270" t="str">
        <f t="shared" si="172"/>
        <v>1</v>
      </c>
      <c r="O1270" t="s">
        <v>133</v>
      </c>
    </row>
    <row r="1271" spans="1:15" ht="15.75" customHeight="1" x14ac:dyDescent="0.25">
      <c r="A1271" s="60">
        <f>REGISTROS!$A1269</f>
        <v>0</v>
      </c>
      <c r="B1271" s="50">
        <f t="shared" si="166"/>
        <v>0</v>
      </c>
      <c r="C1271" s="60">
        <f>REGISTROS!$E1269</f>
        <v>0</v>
      </c>
      <c r="D1271" s="60">
        <f>REGISTROS!$F1269</f>
        <v>0</v>
      </c>
      <c r="E1271" s="60">
        <f>REGISTROS!$G1269</f>
        <v>0</v>
      </c>
      <c r="F1271" s="60">
        <f>REGISTROS!$H1269</f>
        <v>0</v>
      </c>
      <c r="G1271" s="60">
        <f>REGISTROS!$I1269</f>
        <v>0</v>
      </c>
      <c r="I1271" s="45" t="str">
        <f t="shared" si="167"/>
        <v>Desarrollo de los Temas0</v>
      </c>
      <c r="J1271" s="45" t="str">
        <f t="shared" si="168"/>
        <v>Recepción de documentos0</v>
      </c>
      <c r="K1271" s="45" t="str">
        <f t="shared" si="169"/>
        <v>Atención recibida0</v>
      </c>
      <c r="L1271" s="45" t="str">
        <f t="shared" si="170"/>
        <v>Visita domiciliaria del personal INVI0</v>
      </c>
      <c r="M1271" s="45" t="str">
        <f t="shared" si="171"/>
        <v>Visita domiciliaria del asesor técnico0</v>
      </c>
      <c r="N1271" t="str">
        <f t="shared" si="172"/>
        <v>1</v>
      </c>
      <c r="O1271" t="s">
        <v>133</v>
      </c>
    </row>
    <row r="1272" spans="1:15" ht="15.75" customHeight="1" x14ac:dyDescent="0.25">
      <c r="A1272" s="60">
        <f>REGISTROS!$A1270</f>
        <v>0</v>
      </c>
      <c r="B1272" s="50">
        <f t="shared" si="166"/>
        <v>0</v>
      </c>
      <c r="C1272" s="60">
        <f>REGISTROS!$E1270</f>
        <v>0</v>
      </c>
      <c r="D1272" s="60">
        <f>REGISTROS!$F1270</f>
        <v>0</v>
      </c>
      <c r="E1272" s="60">
        <f>REGISTROS!$G1270</f>
        <v>0</v>
      </c>
      <c r="F1272" s="60">
        <f>REGISTROS!$H1270</f>
        <v>0</v>
      </c>
      <c r="G1272" s="60">
        <f>REGISTROS!$I1270</f>
        <v>0</v>
      </c>
      <c r="I1272" s="45" t="str">
        <f t="shared" si="167"/>
        <v>Desarrollo de los Temas0</v>
      </c>
      <c r="J1272" s="45" t="str">
        <f t="shared" si="168"/>
        <v>Recepción de documentos0</v>
      </c>
      <c r="K1272" s="45" t="str">
        <f t="shared" si="169"/>
        <v>Atención recibida0</v>
      </c>
      <c r="L1272" s="45" t="str">
        <f t="shared" si="170"/>
        <v>Visita domiciliaria del personal INVI0</v>
      </c>
      <c r="M1272" s="45" t="str">
        <f t="shared" si="171"/>
        <v>Visita domiciliaria del asesor técnico0</v>
      </c>
      <c r="N1272" t="str">
        <f t="shared" si="172"/>
        <v>1</v>
      </c>
      <c r="O1272" t="s">
        <v>133</v>
      </c>
    </row>
    <row r="1273" spans="1:15" ht="15.75" customHeight="1" x14ac:dyDescent="0.25">
      <c r="A1273" s="60">
        <f>REGISTROS!$A1271</f>
        <v>0</v>
      </c>
      <c r="B1273" s="50">
        <f t="shared" si="166"/>
        <v>0</v>
      </c>
      <c r="C1273" s="60">
        <f>REGISTROS!$E1271</f>
        <v>0</v>
      </c>
      <c r="D1273" s="60">
        <f>REGISTROS!$F1271</f>
        <v>0</v>
      </c>
      <c r="E1273" s="60">
        <f>REGISTROS!$G1271</f>
        <v>0</v>
      </c>
      <c r="F1273" s="60">
        <f>REGISTROS!$H1271</f>
        <v>0</v>
      </c>
      <c r="G1273" s="60">
        <f>REGISTROS!$I1271</f>
        <v>0</v>
      </c>
      <c r="I1273" s="45" t="str">
        <f t="shared" si="167"/>
        <v>Desarrollo de los Temas0</v>
      </c>
      <c r="J1273" s="45" t="str">
        <f t="shared" si="168"/>
        <v>Recepción de documentos0</v>
      </c>
      <c r="K1273" s="45" t="str">
        <f t="shared" si="169"/>
        <v>Atención recibida0</v>
      </c>
      <c r="L1273" s="45" t="str">
        <f t="shared" si="170"/>
        <v>Visita domiciliaria del personal INVI0</v>
      </c>
      <c r="M1273" s="45" t="str">
        <f t="shared" si="171"/>
        <v>Visita domiciliaria del asesor técnico0</v>
      </c>
      <c r="N1273" t="str">
        <f t="shared" si="172"/>
        <v>1</v>
      </c>
      <c r="O1273" t="s">
        <v>133</v>
      </c>
    </row>
    <row r="1274" spans="1:15" ht="15.75" customHeight="1" x14ac:dyDescent="0.25">
      <c r="A1274" s="60">
        <f>REGISTROS!$A1272</f>
        <v>0</v>
      </c>
      <c r="B1274" s="50">
        <f t="shared" si="166"/>
        <v>0</v>
      </c>
      <c r="C1274" s="60">
        <f>REGISTROS!$E1272</f>
        <v>0</v>
      </c>
      <c r="D1274" s="60">
        <f>REGISTROS!$F1272</f>
        <v>0</v>
      </c>
      <c r="E1274" s="60">
        <f>REGISTROS!$G1272</f>
        <v>0</v>
      </c>
      <c r="F1274" s="60">
        <f>REGISTROS!$H1272</f>
        <v>0</v>
      </c>
      <c r="G1274" s="60">
        <f>REGISTROS!$I1272</f>
        <v>0</v>
      </c>
      <c r="I1274" s="45" t="str">
        <f t="shared" si="167"/>
        <v>Desarrollo de los Temas0</v>
      </c>
      <c r="J1274" s="45" t="str">
        <f t="shared" si="168"/>
        <v>Recepción de documentos0</v>
      </c>
      <c r="K1274" s="45" t="str">
        <f t="shared" si="169"/>
        <v>Atención recibida0</v>
      </c>
      <c r="L1274" s="45" t="str">
        <f t="shared" si="170"/>
        <v>Visita domiciliaria del personal INVI0</v>
      </c>
      <c r="M1274" s="45" t="str">
        <f t="shared" si="171"/>
        <v>Visita domiciliaria del asesor técnico0</v>
      </c>
      <c r="N1274" t="str">
        <f t="shared" si="172"/>
        <v>1</v>
      </c>
      <c r="O1274" t="s">
        <v>133</v>
      </c>
    </row>
    <row r="1275" spans="1:15" ht="15.75" customHeight="1" x14ac:dyDescent="0.25">
      <c r="A1275" s="60">
        <f>REGISTROS!$A1273</f>
        <v>0</v>
      </c>
      <c r="B1275" s="50">
        <f t="shared" si="166"/>
        <v>0</v>
      </c>
      <c r="C1275" s="60">
        <f>REGISTROS!$E1273</f>
        <v>0</v>
      </c>
      <c r="D1275" s="60">
        <f>REGISTROS!$F1273</f>
        <v>0</v>
      </c>
      <c r="E1275" s="60">
        <f>REGISTROS!$G1273</f>
        <v>0</v>
      </c>
      <c r="F1275" s="60">
        <f>REGISTROS!$H1273</f>
        <v>0</v>
      </c>
      <c r="G1275" s="60">
        <f>REGISTROS!$I1273</f>
        <v>0</v>
      </c>
      <c r="I1275" s="45" t="str">
        <f t="shared" si="167"/>
        <v>Desarrollo de los Temas0</v>
      </c>
      <c r="J1275" s="45" t="str">
        <f t="shared" si="168"/>
        <v>Recepción de documentos0</v>
      </c>
      <c r="K1275" s="45" t="str">
        <f t="shared" si="169"/>
        <v>Atención recibida0</v>
      </c>
      <c r="L1275" s="45" t="str">
        <f t="shared" si="170"/>
        <v>Visita domiciliaria del personal INVI0</v>
      </c>
      <c r="M1275" s="45" t="str">
        <f t="shared" si="171"/>
        <v>Visita domiciliaria del asesor técnico0</v>
      </c>
      <c r="N1275" t="str">
        <f t="shared" si="172"/>
        <v>1</v>
      </c>
      <c r="O1275" t="s">
        <v>133</v>
      </c>
    </row>
    <row r="1276" spans="1:15" ht="15.75" customHeight="1" x14ac:dyDescent="0.25">
      <c r="A1276" s="60">
        <f>REGISTROS!$A1274</f>
        <v>0</v>
      </c>
      <c r="B1276" s="50">
        <f t="shared" si="166"/>
        <v>0</v>
      </c>
      <c r="C1276" s="60">
        <f>REGISTROS!$E1274</f>
        <v>0</v>
      </c>
      <c r="D1276" s="60">
        <f>REGISTROS!$F1274</f>
        <v>0</v>
      </c>
      <c r="E1276" s="60">
        <f>REGISTROS!$G1274</f>
        <v>0</v>
      </c>
      <c r="F1276" s="60">
        <f>REGISTROS!$H1274</f>
        <v>0</v>
      </c>
      <c r="G1276" s="60">
        <f>REGISTROS!$I1274</f>
        <v>0</v>
      </c>
      <c r="I1276" s="45" t="str">
        <f t="shared" si="167"/>
        <v>Desarrollo de los Temas0</v>
      </c>
      <c r="J1276" s="45" t="str">
        <f t="shared" si="168"/>
        <v>Recepción de documentos0</v>
      </c>
      <c r="K1276" s="45" t="str">
        <f t="shared" si="169"/>
        <v>Atención recibida0</v>
      </c>
      <c r="L1276" s="45" t="str">
        <f t="shared" si="170"/>
        <v>Visita domiciliaria del personal INVI0</v>
      </c>
      <c r="M1276" s="45" t="str">
        <f t="shared" si="171"/>
        <v>Visita domiciliaria del asesor técnico0</v>
      </c>
      <c r="N1276" t="str">
        <f t="shared" si="172"/>
        <v>1</v>
      </c>
      <c r="O1276" t="s">
        <v>133</v>
      </c>
    </row>
    <row r="1277" spans="1:15" ht="15.75" customHeight="1" x14ac:dyDescent="0.25">
      <c r="A1277" s="60">
        <f>REGISTROS!$A1275</f>
        <v>0</v>
      </c>
      <c r="B1277" s="50">
        <f t="shared" si="166"/>
        <v>0</v>
      </c>
      <c r="C1277" s="60">
        <f>REGISTROS!$E1275</f>
        <v>0</v>
      </c>
      <c r="D1277" s="60">
        <f>REGISTROS!$F1275</f>
        <v>0</v>
      </c>
      <c r="E1277" s="60">
        <f>REGISTROS!$G1275</f>
        <v>0</v>
      </c>
      <c r="F1277" s="60">
        <f>REGISTROS!$H1275</f>
        <v>0</v>
      </c>
      <c r="G1277" s="60">
        <f>REGISTROS!$I1275</f>
        <v>0</v>
      </c>
      <c r="I1277" s="45" t="str">
        <f t="shared" si="167"/>
        <v>Desarrollo de los Temas0</v>
      </c>
      <c r="J1277" s="45" t="str">
        <f t="shared" si="168"/>
        <v>Recepción de documentos0</v>
      </c>
      <c r="K1277" s="45" t="str">
        <f t="shared" si="169"/>
        <v>Atención recibida0</v>
      </c>
      <c r="L1277" s="45" t="str">
        <f t="shared" si="170"/>
        <v>Visita domiciliaria del personal INVI0</v>
      </c>
      <c r="M1277" s="45" t="str">
        <f t="shared" si="171"/>
        <v>Visita domiciliaria del asesor técnico0</v>
      </c>
      <c r="N1277" t="str">
        <f t="shared" si="172"/>
        <v>1</v>
      </c>
      <c r="O1277" t="s">
        <v>133</v>
      </c>
    </row>
    <row r="1278" spans="1:15" ht="15.75" customHeight="1" x14ac:dyDescent="0.25">
      <c r="A1278" s="60">
        <f>REGISTROS!$A1276</f>
        <v>0</v>
      </c>
      <c r="B1278" s="50">
        <f t="shared" si="166"/>
        <v>0</v>
      </c>
      <c r="C1278" s="60">
        <f>REGISTROS!$E1276</f>
        <v>0</v>
      </c>
      <c r="D1278" s="60">
        <f>REGISTROS!$F1276</f>
        <v>0</v>
      </c>
      <c r="E1278" s="60">
        <f>REGISTROS!$G1276</f>
        <v>0</v>
      </c>
      <c r="F1278" s="60">
        <f>REGISTROS!$H1276</f>
        <v>0</v>
      </c>
      <c r="G1278" s="60">
        <f>REGISTROS!$I1276</f>
        <v>0</v>
      </c>
      <c r="I1278" s="45" t="str">
        <f t="shared" si="167"/>
        <v>Desarrollo de los Temas0</v>
      </c>
      <c r="J1278" s="45" t="str">
        <f t="shared" si="168"/>
        <v>Recepción de documentos0</v>
      </c>
      <c r="K1278" s="45" t="str">
        <f t="shared" si="169"/>
        <v>Atención recibida0</v>
      </c>
      <c r="L1278" s="45" t="str">
        <f t="shared" si="170"/>
        <v>Visita domiciliaria del personal INVI0</v>
      </c>
      <c r="M1278" s="45" t="str">
        <f t="shared" si="171"/>
        <v>Visita domiciliaria del asesor técnico0</v>
      </c>
      <c r="N1278" t="str">
        <f t="shared" si="172"/>
        <v>1</v>
      </c>
      <c r="O1278" t="s">
        <v>133</v>
      </c>
    </row>
    <row r="1279" spans="1:15" ht="15.75" customHeight="1" x14ac:dyDescent="0.25">
      <c r="A1279" s="60">
        <f>REGISTROS!$A1277</f>
        <v>0</v>
      </c>
      <c r="B1279" s="50">
        <f t="shared" si="166"/>
        <v>0</v>
      </c>
      <c r="C1279" s="60">
        <f>REGISTROS!$E1277</f>
        <v>0</v>
      </c>
      <c r="D1279" s="60">
        <f>REGISTROS!$F1277</f>
        <v>0</v>
      </c>
      <c r="E1279" s="60">
        <f>REGISTROS!$G1277</f>
        <v>0</v>
      </c>
      <c r="F1279" s="60">
        <f>REGISTROS!$H1277</f>
        <v>0</v>
      </c>
      <c r="G1279" s="60">
        <f>REGISTROS!$I1277</f>
        <v>0</v>
      </c>
      <c r="I1279" s="45" t="str">
        <f t="shared" si="167"/>
        <v>Desarrollo de los Temas0</v>
      </c>
      <c r="J1279" s="45" t="str">
        <f t="shared" si="168"/>
        <v>Recepción de documentos0</v>
      </c>
      <c r="K1279" s="45" t="str">
        <f t="shared" si="169"/>
        <v>Atención recibida0</v>
      </c>
      <c r="L1279" s="45" t="str">
        <f t="shared" si="170"/>
        <v>Visita domiciliaria del personal INVI0</v>
      </c>
      <c r="M1279" s="45" t="str">
        <f t="shared" si="171"/>
        <v>Visita domiciliaria del asesor técnico0</v>
      </c>
      <c r="N1279" t="str">
        <f t="shared" si="172"/>
        <v>1</v>
      </c>
      <c r="O1279" t="s">
        <v>133</v>
      </c>
    </row>
    <row r="1280" spans="1:15" ht="15.75" customHeight="1" x14ac:dyDescent="0.25">
      <c r="A1280" s="60">
        <f>REGISTROS!$A1278</f>
        <v>0</v>
      </c>
      <c r="B1280" s="50">
        <f t="shared" si="166"/>
        <v>0</v>
      </c>
      <c r="C1280" s="60">
        <f>REGISTROS!$E1278</f>
        <v>0</v>
      </c>
      <c r="D1280" s="60">
        <f>REGISTROS!$F1278</f>
        <v>0</v>
      </c>
      <c r="E1280" s="60">
        <f>REGISTROS!$G1278</f>
        <v>0</v>
      </c>
      <c r="F1280" s="60">
        <f>REGISTROS!$H1278</f>
        <v>0</v>
      </c>
      <c r="G1280" s="60">
        <f>REGISTROS!$I1278</f>
        <v>0</v>
      </c>
      <c r="I1280" s="45" t="str">
        <f t="shared" si="167"/>
        <v>Desarrollo de los Temas0</v>
      </c>
      <c r="J1280" s="45" t="str">
        <f t="shared" si="168"/>
        <v>Recepción de documentos0</v>
      </c>
      <c r="K1280" s="45" t="str">
        <f t="shared" si="169"/>
        <v>Atención recibida0</v>
      </c>
      <c r="L1280" s="45" t="str">
        <f t="shared" si="170"/>
        <v>Visita domiciliaria del personal INVI0</v>
      </c>
      <c r="M1280" s="45" t="str">
        <f t="shared" si="171"/>
        <v>Visita domiciliaria del asesor técnico0</v>
      </c>
      <c r="N1280" t="str">
        <f t="shared" si="172"/>
        <v>1</v>
      </c>
      <c r="O1280" t="s">
        <v>133</v>
      </c>
    </row>
    <row r="1281" spans="1:15" ht="15.75" customHeight="1" x14ac:dyDescent="0.25">
      <c r="A1281" s="60">
        <f>REGISTROS!$A1279</f>
        <v>0</v>
      </c>
      <c r="B1281" s="50">
        <f t="shared" si="166"/>
        <v>0</v>
      </c>
      <c r="C1281" s="60">
        <f>REGISTROS!$E1279</f>
        <v>0</v>
      </c>
      <c r="D1281" s="60">
        <f>REGISTROS!$F1279</f>
        <v>0</v>
      </c>
      <c r="E1281" s="60">
        <f>REGISTROS!$G1279</f>
        <v>0</v>
      </c>
      <c r="F1281" s="60">
        <f>REGISTROS!$H1279</f>
        <v>0</v>
      </c>
      <c r="G1281" s="60">
        <f>REGISTROS!$I1279</f>
        <v>0</v>
      </c>
      <c r="I1281" s="45" t="str">
        <f t="shared" si="167"/>
        <v>Desarrollo de los Temas0</v>
      </c>
      <c r="J1281" s="45" t="str">
        <f t="shared" si="168"/>
        <v>Recepción de documentos0</v>
      </c>
      <c r="K1281" s="45" t="str">
        <f t="shared" si="169"/>
        <v>Atención recibida0</v>
      </c>
      <c r="L1281" s="45" t="str">
        <f t="shared" si="170"/>
        <v>Visita domiciliaria del personal INVI0</v>
      </c>
      <c r="M1281" s="45" t="str">
        <f t="shared" si="171"/>
        <v>Visita domiciliaria del asesor técnico0</v>
      </c>
      <c r="N1281" t="str">
        <f t="shared" si="172"/>
        <v>1</v>
      </c>
      <c r="O1281" t="s">
        <v>133</v>
      </c>
    </row>
    <row r="1282" spans="1:15" ht="15.75" customHeight="1" x14ac:dyDescent="0.25">
      <c r="A1282" s="60">
        <f>REGISTROS!$A1280</f>
        <v>0</v>
      </c>
      <c r="B1282" s="50">
        <f t="shared" si="166"/>
        <v>0</v>
      </c>
      <c r="C1282" s="60">
        <f>REGISTROS!$E1280</f>
        <v>0</v>
      </c>
      <c r="D1282" s="60">
        <f>REGISTROS!$F1280</f>
        <v>0</v>
      </c>
      <c r="E1282" s="60">
        <f>REGISTROS!$G1280</f>
        <v>0</v>
      </c>
      <c r="F1282" s="60">
        <f>REGISTROS!$H1280</f>
        <v>0</v>
      </c>
      <c r="G1282" s="60">
        <f>REGISTROS!$I1280</f>
        <v>0</v>
      </c>
      <c r="I1282" s="45" t="str">
        <f t="shared" si="167"/>
        <v>Desarrollo de los Temas0</v>
      </c>
      <c r="J1282" s="45" t="str">
        <f t="shared" si="168"/>
        <v>Recepción de documentos0</v>
      </c>
      <c r="K1282" s="45" t="str">
        <f t="shared" si="169"/>
        <v>Atención recibida0</v>
      </c>
      <c r="L1282" s="45" t="str">
        <f t="shared" si="170"/>
        <v>Visita domiciliaria del personal INVI0</v>
      </c>
      <c r="M1282" s="45" t="str">
        <f t="shared" si="171"/>
        <v>Visita domiciliaria del asesor técnico0</v>
      </c>
      <c r="N1282" t="str">
        <f t="shared" si="172"/>
        <v>1</v>
      </c>
      <c r="O1282" t="s">
        <v>133</v>
      </c>
    </row>
    <row r="1283" spans="1:15" ht="15.75" customHeight="1" x14ac:dyDescent="0.25">
      <c r="A1283" s="60">
        <f>REGISTROS!$A1281</f>
        <v>0</v>
      </c>
      <c r="B1283" s="50">
        <f t="shared" si="166"/>
        <v>0</v>
      </c>
      <c r="C1283" s="60">
        <f>REGISTROS!$E1281</f>
        <v>0</v>
      </c>
      <c r="D1283" s="60">
        <f>REGISTROS!$F1281</f>
        <v>0</v>
      </c>
      <c r="E1283" s="60">
        <f>REGISTROS!$G1281</f>
        <v>0</v>
      </c>
      <c r="F1283" s="60">
        <f>REGISTROS!$H1281</f>
        <v>0</v>
      </c>
      <c r="G1283" s="60">
        <f>REGISTROS!$I1281</f>
        <v>0</v>
      </c>
      <c r="I1283" s="45" t="str">
        <f t="shared" si="167"/>
        <v>Desarrollo de los Temas0</v>
      </c>
      <c r="J1283" s="45" t="str">
        <f t="shared" si="168"/>
        <v>Recepción de documentos0</v>
      </c>
      <c r="K1283" s="45" t="str">
        <f t="shared" si="169"/>
        <v>Atención recibida0</v>
      </c>
      <c r="L1283" s="45" t="str">
        <f t="shared" si="170"/>
        <v>Visita domiciliaria del personal INVI0</v>
      </c>
      <c r="M1283" s="45" t="str">
        <f t="shared" si="171"/>
        <v>Visita domiciliaria del asesor técnico0</v>
      </c>
      <c r="N1283" t="str">
        <f t="shared" si="172"/>
        <v>1</v>
      </c>
      <c r="O1283" t="s">
        <v>133</v>
      </c>
    </row>
    <row r="1284" spans="1:15" ht="15.75" customHeight="1" x14ac:dyDescent="0.25">
      <c r="A1284" s="60">
        <f>REGISTROS!$A1282</f>
        <v>0</v>
      </c>
      <c r="B1284" s="50">
        <f t="shared" si="166"/>
        <v>0</v>
      </c>
      <c r="C1284" s="60">
        <f>REGISTROS!$E1282</f>
        <v>0</v>
      </c>
      <c r="D1284" s="60">
        <f>REGISTROS!$F1282</f>
        <v>0</v>
      </c>
      <c r="E1284" s="60">
        <f>REGISTROS!$G1282</f>
        <v>0</v>
      </c>
      <c r="F1284" s="60">
        <f>REGISTROS!$H1282</f>
        <v>0</v>
      </c>
      <c r="G1284" s="60">
        <f>REGISTROS!$I1282</f>
        <v>0</v>
      </c>
      <c r="I1284" s="45" t="str">
        <f t="shared" si="167"/>
        <v>Desarrollo de los Temas0</v>
      </c>
      <c r="J1284" s="45" t="str">
        <f t="shared" si="168"/>
        <v>Recepción de documentos0</v>
      </c>
      <c r="K1284" s="45" t="str">
        <f t="shared" si="169"/>
        <v>Atención recibida0</v>
      </c>
      <c r="L1284" s="45" t="str">
        <f t="shared" si="170"/>
        <v>Visita domiciliaria del personal INVI0</v>
      </c>
      <c r="M1284" s="45" t="str">
        <f t="shared" si="171"/>
        <v>Visita domiciliaria del asesor técnico0</v>
      </c>
      <c r="N1284" t="str">
        <f t="shared" si="172"/>
        <v>1</v>
      </c>
      <c r="O1284" t="s">
        <v>133</v>
      </c>
    </row>
    <row r="1285" spans="1:15" ht="15.75" customHeight="1" x14ac:dyDescent="0.25">
      <c r="A1285" s="60">
        <f>REGISTROS!$A1283</f>
        <v>0</v>
      </c>
      <c r="B1285" s="50">
        <f t="shared" ref="B1285:B1348" si="173">SUM(C1285:G1285)/5</f>
        <v>0</v>
      </c>
      <c r="C1285" s="60">
        <f>REGISTROS!$E1283</f>
        <v>0</v>
      </c>
      <c r="D1285" s="60">
        <f>REGISTROS!$F1283</f>
        <v>0</v>
      </c>
      <c r="E1285" s="60">
        <f>REGISTROS!$G1283</f>
        <v>0</v>
      </c>
      <c r="F1285" s="60">
        <f>REGISTROS!$H1283</f>
        <v>0</v>
      </c>
      <c r="G1285" s="60">
        <f>REGISTROS!$I1283</f>
        <v>0</v>
      </c>
      <c r="I1285" s="45" t="str">
        <f t="shared" ref="I1285:I1348" si="174">CONCATENATE(VLOOKUP($A1285,SM,2,FALSE),$C$2,C1285)</f>
        <v>Desarrollo de los Temas0</v>
      </c>
      <c r="J1285" s="45" t="str">
        <f t="shared" ref="J1285:J1348" si="175">CONCATENATE(VLOOKUP($A1285,SM,2,FALSE),$D$2,D1285)</f>
        <v>Recepción de documentos0</v>
      </c>
      <c r="K1285" s="45" t="str">
        <f t="shared" ref="K1285:K1348" si="176">CONCATENATE(VLOOKUP($A1285,SM,2,FALSE),$E$2,E1285)</f>
        <v>Atención recibida0</v>
      </c>
      <c r="L1285" s="45" t="str">
        <f t="shared" ref="L1285:L1348" si="177">CONCATENATE(VLOOKUP($A1285,SM,2,FALSE),$F$2,F1285)</f>
        <v>Visita domiciliaria del personal INVI0</v>
      </c>
      <c r="M1285" s="45" t="str">
        <f t="shared" ref="M1285:M1348" si="178">CONCATENATE(VLOOKUP($A1285,SM,2,FALSE),$G$2,G1285)</f>
        <v>Visita domiciliaria del asesor técnico0</v>
      </c>
      <c r="N1285" t="str">
        <f t="shared" ref="N1285:N1348" si="179">CONCATENATE(VLOOKUP($A1285,SM,2,FALSE),IF(B1285&lt;4,1,0))</f>
        <v>1</v>
      </c>
      <c r="O1285" t="s">
        <v>133</v>
      </c>
    </row>
    <row r="1286" spans="1:15" ht="15.75" customHeight="1" x14ac:dyDescent="0.25">
      <c r="A1286" s="60">
        <f>REGISTROS!$A1284</f>
        <v>0</v>
      </c>
      <c r="B1286" s="50">
        <f t="shared" si="173"/>
        <v>0</v>
      </c>
      <c r="C1286" s="60">
        <f>REGISTROS!$E1284</f>
        <v>0</v>
      </c>
      <c r="D1286" s="60">
        <f>REGISTROS!$F1284</f>
        <v>0</v>
      </c>
      <c r="E1286" s="60">
        <f>REGISTROS!$G1284</f>
        <v>0</v>
      </c>
      <c r="F1286" s="60">
        <f>REGISTROS!$H1284</f>
        <v>0</v>
      </c>
      <c r="G1286" s="60">
        <f>REGISTROS!$I1284</f>
        <v>0</v>
      </c>
      <c r="I1286" s="45" t="str">
        <f t="shared" si="174"/>
        <v>Desarrollo de los Temas0</v>
      </c>
      <c r="J1286" s="45" t="str">
        <f t="shared" si="175"/>
        <v>Recepción de documentos0</v>
      </c>
      <c r="K1286" s="45" t="str">
        <f t="shared" si="176"/>
        <v>Atención recibida0</v>
      </c>
      <c r="L1286" s="45" t="str">
        <f t="shared" si="177"/>
        <v>Visita domiciliaria del personal INVI0</v>
      </c>
      <c r="M1286" s="45" t="str">
        <f t="shared" si="178"/>
        <v>Visita domiciliaria del asesor técnico0</v>
      </c>
      <c r="N1286" t="str">
        <f t="shared" si="179"/>
        <v>1</v>
      </c>
      <c r="O1286" t="s">
        <v>133</v>
      </c>
    </row>
    <row r="1287" spans="1:15" ht="15.75" customHeight="1" x14ac:dyDescent="0.25">
      <c r="A1287" s="60">
        <f>REGISTROS!$A1285</f>
        <v>0</v>
      </c>
      <c r="B1287" s="50">
        <f t="shared" si="173"/>
        <v>0</v>
      </c>
      <c r="C1287" s="60">
        <f>REGISTROS!$E1285</f>
        <v>0</v>
      </c>
      <c r="D1287" s="60">
        <f>REGISTROS!$F1285</f>
        <v>0</v>
      </c>
      <c r="E1287" s="60">
        <f>REGISTROS!$G1285</f>
        <v>0</v>
      </c>
      <c r="F1287" s="60">
        <f>REGISTROS!$H1285</f>
        <v>0</v>
      </c>
      <c r="G1287" s="60">
        <f>REGISTROS!$I1285</f>
        <v>0</v>
      </c>
      <c r="I1287" s="45" t="str">
        <f t="shared" si="174"/>
        <v>Desarrollo de los Temas0</v>
      </c>
      <c r="J1287" s="45" t="str">
        <f t="shared" si="175"/>
        <v>Recepción de documentos0</v>
      </c>
      <c r="K1287" s="45" t="str">
        <f t="shared" si="176"/>
        <v>Atención recibida0</v>
      </c>
      <c r="L1287" s="45" t="str">
        <f t="shared" si="177"/>
        <v>Visita domiciliaria del personal INVI0</v>
      </c>
      <c r="M1287" s="45" t="str">
        <f t="shared" si="178"/>
        <v>Visita domiciliaria del asesor técnico0</v>
      </c>
      <c r="N1287" t="str">
        <f t="shared" si="179"/>
        <v>1</v>
      </c>
      <c r="O1287" t="s">
        <v>133</v>
      </c>
    </row>
    <row r="1288" spans="1:15" ht="15.75" customHeight="1" x14ac:dyDescent="0.25">
      <c r="A1288" s="60">
        <f>REGISTROS!$A1286</f>
        <v>0</v>
      </c>
      <c r="B1288" s="50">
        <f t="shared" si="173"/>
        <v>0</v>
      </c>
      <c r="C1288" s="60">
        <f>REGISTROS!$E1286</f>
        <v>0</v>
      </c>
      <c r="D1288" s="60">
        <f>REGISTROS!$F1286</f>
        <v>0</v>
      </c>
      <c r="E1288" s="60">
        <f>REGISTROS!$G1286</f>
        <v>0</v>
      </c>
      <c r="F1288" s="60">
        <f>REGISTROS!$H1286</f>
        <v>0</v>
      </c>
      <c r="G1288" s="60">
        <f>REGISTROS!$I1286</f>
        <v>0</v>
      </c>
      <c r="I1288" s="45" t="str">
        <f t="shared" si="174"/>
        <v>Desarrollo de los Temas0</v>
      </c>
      <c r="J1288" s="45" t="str">
        <f t="shared" si="175"/>
        <v>Recepción de documentos0</v>
      </c>
      <c r="K1288" s="45" t="str">
        <f t="shared" si="176"/>
        <v>Atención recibida0</v>
      </c>
      <c r="L1288" s="45" t="str">
        <f t="shared" si="177"/>
        <v>Visita domiciliaria del personal INVI0</v>
      </c>
      <c r="M1288" s="45" t="str">
        <f t="shared" si="178"/>
        <v>Visita domiciliaria del asesor técnico0</v>
      </c>
      <c r="N1288" t="str">
        <f t="shared" si="179"/>
        <v>1</v>
      </c>
      <c r="O1288" t="s">
        <v>133</v>
      </c>
    </row>
    <row r="1289" spans="1:15" ht="15.75" customHeight="1" x14ac:dyDescent="0.25">
      <c r="A1289" s="60">
        <f>REGISTROS!$A1287</f>
        <v>0</v>
      </c>
      <c r="B1289" s="50">
        <f t="shared" si="173"/>
        <v>0</v>
      </c>
      <c r="C1289" s="60">
        <f>REGISTROS!$E1287</f>
        <v>0</v>
      </c>
      <c r="D1289" s="60">
        <f>REGISTROS!$F1287</f>
        <v>0</v>
      </c>
      <c r="E1289" s="60">
        <f>REGISTROS!$G1287</f>
        <v>0</v>
      </c>
      <c r="F1289" s="60">
        <f>REGISTROS!$H1287</f>
        <v>0</v>
      </c>
      <c r="G1289" s="60">
        <f>REGISTROS!$I1287</f>
        <v>0</v>
      </c>
      <c r="I1289" s="45" t="str">
        <f t="shared" si="174"/>
        <v>Desarrollo de los Temas0</v>
      </c>
      <c r="J1289" s="45" t="str">
        <f t="shared" si="175"/>
        <v>Recepción de documentos0</v>
      </c>
      <c r="K1289" s="45" t="str">
        <f t="shared" si="176"/>
        <v>Atención recibida0</v>
      </c>
      <c r="L1289" s="45" t="str">
        <f t="shared" si="177"/>
        <v>Visita domiciliaria del personal INVI0</v>
      </c>
      <c r="M1289" s="45" t="str">
        <f t="shared" si="178"/>
        <v>Visita domiciliaria del asesor técnico0</v>
      </c>
      <c r="N1289" t="str">
        <f t="shared" si="179"/>
        <v>1</v>
      </c>
      <c r="O1289" t="s">
        <v>133</v>
      </c>
    </row>
    <row r="1290" spans="1:15" ht="15.75" customHeight="1" x14ac:dyDescent="0.25">
      <c r="A1290" s="60">
        <f>REGISTROS!$A1288</f>
        <v>0</v>
      </c>
      <c r="B1290" s="50">
        <f t="shared" si="173"/>
        <v>0</v>
      </c>
      <c r="C1290" s="60">
        <f>REGISTROS!$E1288</f>
        <v>0</v>
      </c>
      <c r="D1290" s="60">
        <f>REGISTROS!$F1288</f>
        <v>0</v>
      </c>
      <c r="E1290" s="60">
        <f>REGISTROS!$G1288</f>
        <v>0</v>
      </c>
      <c r="F1290" s="60">
        <f>REGISTROS!$H1288</f>
        <v>0</v>
      </c>
      <c r="G1290" s="60">
        <f>REGISTROS!$I1288</f>
        <v>0</v>
      </c>
      <c r="I1290" s="45" t="str">
        <f t="shared" si="174"/>
        <v>Desarrollo de los Temas0</v>
      </c>
      <c r="J1290" s="45" t="str">
        <f t="shared" si="175"/>
        <v>Recepción de documentos0</v>
      </c>
      <c r="K1290" s="45" t="str">
        <f t="shared" si="176"/>
        <v>Atención recibida0</v>
      </c>
      <c r="L1290" s="45" t="str">
        <f t="shared" si="177"/>
        <v>Visita domiciliaria del personal INVI0</v>
      </c>
      <c r="M1290" s="45" t="str">
        <f t="shared" si="178"/>
        <v>Visita domiciliaria del asesor técnico0</v>
      </c>
      <c r="N1290" t="str">
        <f t="shared" si="179"/>
        <v>1</v>
      </c>
      <c r="O1290" t="s">
        <v>133</v>
      </c>
    </row>
    <row r="1291" spans="1:15" ht="15.75" customHeight="1" x14ac:dyDescent="0.25">
      <c r="A1291" s="60">
        <f>REGISTROS!$A1289</f>
        <v>0</v>
      </c>
      <c r="B1291" s="50">
        <f t="shared" si="173"/>
        <v>0</v>
      </c>
      <c r="C1291" s="60">
        <f>REGISTROS!$E1289</f>
        <v>0</v>
      </c>
      <c r="D1291" s="60">
        <f>REGISTROS!$F1289</f>
        <v>0</v>
      </c>
      <c r="E1291" s="60">
        <f>REGISTROS!$G1289</f>
        <v>0</v>
      </c>
      <c r="F1291" s="60">
        <f>REGISTROS!$H1289</f>
        <v>0</v>
      </c>
      <c r="G1291" s="60">
        <f>REGISTROS!$I1289</f>
        <v>0</v>
      </c>
      <c r="I1291" s="45" t="str">
        <f t="shared" si="174"/>
        <v>Desarrollo de los Temas0</v>
      </c>
      <c r="J1291" s="45" t="str">
        <f t="shared" si="175"/>
        <v>Recepción de documentos0</v>
      </c>
      <c r="K1291" s="45" t="str">
        <f t="shared" si="176"/>
        <v>Atención recibida0</v>
      </c>
      <c r="L1291" s="45" t="str">
        <f t="shared" si="177"/>
        <v>Visita domiciliaria del personal INVI0</v>
      </c>
      <c r="M1291" s="45" t="str">
        <f t="shared" si="178"/>
        <v>Visita domiciliaria del asesor técnico0</v>
      </c>
      <c r="N1291" t="str">
        <f t="shared" si="179"/>
        <v>1</v>
      </c>
      <c r="O1291" t="s">
        <v>133</v>
      </c>
    </row>
    <row r="1292" spans="1:15" ht="15.75" customHeight="1" x14ac:dyDescent="0.25">
      <c r="A1292" s="60">
        <f>REGISTROS!$A1290</f>
        <v>0</v>
      </c>
      <c r="B1292" s="50">
        <f t="shared" si="173"/>
        <v>0</v>
      </c>
      <c r="C1292" s="60">
        <f>REGISTROS!$E1290</f>
        <v>0</v>
      </c>
      <c r="D1292" s="60">
        <f>REGISTROS!$F1290</f>
        <v>0</v>
      </c>
      <c r="E1292" s="60">
        <f>REGISTROS!$G1290</f>
        <v>0</v>
      </c>
      <c r="F1292" s="60">
        <f>REGISTROS!$H1290</f>
        <v>0</v>
      </c>
      <c r="G1292" s="60">
        <f>REGISTROS!$I1290</f>
        <v>0</v>
      </c>
      <c r="I1292" s="45" t="str">
        <f t="shared" si="174"/>
        <v>Desarrollo de los Temas0</v>
      </c>
      <c r="J1292" s="45" t="str">
        <f t="shared" si="175"/>
        <v>Recepción de documentos0</v>
      </c>
      <c r="K1292" s="45" t="str">
        <f t="shared" si="176"/>
        <v>Atención recibida0</v>
      </c>
      <c r="L1292" s="45" t="str">
        <f t="shared" si="177"/>
        <v>Visita domiciliaria del personal INVI0</v>
      </c>
      <c r="M1292" s="45" t="str">
        <f t="shared" si="178"/>
        <v>Visita domiciliaria del asesor técnico0</v>
      </c>
      <c r="N1292" t="str">
        <f t="shared" si="179"/>
        <v>1</v>
      </c>
      <c r="O1292" t="s">
        <v>133</v>
      </c>
    </row>
    <row r="1293" spans="1:15" ht="15.75" customHeight="1" x14ac:dyDescent="0.25">
      <c r="A1293" s="60">
        <f>REGISTROS!$A1291</f>
        <v>0</v>
      </c>
      <c r="B1293" s="50">
        <f t="shared" si="173"/>
        <v>0</v>
      </c>
      <c r="C1293" s="60">
        <f>REGISTROS!$E1291</f>
        <v>0</v>
      </c>
      <c r="D1293" s="60">
        <f>REGISTROS!$F1291</f>
        <v>0</v>
      </c>
      <c r="E1293" s="60">
        <f>REGISTROS!$G1291</f>
        <v>0</v>
      </c>
      <c r="F1293" s="60">
        <f>REGISTROS!$H1291</f>
        <v>0</v>
      </c>
      <c r="G1293" s="60">
        <f>REGISTROS!$I1291</f>
        <v>0</v>
      </c>
      <c r="I1293" s="45" t="str">
        <f t="shared" si="174"/>
        <v>Desarrollo de los Temas0</v>
      </c>
      <c r="J1293" s="45" t="str">
        <f t="shared" si="175"/>
        <v>Recepción de documentos0</v>
      </c>
      <c r="K1293" s="45" t="str">
        <f t="shared" si="176"/>
        <v>Atención recibida0</v>
      </c>
      <c r="L1293" s="45" t="str">
        <f t="shared" si="177"/>
        <v>Visita domiciliaria del personal INVI0</v>
      </c>
      <c r="M1293" s="45" t="str">
        <f t="shared" si="178"/>
        <v>Visita domiciliaria del asesor técnico0</v>
      </c>
      <c r="N1293" t="str">
        <f t="shared" si="179"/>
        <v>1</v>
      </c>
      <c r="O1293" t="s">
        <v>133</v>
      </c>
    </row>
    <row r="1294" spans="1:15" ht="15.75" customHeight="1" x14ac:dyDescent="0.25">
      <c r="A1294" s="60">
        <f>REGISTROS!$A1292</f>
        <v>0</v>
      </c>
      <c r="B1294" s="50">
        <f t="shared" si="173"/>
        <v>0</v>
      </c>
      <c r="C1294" s="60">
        <f>REGISTROS!$E1292</f>
        <v>0</v>
      </c>
      <c r="D1294" s="60">
        <f>REGISTROS!$F1292</f>
        <v>0</v>
      </c>
      <c r="E1294" s="60">
        <f>REGISTROS!$G1292</f>
        <v>0</v>
      </c>
      <c r="F1294" s="60">
        <f>REGISTROS!$H1292</f>
        <v>0</v>
      </c>
      <c r="G1294" s="60">
        <f>REGISTROS!$I1292</f>
        <v>0</v>
      </c>
      <c r="I1294" s="45" t="str">
        <f t="shared" si="174"/>
        <v>Desarrollo de los Temas0</v>
      </c>
      <c r="J1294" s="45" t="str">
        <f t="shared" si="175"/>
        <v>Recepción de documentos0</v>
      </c>
      <c r="K1294" s="45" t="str">
        <f t="shared" si="176"/>
        <v>Atención recibida0</v>
      </c>
      <c r="L1294" s="45" t="str">
        <f t="shared" si="177"/>
        <v>Visita domiciliaria del personal INVI0</v>
      </c>
      <c r="M1294" s="45" t="str">
        <f t="shared" si="178"/>
        <v>Visita domiciliaria del asesor técnico0</v>
      </c>
      <c r="N1294" t="str">
        <f t="shared" si="179"/>
        <v>1</v>
      </c>
      <c r="O1294" t="s">
        <v>133</v>
      </c>
    </row>
    <row r="1295" spans="1:15" ht="15.75" customHeight="1" x14ac:dyDescent="0.25">
      <c r="A1295" s="60">
        <f>REGISTROS!$A1293</f>
        <v>0</v>
      </c>
      <c r="B1295" s="50">
        <f t="shared" si="173"/>
        <v>0</v>
      </c>
      <c r="C1295" s="60">
        <f>REGISTROS!$E1293</f>
        <v>0</v>
      </c>
      <c r="D1295" s="60">
        <f>REGISTROS!$F1293</f>
        <v>0</v>
      </c>
      <c r="E1295" s="60">
        <f>REGISTROS!$G1293</f>
        <v>0</v>
      </c>
      <c r="F1295" s="60">
        <f>REGISTROS!$H1293</f>
        <v>0</v>
      </c>
      <c r="G1295" s="60">
        <f>REGISTROS!$I1293</f>
        <v>0</v>
      </c>
      <c r="I1295" s="45" t="str">
        <f t="shared" si="174"/>
        <v>Desarrollo de los Temas0</v>
      </c>
      <c r="J1295" s="45" t="str">
        <f t="shared" si="175"/>
        <v>Recepción de documentos0</v>
      </c>
      <c r="K1295" s="45" t="str">
        <f t="shared" si="176"/>
        <v>Atención recibida0</v>
      </c>
      <c r="L1295" s="45" t="str">
        <f t="shared" si="177"/>
        <v>Visita domiciliaria del personal INVI0</v>
      </c>
      <c r="M1295" s="45" t="str">
        <f t="shared" si="178"/>
        <v>Visita domiciliaria del asesor técnico0</v>
      </c>
      <c r="N1295" t="str">
        <f t="shared" si="179"/>
        <v>1</v>
      </c>
      <c r="O1295" t="s">
        <v>133</v>
      </c>
    </row>
    <row r="1296" spans="1:15" ht="15.75" customHeight="1" x14ac:dyDescent="0.25">
      <c r="A1296" s="60">
        <f>REGISTROS!$A1294</f>
        <v>0</v>
      </c>
      <c r="B1296" s="50">
        <f t="shared" si="173"/>
        <v>0</v>
      </c>
      <c r="C1296" s="60">
        <f>REGISTROS!$E1294</f>
        <v>0</v>
      </c>
      <c r="D1296" s="60">
        <f>REGISTROS!$F1294</f>
        <v>0</v>
      </c>
      <c r="E1296" s="60">
        <f>REGISTROS!$G1294</f>
        <v>0</v>
      </c>
      <c r="F1296" s="60">
        <f>REGISTROS!$H1294</f>
        <v>0</v>
      </c>
      <c r="G1296" s="60">
        <f>REGISTROS!$I1294</f>
        <v>0</v>
      </c>
      <c r="I1296" s="45" t="str">
        <f t="shared" si="174"/>
        <v>Desarrollo de los Temas0</v>
      </c>
      <c r="J1296" s="45" t="str">
        <f t="shared" si="175"/>
        <v>Recepción de documentos0</v>
      </c>
      <c r="K1296" s="45" t="str">
        <f t="shared" si="176"/>
        <v>Atención recibida0</v>
      </c>
      <c r="L1296" s="45" t="str">
        <f t="shared" si="177"/>
        <v>Visita domiciliaria del personal INVI0</v>
      </c>
      <c r="M1296" s="45" t="str">
        <f t="shared" si="178"/>
        <v>Visita domiciliaria del asesor técnico0</v>
      </c>
      <c r="N1296" t="str">
        <f t="shared" si="179"/>
        <v>1</v>
      </c>
      <c r="O1296" t="s">
        <v>133</v>
      </c>
    </row>
    <row r="1297" spans="1:15" ht="15.75" customHeight="1" x14ac:dyDescent="0.25">
      <c r="A1297" s="60">
        <f>REGISTROS!$A1295</f>
        <v>0</v>
      </c>
      <c r="B1297" s="50">
        <f t="shared" si="173"/>
        <v>0</v>
      </c>
      <c r="C1297" s="60">
        <f>REGISTROS!$E1295</f>
        <v>0</v>
      </c>
      <c r="D1297" s="60">
        <f>REGISTROS!$F1295</f>
        <v>0</v>
      </c>
      <c r="E1297" s="60">
        <f>REGISTROS!$G1295</f>
        <v>0</v>
      </c>
      <c r="F1297" s="60">
        <f>REGISTROS!$H1295</f>
        <v>0</v>
      </c>
      <c r="G1297" s="60">
        <f>REGISTROS!$I1295</f>
        <v>0</v>
      </c>
      <c r="I1297" s="45" t="str">
        <f t="shared" si="174"/>
        <v>Desarrollo de los Temas0</v>
      </c>
      <c r="J1297" s="45" t="str">
        <f t="shared" si="175"/>
        <v>Recepción de documentos0</v>
      </c>
      <c r="K1297" s="45" t="str">
        <f t="shared" si="176"/>
        <v>Atención recibida0</v>
      </c>
      <c r="L1297" s="45" t="str">
        <f t="shared" si="177"/>
        <v>Visita domiciliaria del personal INVI0</v>
      </c>
      <c r="M1297" s="45" t="str">
        <f t="shared" si="178"/>
        <v>Visita domiciliaria del asesor técnico0</v>
      </c>
      <c r="N1297" t="str">
        <f t="shared" si="179"/>
        <v>1</v>
      </c>
      <c r="O1297" t="s">
        <v>133</v>
      </c>
    </row>
    <row r="1298" spans="1:15" ht="15.75" customHeight="1" x14ac:dyDescent="0.25">
      <c r="A1298" s="60">
        <f>REGISTROS!$A1296</f>
        <v>0</v>
      </c>
      <c r="B1298" s="50">
        <f t="shared" si="173"/>
        <v>0</v>
      </c>
      <c r="C1298" s="60">
        <f>REGISTROS!$E1296</f>
        <v>0</v>
      </c>
      <c r="D1298" s="60">
        <f>REGISTROS!$F1296</f>
        <v>0</v>
      </c>
      <c r="E1298" s="60">
        <f>REGISTROS!$G1296</f>
        <v>0</v>
      </c>
      <c r="F1298" s="60">
        <f>REGISTROS!$H1296</f>
        <v>0</v>
      </c>
      <c r="G1298" s="60">
        <f>REGISTROS!$I1296</f>
        <v>0</v>
      </c>
      <c r="I1298" s="45" t="str">
        <f t="shared" si="174"/>
        <v>Desarrollo de los Temas0</v>
      </c>
      <c r="J1298" s="45" t="str">
        <f t="shared" si="175"/>
        <v>Recepción de documentos0</v>
      </c>
      <c r="K1298" s="45" t="str">
        <f t="shared" si="176"/>
        <v>Atención recibida0</v>
      </c>
      <c r="L1298" s="45" t="str">
        <f t="shared" si="177"/>
        <v>Visita domiciliaria del personal INVI0</v>
      </c>
      <c r="M1298" s="45" t="str">
        <f t="shared" si="178"/>
        <v>Visita domiciliaria del asesor técnico0</v>
      </c>
      <c r="N1298" t="str">
        <f t="shared" si="179"/>
        <v>1</v>
      </c>
      <c r="O1298" t="s">
        <v>133</v>
      </c>
    </row>
    <row r="1299" spans="1:15" ht="15.75" customHeight="1" x14ac:dyDescent="0.25">
      <c r="A1299" s="60">
        <f>REGISTROS!$A1297</f>
        <v>0</v>
      </c>
      <c r="B1299" s="50">
        <f t="shared" si="173"/>
        <v>0</v>
      </c>
      <c r="C1299" s="60">
        <f>REGISTROS!$E1297</f>
        <v>0</v>
      </c>
      <c r="D1299" s="60">
        <f>REGISTROS!$F1297</f>
        <v>0</v>
      </c>
      <c r="E1299" s="60">
        <f>REGISTROS!$G1297</f>
        <v>0</v>
      </c>
      <c r="F1299" s="60">
        <f>REGISTROS!$H1297</f>
        <v>0</v>
      </c>
      <c r="G1299" s="60">
        <f>REGISTROS!$I1297</f>
        <v>0</v>
      </c>
      <c r="I1299" s="45" t="str">
        <f t="shared" si="174"/>
        <v>Desarrollo de los Temas0</v>
      </c>
      <c r="J1299" s="45" t="str">
        <f t="shared" si="175"/>
        <v>Recepción de documentos0</v>
      </c>
      <c r="K1299" s="45" t="str">
        <f t="shared" si="176"/>
        <v>Atención recibida0</v>
      </c>
      <c r="L1299" s="45" t="str">
        <f t="shared" si="177"/>
        <v>Visita domiciliaria del personal INVI0</v>
      </c>
      <c r="M1299" s="45" t="str">
        <f t="shared" si="178"/>
        <v>Visita domiciliaria del asesor técnico0</v>
      </c>
      <c r="N1299" t="str">
        <f t="shared" si="179"/>
        <v>1</v>
      </c>
      <c r="O1299" t="s">
        <v>133</v>
      </c>
    </row>
    <row r="1300" spans="1:15" ht="15.75" customHeight="1" x14ac:dyDescent="0.25">
      <c r="A1300" s="60">
        <f>REGISTROS!$A1298</f>
        <v>0</v>
      </c>
      <c r="B1300" s="50">
        <f t="shared" si="173"/>
        <v>0</v>
      </c>
      <c r="C1300" s="60">
        <f>REGISTROS!$E1298</f>
        <v>0</v>
      </c>
      <c r="D1300" s="60">
        <f>REGISTROS!$F1298</f>
        <v>0</v>
      </c>
      <c r="E1300" s="60">
        <f>REGISTROS!$G1298</f>
        <v>0</v>
      </c>
      <c r="F1300" s="60">
        <f>REGISTROS!$H1298</f>
        <v>0</v>
      </c>
      <c r="G1300" s="60">
        <f>REGISTROS!$I1298</f>
        <v>0</v>
      </c>
      <c r="I1300" s="45" t="str">
        <f t="shared" si="174"/>
        <v>Desarrollo de los Temas0</v>
      </c>
      <c r="J1300" s="45" t="str">
        <f t="shared" si="175"/>
        <v>Recepción de documentos0</v>
      </c>
      <c r="K1300" s="45" t="str">
        <f t="shared" si="176"/>
        <v>Atención recibida0</v>
      </c>
      <c r="L1300" s="45" t="str">
        <f t="shared" si="177"/>
        <v>Visita domiciliaria del personal INVI0</v>
      </c>
      <c r="M1300" s="45" t="str">
        <f t="shared" si="178"/>
        <v>Visita domiciliaria del asesor técnico0</v>
      </c>
      <c r="N1300" t="str">
        <f t="shared" si="179"/>
        <v>1</v>
      </c>
      <c r="O1300" t="s">
        <v>133</v>
      </c>
    </row>
    <row r="1301" spans="1:15" ht="15.75" customHeight="1" x14ac:dyDescent="0.25">
      <c r="A1301" s="60">
        <f>REGISTROS!$A1299</f>
        <v>0</v>
      </c>
      <c r="B1301" s="50">
        <f t="shared" si="173"/>
        <v>0</v>
      </c>
      <c r="C1301" s="60">
        <f>REGISTROS!$E1299</f>
        <v>0</v>
      </c>
      <c r="D1301" s="60">
        <f>REGISTROS!$F1299</f>
        <v>0</v>
      </c>
      <c r="E1301" s="60">
        <f>REGISTROS!$G1299</f>
        <v>0</v>
      </c>
      <c r="F1301" s="60">
        <f>REGISTROS!$H1299</f>
        <v>0</v>
      </c>
      <c r="G1301" s="60">
        <f>REGISTROS!$I1299</f>
        <v>0</v>
      </c>
      <c r="I1301" s="45" t="str">
        <f t="shared" si="174"/>
        <v>Desarrollo de los Temas0</v>
      </c>
      <c r="J1301" s="45" t="str">
        <f t="shared" si="175"/>
        <v>Recepción de documentos0</v>
      </c>
      <c r="K1301" s="45" t="str">
        <f t="shared" si="176"/>
        <v>Atención recibida0</v>
      </c>
      <c r="L1301" s="45" t="str">
        <f t="shared" si="177"/>
        <v>Visita domiciliaria del personal INVI0</v>
      </c>
      <c r="M1301" s="45" t="str">
        <f t="shared" si="178"/>
        <v>Visita domiciliaria del asesor técnico0</v>
      </c>
      <c r="N1301" t="str">
        <f t="shared" si="179"/>
        <v>1</v>
      </c>
      <c r="O1301" t="s">
        <v>133</v>
      </c>
    </row>
    <row r="1302" spans="1:15" ht="15.75" customHeight="1" x14ac:dyDescent="0.25">
      <c r="A1302" s="60">
        <f>REGISTROS!$A1300</f>
        <v>0</v>
      </c>
      <c r="B1302" s="50">
        <f t="shared" si="173"/>
        <v>0</v>
      </c>
      <c r="C1302" s="60">
        <f>REGISTROS!$E1300</f>
        <v>0</v>
      </c>
      <c r="D1302" s="60">
        <f>REGISTROS!$F1300</f>
        <v>0</v>
      </c>
      <c r="E1302" s="60">
        <f>REGISTROS!$G1300</f>
        <v>0</v>
      </c>
      <c r="F1302" s="60">
        <f>REGISTROS!$H1300</f>
        <v>0</v>
      </c>
      <c r="G1302" s="60">
        <f>REGISTROS!$I1300</f>
        <v>0</v>
      </c>
      <c r="I1302" s="45" t="str">
        <f t="shared" si="174"/>
        <v>Desarrollo de los Temas0</v>
      </c>
      <c r="J1302" s="45" t="str">
        <f t="shared" si="175"/>
        <v>Recepción de documentos0</v>
      </c>
      <c r="K1302" s="45" t="str">
        <f t="shared" si="176"/>
        <v>Atención recibida0</v>
      </c>
      <c r="L1302" s="45" t="str">
        <f t="shared" si="177"/>
        <v>Visita domiciliaria del personal INVI0</v>
      </c>
      <c r="M1302" s="45" t="str">
        <f t="shared" si="178"/>
        <v>Visita domiciliaria del asesor técnico0</v>
      </c>
      <c r="N1302" t="str">
        <f t="shared" si="179"/>
        <v>1</v>
      </c>
      <c r="O1302" t="s">
        <v>133</v>
      </c>
    </row>
    <row r="1303" spans="1:15" ht="15.75" customHeight="1" x14ac:dyDescent="0.25">
      <c r="A1303" s="60">
        <f>REGISTROS!$A1301</f>
        <v>0</v>
      </c>
      <c r="B1303" s="50">
        <f t="shared" si="173"/>
        <v>0</v>
      </c>
      <c r="C1303" s="60">
        <f>REGISTROS!$E1301</f>
        <v>0</v>
      </c>
      <c r="D1303" s="60">
        <f>REGISTROS!$F1301</f>
        <v>0</v>
      </c>
      <c r="E1303" s="60">
        <f>REGISTROS!$G1301</f>
        <v>0</v>
      </c>
      <c r="F1303" s="60">
        <f>REGISTROS!$H1301</f>
        <v>0</v>
      </c>
      <c r="G1303" s="60">
        <f>REGISTROS!$I1301</f>
        <v>0</v>
      </c>
      <c r="I1303" s="45" t="str">
        <f t="shared" si="174"/>
        <v>Desarrollo de los Temas0</v>
      </c>
      <c r="J1303" s="45" t="str">
        <f t="shared" si="175"/>
        <v>Recepción de documentos0</v>
      </c>
      <c r="K1303" s="45" t="str">
        <f t="shared" si="176"/>
        <v>Atención recibida0</v>
      </c>
      <c r="L1303" s="45" t="str">
        <f t="shared" si="177"/>
        <v>Visita domiciliaria del personal INVI0</v>
      </c>
      <c r="M1303" s="45" t="str">
        <f t="shared" si="178"/>
        <v>Visita domiciliaria del asesor técnico0</v>
      </c>
      <c r="N1303" t="str">
        <f t="shared" si="179"/>
        <v>1</v>
      </c>
      <c r="O1303" t="s">
        <v>133</v>
      </c>
    </row>
    <row r="1304" spans="1:15" ht="15.75" customHeight="1" x14ac:dyDescent="0.25">
      <c r="A1304" s="60">
        <f>REGISTROS!$A1302</f>
        <v>0</v>
      </c>
      <c r="B1304" s="50">
        <f t="shared" si="173"/>
        <v>0</v>
      </c>
      <c r="C1304" s="60">
        <f>REGISTROS!$E1302</f>
        <v>0</v>
      </c>
      <c r="D1304" s="60">
        <f>REGISTROS!$F1302</f>
        <v>0</v>
      </c>
      <c r="E1304" s="60">
        <f>REGISTROS!$G1302</f>
        <v>0</v>
      </c>
      <c r="F1304" s="60">
        <f>REGISTROS!$H1302</f>
        <v>0</v>
      </c>
      <c r="G1304" s="60">
        <f>REGISTROS!$I1302</f>
        <v>0</v>
      </c>
      <c r="I1304" s="45" t="str">
        <f t="shared" si="174"/>
        <v>Desarrollo de los Temas0</v>
      </c>
      <c r="J1304" s="45" t="str">
        <f t="shared" si="175"/>
        <v>Recepción de documentos0</v>
      </c>
      <c r="K1304" s="45" t="str">
        <f t="shared" si="176"/>
        <v>Atención recibida0</v>
      </c>
      <c r="L1304" s="45" t="str">
        <f t="shared" si="177"/>
        <v>Visita domiciliaria del personal INVI0</v>
      </c>
      <c r="M1304" s="45" t="str">
        <f t="shared" si="178"/>
        <v>Visita domiciliaria del asesor técnico0</v>
      </c>
      <c r="N1304" t="str">
        <f t="shared" si="179"/>
        <v>1</v>
      </c>
      <c r="O1304" t="s">
        <v>133</v>
      </c>
    </row>
    <row r="1305" spans="1:15" ht="15.75" customHeight="1" x14ac:dyDescent="0.25">
      <c r="A1305" s="60">
        <f>REGISTROS!$A1303</f>
        <v>0</v>
      </c>
      <c r="B1305" s="50">
        <f t="shared" si="173"/>
        <v>0</v>
      </c>
      <c r="C1305" s="60">
        <f>REGISTROS!$E1303</f>
        <v>0</v>
      </c>
      <c r="D1305" s="60">
        <f>REGISTROS!$F1303</f>
        <v>0</v>
      </c>
      <c r="E1305" s="60">
        <f>REGISTROS!$G1303</f>
        <v>0</v>
      </c>
      <c r="F1305" s="60">
        <f>REGISTROS!$H1303</f>
        <v>0</v>
      </c>
      <c r="G1305" s="60">
        <f>REGISTROS!$I1303</f>
        <v>0</v>
      </c>
      <c r="I1305" s="45" t="str">
        <f t="shared" si="174"/>
        <v>Desarrollo de los Temas0</v>
      </c>
      <c r="J1305" s="45" t="str">
        <f t="shared" si="175"/>
        <v>Recepción de documentos0</v>
      </c>
      <c r="K1305" s="45" t="str">
        <f t="shared" si="176"/>
        <v>Atención recibida0</v>
      </c>
      <c r="L1305" s="45" t="str">
        <f t="shared" si="177"/>
        <v>Visita domiciliaria del personal INVI0</v>
      </c>
      <c r="M1305" s="45" t="str">
        <f t="shared" si="178"/>
        <v>Visita domiciliaria del asesor técnico0</v>
      </c>
      <c r="N1305" t="str">
        <f t="shared" si="179"/>
        <v>1</v>
      </c>
      <c r="O1305" t="s">
        <v>133</v>
      </c>
    </row>
    <row r="1306" spans="1:15" ht="15.75" customHeight="1" x14ac:dyDescent="0.25">
      <c r="A1306" s="60">
        <f>REGISTROS!$A1304</f>
        <v>0</v>
      </c>
      <c r="B1306" s="50">
        <f t="shared" si="173"/>
        <v>0</v>
      </c>
      <c r="C1306" s="60">
        <f>REGISTROS!$E1304</f>
        <v>0</v>
      </c>
      <c r="D1306" s="60">
        <f>REGISTROS!$F1304</f>
        <v>0</v>
      </c>
      <c r="E1306" s="60">
        <f>REGISTROS!$G1304</f>
        <v>0</v>
      </c>
      <c r="F1306" s="60">
        <f>REGISTROS!$H1304</f>
        <v>0</v>
      </c>
      <c r="G1306" s="60">
        <f>REGISTROS!$I1304</f>
        <v>0</v>
      </c>
      <c r="I1306" s="45" t="str">
        <f t="shared" si="174"/>
        <v>Desarrollo de los Temas0</v>
      </c>
      <c r="J1306" s="45" t="str">
        <f t="shared" si="175"/>
        <v>Recepción de documentos0</v>
      </c>
      <c r="K1306" s="45" t="str">
        <f t="shared" si="176"/>
        <v>Atención recibida0</v>
      </c>
      <c r="L1306" s="45" t="str">
        <f t="shared" si="177"/>
        <v>Visita domiciliaria del personal INVI0</v>
      </c>
      <c r="M1306" s="45" t="str">
        <f t="shared" si="178"/>
        <v>Visita domiciliaria del asesor técnico0</v>
      </c>
      <c r="N1306" t="str">
        <f t="shared" si="179"/>
        <v>1</v>
      </c>
      <c r="O1306" t="s">
        <v>133</v>
      </c>
    </row>
    <row r="1307" spans="1:15" ht="15.75" customHeight="1" x14ac:dyDescent="0.25">
      <c r="A1307" s="60">
        <f>REGISTROS!$A1305</f>
        <v>0</v>
      </c>
      <c r="B1307" s="50">
        <f t="shared" si="173"/>
        <v>0</v>
      </c>
      <c r="C1307" s="60">
        <f>REGISTROS!$E1305</f>
        <v>0</v>
      </c>
      <c r="D1307" s="60">
        <f>REGISTROS!$F1305</f>
        <v>0</v>
      </c>
      <c r="E1307" s="60">
        <f>REGISTROS!$G1305</f>
        <v>0</v>
      </c>
      <c r="F1307" s="60">
        <f>REGISTROS!$H1305</f>
        <v>0</v>
      </c>
      <c r="G1307" s="60">
        <f>REGISTROS!$I1305</f>
        <v>0</v>
      </c>
      <c r="I1307" s="45" t="str">
        <f t="shared" si="174"/>
        <v>Desarrollo de los Temas0</v>
      </c>
      <c r="J1307" s="45" t="str">
        <f t="shared" si="175"/>
        <v>Recepción de documentos0</v>
      </c>
      <c r="K1307" s="45" t="str">
        <f t="shared" si="176"/>
        <v>Atención recibida0</v>
      </c>
      <c r="L1307" s="45" t="str">
        <f t="shared" si="177"/>
        <v>Visita domiciliaria del personal INVI0</v>
      </c>
      <c r="M1307" s="45" t="str">
        <f t="shared" si="178"/>
        <v>Visita domiciliaria del asesor técnico0</v>
      </c>
      <c r="N1307" t="str">
        <f t="shared" si="179"/>
        <v>1</v>
      </c>
      <c r="O1307" t="s">
        <v>133</v>
      </c>
    </row>
    <row r="1308" spans="1:15" ht="15.75" customHeight="1" x14ac:dyDescent="0.25">
      <c r="A1308" s="60">
        <f>REGISTROS!$A1306</f>
        <v>0</v>
      </c>
      <c r="B1308" s="50">
        <f t="shared" si="173"/>
        <v>0</v>
      </c>
      <c r="C1308" s="60">
        <f>REGISTROS!$E1306</f>
        <v>0</v>
      </c>
      <c r="D1308" s="60">
        <f>REGISTROS!$F1306</f>
        <v>0</v>
      </c>
      <c r="E1308" s="60">
        <f>REGISTROS!$G1306</f>
        <v>0</v>
      </c>
      <c r="F1308" s="60">
        <f>REGISTROS!$H1306</f>
        <v>0</v>
      </c>
      <c r="G1308" s="60">
        <f>REGISTROS!$I1306</f>
        <v>0</v>
      </c>
      <c r="I1308" s="45" t="str">
        <f t="shared" si="174"/>
        <v>Desarrollo de los Temas0</v>
      </c>
      <c r="J1308" s="45" t="str">
        <f t="shared" si="175"/>
        <v>Recepción de documentos0</v>
      </c>
      <c r="K1308" s="45" t="str">
        <f t="shared" si="176"/>
        <v>Atención recibida0</v>
      </c>
      <c r="L1308" s="45" t="str">
        <f t="shared" si="177"/>
        <v>Visita domiciliaria del personal INVI0</v>
      </c>
      <c r="M1308" s="45" t="str">
        <f t="shared" si="178"/>
        <v>Visita domiciliaria del asesor técnico0</v>
      </c>
      <c r="N1308" t="str">
        <f t="shared" si="179"/>
        <v>1</v>
      </c>
      <c r="O1308" t="s">
        <v>133</v>
      </c>
    </row>
    <row r="1309" spans="1:15" ht="15.75" customHeight="1" x14ac:dyDescent="0.25">
      <c r="A1309" s="60">
        <f>REGISTROS!$A1307</f>
        <v>0</v>
      </c>
      <c r="B1309" s="50">
        <f t="shared" si="173"/>
        <v>0</v>
      </c>
      <c r="C1309" s="60">
        <f>REGISTROS!$E1307</f>
        <v>0</v>
      </c>
      <c r="D1309" s="60">
        <f>REGISTROS!$F1307</f>
        <v>0</v>
      </c>
      <c r="E1309" s="60">
        <f>REGISTROS!$G1307</f>
        <v>0</v>
      </c>
      <c r="F1309" s="60">
        <f>REGISTROS!$H1307</f>
        <v>0</v>
      </c>
      <c r="G1309" s="60">
        <f>REGISTROS!$I1307</f>
        <v>0</v>
      </c>
      <c r="I1309" s="45" t="str">
        <f t="shared" si="174"/>
        <v>Desarrollo de los Temas0</v>
      </c>
      <c r="J1309" s="45" t="str">
        <f t="shared" si="175"/>
        <v>Recepción de documentos0</v>
      </c>
      <c r="K1309" s="45" t="str">
        <f t="shared" si="176"/>
        <v>Atención recibida0</v>
      </c>
      <c r="L1309" s="45" t="str">
        <f t="shared" si="177"/>
        <v>Visita domiciliaria del personal INVI0</v>
      </c>
      <c r="M1309" s="45" t="str">
        <f t="shared" si="178"/>
        <v>Visita domiciliaria del asesor técnico0</v>
      </c>
      <c r="N1309" t="str">
        <f t="shared" si="179"/>
        <v>1</v>
      </c>
      <c r="O1309" t="s">
        <v>133</v>
      </c>
    </row>
    <row r="1310" spans="1:15" ht="15.75" customHeight="1" x14ac:dyDescent="0.25">
      <c r="A1310" s="60">
        <f>REGISTROS!$A1308</f>
        <v>0</v>
      </c>
      <c r="B1310" s="50">
        <f t="shared" si="173"/>
        <v>0</v>
      </c>
      <c r="C1310" s="60">
        <f>REGISTROS!$E1308</f>
        <v>0</v>
      </c>
      <c r="D1310" s="60">
        <f>REGISTROS!$F1308</f>
        <v>0</v>
      </c>
      <c r="E1310" s="60">
        <f>REGISTROS!$G1308</f>
        <v>0</v>
      </c>
      <c r="F1310" s="60">
        <f>REGISTROS!$H1308</f>
        <v>0</v>
      </c>
      <c r="G1310" s="60">
        <f>REGISTROS!$I1308</f>
        <v>0</v>
      </c>
      <c r="I1310" s="45" t="str">
        <f t="shared" si="174"/>
        <v>Desarrollo de los Temas0</v>
      </c>
      <c r="J1310" s="45" t="str">
        <f t="shared" si="175"/>
        <v>Recepción de documentos0</v>
      </c>
      <c r="K1310" s="45" t="str">
        <f t="shared" si="176"/>
        <v>Atención recibida0</v>
      </c>
      <c r="L1310" s="45" t="str">
        <f t="shared" si="177"/>
        <v>Visita domiciliaria del personal INVI0</v>
      </c>
      <c r="M1310" s="45" t="str">
        <f t="shared" si="178"/>
        <v>Visita domiciliaria del asesor técnico0</v>
      </c>
      <c r="N1310" t="str">
        <f t="shared" si="179"/>
        <v>1</v>
      </c>
      <c r="O1310" t="s">
        <v>133</v>
      </c>
    </row>
    <row r="1311" spans="1:15" ht="15.75" customHeight="1" x14ac:dyDescent="0.25">
      <c r="A1311" s="60">
        <f>REGISTROS!$A1309</f>
        <v>0</v>
      </c>
      <c r="B1311" s="50">
        <f t="shared" si="173"/>
        <v>0</v>
      </c>
      <c r="C1311" s="60">
        <f>REGISTROS!$E1309</f>
        <v>0</v>
      </c>
      <c r="D1311" s="60">
        <f>REGISTROS!$F1309</f>
        <v>0</v>
      </c>
      <c r="E1311" s="60">
        <f>REGISTROS!$G1309</f>
        <v>0</v>
      </c>
      <c r="F1311" s="60">
        <f>REGISTROS!$H1309</f>
        <v>0</v>
      </c>
      <c r="G1311" s="60">
        <f>REGISTROS!$I1309</f>
        <v>0</v>
      </c>
      <c r="I1311" s="45" t="str">
        <f t="shared" si="174"/>
        <v>Desarrollo de los Temas0</v>
      </c>
      <c r="J1311" s="45" t="str">
        <f t="shared" si="175"/>
        <v>Recepción de documentos0</v>
      </c>
      <c r="K1311" s="45" t="str">
        <f t="shared" si="176"/>
        <v>Atención recibida0</v>
      </c>
      <c r="L1311" s="45" t="str">
        <f t="shared" si="177"/>
        <v>Visita domiciliaria del personal INVI0</v>
      </c>
      <c r="M1311" s="45" t="str">
        <f t="shared" si="178"/>
        <v>Visita domiciliaria del asesor técnico0</v>
      </c>
      <c r="N1311" t="str">
        <f t="shared" si="179"/>
        <v>1</v>
      </c>
      <c r="O1311" t="s">
        <v>133</v>
      </c>
    </row>
    <row r="1312" spans="1:15" ht="15.75" customHeight="1" x14ac:dyDescent="0.25">
      <c r="A1312" s="60">
        <f>REGISTROS!$A1310</f>
        <v>0</v>
      </c>
      <c r="B1312" s="50">
        <f t="shared" si="173"/>
        <v>0</v>
      </c>
      <c r="C1312" s="60">
        <f>REGISTROS!$E1310</f>
        <v>0</v>
      </c>
      <c r="D1312" s="60">
        <f>REGISTROS!$F1310</f>
        <v>0</v>
      </c>
      <c r="E1312" s="60">
        <f>REGISTROS!$G1310</f>
        <v>0</v>
      </c>
      <c r="F1312" s="60">
        <f>REGISTROS!$H1310</f>
        <v>0</v>
      </c>
      <c r="G1312" s="60">
        <f>REGISTROS!$I1310</f>
        <v>0</v>
      </c>
      <c r="I1312" s="45" t="str">
        <f t="shared" si="174"/>
        <v>Desarrollo de los Temas0</v>
      </c>
      <c r="J1312" s="45" t="str">
        <f t="shared" si="175"/>
        <v>Recepción de documentos0</v>
      </c>
      <c r="K1312" s="45" t="str">
        <f t="shared" si="176"/>
        <v>Atención recibida0</v>
      </c>
      <c r="L1312" s="45" t="str">
        <f t="shared" si="177"/>
        <v>Visita domiciliaria del personal INVI0</v>
      </c>
      <c r="M1312" s="45" t="str">
        <f t="shared" si="178"/>
        <v>Visita domiciliaria del asesor técnico0</v>
      </c>
      <c r="N1312" t="str">
        <f t="shared" si="179"/>
        <v>1</v>
      </c>
      <c r="O1312" t="s">
        <v>133</v>
      </c>
    </row>
    <row r="1313" spans="1:15" ht="15.75" customHeight="1" x14ac:dyDescent="0.25">
      <c r="A1313" s="60">
        <f>REGISTROS!$A1311</f>
        <v>0</v>
      </c>
      <c r="B1313" s="50">
        <f t="shared" si="173"/>
        <v>0</v>
      </c>
      <c r="C1313" s="60">
        <f>REGISTROS!$E1311</f>
        <v>0</v>
      </c>
      <c r="D1313" s="60">
        <f>REGISTROS!$F1311</f>
        <v>0</v>
      </c>
      <c r="E1313" s="60">
        <f>REGISTROS!$G1311</f>
        <v>0</v>
      </c>
      <c r="F1313" s="60">
        <f>REGISTROS!$H1311</f>
        <v>0</v>
      </c>
      <c r="G1313" s="60">
        <f>REGISTROS!$I1311</f>
        <v>0</v>
      </c>
      <c r="I1313" s="45" t="str">
        <f t="shared" si="174"/>
        <v>Desarrollo de los Temas0</v>
      </c>
      <c r="J1313" s="45" t="str">
        <f t="shared" si="175"/>
        <v>Recepción de documentos0</v>
      </c>
      <c r="K1313" s="45" t="str">
        <f t="shared" si="176"/>
        <v>Atención recibida0</v>
      </c>
      <c r="L1313" s="45" t="str">
        <f t="shared" si="177"/>
        <v>Visita domiciliaria del personal INVI0</v>
      </c>
      <c r="M1313" s="45" t="str">
        <f t="shared" si="178"/>
        <v>Visita domiciliaria del asesor técnico0</v>
      </c>
      <c r="N1313" t="str">
        <f t="shared" si="179"/>
        <v>1</v>
      </c>
      <c r="O1313" t="s">
        <v>133</v>
      </c>
    </row>
    <row r="1314" spans="1:15" ht="15.75" customHeight="1" x14ac:dyDescent="0.25">
      <c r="A1314" s="60">
        <f>REGISTROS!$A1312</f>
        <v>0</v>
      </c>
      <c r="B1314" s="50">
        <f t="shared" si="173"/>
        <v>0</v>
      </c>
      <c r="C1314" s="60">
        <f>REGISTROS!$E1312</f>
        <v>0</v>
      </c>
      <c r="D1314" s="60">
        <f>REGISTROS!$F1312</f>
        <v>0</v>
      </c>
      <c r="E1314" s="60">
        <f>REGISTROS!$G1312</f>
        <v>0</v>
      </c>
      <c r="F1314" s="60">
        <f>REGISTROS!$H1312</f>
        <v>0</v>
      </c>
      <c r="G1314" s="60">
        <f>REGISTROS!$I1312</f>
        <v>0</v>
      </c>
      <c r="I1314" s="45" t="str">
        <f t="shared" si="174"/>
        <v>Desarrollo de los Temas0</v>
      </c>
      <c r="J1314" s="45" t="str">
        <f t="shared" si="175"/>
        <v>Recepción de documentos0</v>
      </c>
      <c r="K1314" s="45" t="str">
        <f t="shared" si="176"/>
        <v>Atención recibida0</v>
      </c>
      <c r="L1314" s="45" t="str">
        <f t="shared" si="177"/>
        <v>Visita domiciliaria del personal INVI0</v>
      </c>
      <c r="M1314" s="45" t="str">
        <f t="shared" si="178"/>
        <v>Visita domiciliaria del asesor técnico0</v>
      </c>
      <c r="N1314" t="str">
        <f t="shared" si="179"/>
        <v>1</v>
      </c>
      <c r="O1314" t="s">
        <v>133</v>
      </c>
    </row>
    <row r="1315" spans="1:15" ht="15.75" customHeight="1" x14ac:dyDescent="0.25">
      <c r="A1315" s="60">
        <f>REGISTROS!$A1313</f>
        <v>0</v>
      </c>
      <c r="B1315" s="50">
        <f t="shared" si="173"/>
        <v>0</v>
      </c>
      <c r="C1315" s="60">
        <f>REGISTROS!$E1313</f>
        <v>0</v>
      </c>
      <c r="D1315" s="60">
        <f>REGISTROS!$F1313</f>
        <v>0</v>
      </c>
      <c r="E1315" s="60">
        <f>REGISTROS!$G1313</f>
        <v>0</v>
      </c>
      <c r="F1315" s="60">
        <f>REGISTROS!$H1313</f>
        <v>0</v>
      </c>
      <c r="G1315" s="60">
        <f>REGISTROS!$I1313</f>
        <v>0</v>
      </c>
      <c r="I1315" s="45" t="str">
        <f t="shared" si="174"/>
        <v>Desarrollo de los Temas0</v>
      </c>
      <c r="J1315" s="45" t="str">
        <f t="shared" si="175"/>
        <v>Recepción de documentos0</v>
      </c>
      <c r="K1315" s="45" t="str">
        <f t="shared" si="176"/>
        <v>Atención recibida0</v>
      </c>
      <c r="L1315" s="45" t="str">
        <f t="shared" si="177"/>
        <v>Visita domiciliaria del personal INVI0</v>
      </c>
      <c r="M1315" s="45" t="str">
        <f t="shared" si="178"/>
        <v>Visita domiciliaria del asesor técnico0</v>
      </c>
      <c r="N1315" t="str">
        <f t="shared" si="179"/>
        <v>1</v>
      </c>
      <c r="O1315" t="s">
        <v>133</v>
      </c>
    </row>
    <row r="1316" spans="1:15" ht="15.75" customHeight="1" x14ac:dyDescent="0.25">
      <c r="A1316" s="60">
        <f>REGISTROS!$A1314</f>
        <v>0</v>
      </c>
      <c r="B1316" s="50">
        <f t="shared" si="173"/>
        <v>0</v>
      </c>
      <c r="C1316" s="60">
        <f>REGISTROS!$E1314</f>
        <v>0</v>
      </c>
      <c r="D1316" s="60">
        <f>REGISTROS!$F1314</f>
        <v>0</v>
      </c>
      <c r="E1316" s="60">
        <f>REGISTROS!$G1314</f>
        <v>0</v>
      </c>
      <c r="F1316" s="60">
        <f>REGISTROS!$H1314</f>
        <v>0</v>
      </c>
      <c r="G1316" s="60">
        <f>REGISTROS!$I1314</f>
        <v>0</v>
      </c>
      <c r="I1316" s="45" t="str">
        <f t="shared" si="174"/>
        <v>Desarrollo de los Temas0</v>
      </c>
      <c r="J1316" s="45" t="str">
        <f t="shared" si="175"/>
        <v>Recepción de documentos0</v>
      </c>
      <c r="K1316" s="45" t="str">
        <f t="shared" si="176"/>
        <v>Atención recibida0</v>
      </c>
      <c r="L1316" s="45" t="str">
        <f t="shared" si="177"/>
        <v>Visita domiciliaria del personal INVI0</v>
      </c>
      <c r="M1316" s="45" t="str">
        <f t="shared" si="178"/>
        <v>Visita domiciliaria del asesor técnico0</v>
      </c>
      <c r="N1316" t="str">
        <f t="shared" si="179"/>
        <v>1</v>
      </c>
      <c r="O1316" t="s">
        <v>133</v>
      </c>
    </row>
    <row r="1317" spans="1:15" ht="15.75" customHeight="1" x14ac:dyDescent="0.25">
      <c r="A1317" s="60">
        <f>REGISTROS!$A1315</f>
        <v>0</v>
      </c>
      <c r="B1317" s="50">
        <f t="shared" si="173"/>
        <v>0</v>
      </c>
      <c r="C1317" s="60">
        <f>REGISTROS!$E1315</f>
        <v>0</v>
      </c>
      <c r="D1317" s="60">
        <f>REGISTROS!$F1315</f>
        <v>0</v>
      </c>
      <c r="E1317" s="60">
        <f>REGISTROS!$G1315</f>
        <v>0</v>
      </c>
      <c r="F1317" s="60">
        <f>REGISTROS!$H1315</f>
        <v>0</v>
      </c>
      <c r="G1317" s="60">
        <f>REGISTROS!$I1315</f>
        <v>0</v>
      </c>
      <c r="I1317" s="45" t="str">
        <f t="shared" si="174"/>
        <v>Desarrollo de los Temas0</v>
      </c>
      <c r="J1317" s="45" t="str">
        <f t="shared" si="175"/>
        <v>Recepción de documentos0</v>
      </c>
      <c r="K1317" s="45" t="str">
        <f t="shared" si="176"/>
        <v>Atención recibida0</v>
      </c>
      <c r="L1317" s="45" t="str">
        <f t="shared" si="177"/>
        <v>Visita domiciliaria del personal INVI0</v>
      </c>
      <c r="M1317" s="45" t="str">
        <f t="shared" si="178"/>
        <v>Visita domiciliaria del asesor técnico0</v>
      </c>
      <c r="N1317" t="str">
        <f t="shared" si="179"/>
        <v>1</v>
      </c>
      <c r="O1317" t="s">
        <v>133</v>
      </c>
    </row>
    <row r="1318" spans="1:15" ht="15.75" customHeight="1" x14ac:dyDescent="0.25">
      <c r="A1318" s="60">
        <f>REGISTROS!$A1316</f>
        <v>0</v>
      </c>
      <c r="B1318" s="50">
        <f t="shared" si="173"/>
        <v>0</v>
      </c>
      <c r="C1318" s="60">
        <f>REGISTROS!$E1316</f>
        <v>0</v>
      </c>
      <c r="D1318" s="60">
        <f>REGISTROS!$F1316</f>
        <v>0</v>
      </c>
      <c r="E1318" s="60">
        <f>REGISTROS!$G1316</f>
        <v>0</v>
      </c>
      <c r="F1318" s="60">
        <f>REGISTROS!$H1316</f>
        <v>0</v>
      </c>
      <c r="G1318" s="60">
        <f>REGISTROS!$I1316</f>
        <v>0</v>
      </c>
      <c r="I1318" s="45" t="str">
        <f t="shared" si="174"/>
        <v>Desarrollo de los Temas0</v>
      </c>
      <c r="J1318" s="45" t="str">
        <f t="shared" si="175"/>
        <v>Recepción de documentos0</v>
      </c>
      <c r="K1318" s="45" t="str">
        <f t="shared" si="176"/>
        <v>Atención recibida0</v>
      </c>
      <c r="L1318" s="45" t="str">
        <f t="shared" si="177"/>
        <v>Visita domiciliaria del personal INVI0</v>
      </c>
      <c r="M1318" s="45" t="str">
        <f t="shared" si="178"/>
        <v>Visita domiciliaria del asesor técnico0</v>
      </c>
      <c r="N1318" t="str">
        <f t="shared" si="179"/>
        <v>1</v>
      </c>
      <c r="O1318" t="s">
        <v>133</v>
      </c>
    </row>
    <row r="1319" spans="1:15" ht="15.75" customHeight="1" x14ac:dyDescent="0.25">
      <c r="A1319" s="60">
        <f>REGISTROS!$A1317</f>
        <v>0</v>
      </c>
      <c r="B1319" s="50">
        <f t="shared" si="173"/>
        <v>0</v>
      </c>
      <c r="C1319" s="60">
        <f>REGISTROS!$E1317</f>
        <v>0</v>
      </c>
      <c r="D1319" s="60">
        <f>REGISTROS!$F1317</f>
        <v>0</v>
      </c>
      <c r="E1319" s="60">
        <f>REGISTROS!$G1317</f>
        <v>0</v>
      </c>
      <c r="F1319" s="60">
        <f>REGISTROS!$H1317</f>
        <v>0</v>
      </c>
      <c r="G1319" s="60">
        <f>REGISTROS!$I1317</f>
        <v>0</v>
      </c>
      <c r="I1319" s="45" t="str">
        <f t="shared" si="174"/>
        <v>Desarrollo de los Temas0</v>
      </c>
      <c r="J1319" s="45" t="str">
        <f t="shared" si="175"/>
        <v>Recepción de documentos0</v>
      </c>
      <c r="K1319" s="45" t="str">
        <f t="shared" si="176"/>
        <v>Atención recibida0</v>
      </c>
      <c r="L1319" s="45" t="str">
        <f t="shared" si="177"/>
        <v>Visita domiciliaria del personal INVI0</v>
      </c>
      <c r="M1319" s="45" t="str">
        <f t="shared" si="178"/>
        <v>Visita domiciliaria del asesor técnico0</v>
      </c>
      <c r="N1319" t="str">
        <f t="shared" si="179"/>
        <v>1</v>
      </c>
      <c r="O1319" t="s">
        <v>133</v>
      </c>
    </row>
    <row r="1320" spans="1:15" ht="15.75" customHeight="1" x14ac:dyDescent="0.25">
      <c r="A1320" s="60">
        <f>REGISTROS!$A1318</f>
        <v>0</v>
      </c>
      <c r="B1320" s="50">
        <f t="shared" si="173"/>
        <v>0</v>
      </c>
      <c r="C1320" s="60">
        <f>REGISTROS!$E1318</f>
        <v>0</v>
      </c>
      <c r="D1320" s="60">
        <f>REGISTROS!$F1318</f>
        <v>0</v>
      </c>
      <c r="E1320" s="60">
        <f>REGISTROS!$G1318</f>
        <v>0</v>
      </c>
      <c r="F1320" s="60">
        <f>REGISTROS!$H1318</f>
        <v>0</v>
      </c>
      <c r="G1320" s="60">
        <f>REGISTROS!$I1318</f>
        <v>0</v>
      </c>
      <c r="I1320" s="45" t="str">
        <f t="shared" si="174"/>
        <v>Desarrollo de los Temas0</v>
      </c>
      <c r="J1320" s="45" t="str">
        <f t="shared" si="175"/>
        <v>Recepción de documentos0</v>
      </c>
      <c r="K1320" s="45" t="str">
        <f t="shared" si="176"/>
        <v>Atención recibida0</v>
      </c>
      <c r="L1320" s="45" t="str">
        <f t="shared" si="177"/>
        <v>Visita domiciliaria del personal INVI0</v>
      </c>
      <c r="M1320" s="45" t="str">
        <f t="shared" si="178"/>
        <v>Visita domiciliaria del asesor técnico0</v>
      </c>
      <c r="N1320" t="str">
        <f t="shared" si="179"/>
        <v>1</v>
      </c>
      <c r="O1320" t="s">
        <v>133</v>
      </c>
    </row>
    <row r="1321" spans="1:15" ht="15.75" customHeight="1" x14ac:dyDescent="0.25">
      <c r="A1321" s="60">
        <f>REGISTROS!$A1319</f>
        <v>0</v>
      </c>
      <c r="B1321" s="50">
        <f t="shared" si="173"/>
        <v>0</v>
      </c>
      <c r="C1321" s="60">
        <f>REGISTROS!$E1319</f>
        <v>0</v>
      </c>
      <c r="D1321" s="60">
        <f>REGISTROS!$F1319</f>
        <v>0</v>
      </c>
      <c r="E1321" s="60">
        <f>REGISTROS!$G1319</f>
        <v>0</v>
      </c>
      <c r="F1321" s="60">
        <f>REGISTROS!$H1319</f>
        <v>0</v>
      </c>
      <c r="G1321" s="60">
        <f>REGISTROS!$I1319</f>
        <v>0</v>
      </c>
      <c r="I1321" s="45" t="str">
        <f t="shared" si="174"/>
        <v>Desarrollo de los Temas0</v>
      </c>
      <c r="J1321" s="45" t="str">
        <f t="shared" si="175"/>
        <v>Recepción de documentos0</v>
      </c>
      <c r="K1321" s="45" t="str">
        <f t="shared" si="176"/>
        <v>Atención recibida0</v>
      </c>
      <c r="L1321" s="45" t="str">
        <f t="shared" si="177"/>
        <v>Visita domiciliaria del personal INVI0</v>
      </c>
      <c r="M1321" s="45" t="str">
        <f t="shared" si="178"/>
        <v>Visita domiciliaria del asesor técnico0</v>
      </c>
      <c r="N1321" t="str">
        <f t="shared" si="179"/>
        <v>1</v>
      </c>
      <c r="O1321" t="s">
        <v>133</v>
      </c>
    </row>
    <row r="1322" spans="1:15" ht="15.75" customHeight="1" x14ac:dyDescent="0.25">
      <c r="A1322" s="60">
        <f>REGISTROS!$A1320</f>
        <v>0</v>
      </c>
      <c r="B1322" s="50">
        <f t="shared" si="173"/>
        <v>0</v>
      </c>
      <c r="C1322" s="60">
        <f>REGISTROS!$E1320</f>
        <v>0</v>
      </c>
      <c r="D1322" s="60">
        <f>REGISTROS!$F1320</f>
        <v>0</v>
      </c>
      <c r="E1322" s="60">
        <f>REGISTROS!$G1320</f>
        <v>0</v>
      </c>
      <c r="F1322" s="60">
        <f>REGISTROS!$H1320</f>
        <v>0</v>
      </c>
      <c r="G1322" s="60">
        <f>REGISTROS!$I1320</f>
        <v>0</v>
      </c>
      <c r="I1322" s="45" t="str">
        <f t="shared" si="174"/>
        <v>Desarrollo de los Temas0</v>
      </c>
      <c r="J1322" s="45" t="str">
        <f t="shared" si="175"/>
        <v>Recepción de documentos0</v>
      </c>
      <c r="K1322" s="45" t="str">
        <f t="shared" si="176"/>
        <v>Atención recibida0</v>
      </c>
      <c r="L1322" s="45" t="str">
        <f t="shared" si="177"/>
        <v>Visita domiciliaria del personal INVI0</v>
      </c>
      <c r="M1322" s="45" t="str">
        <f t="shared" si="178"/>
        <v>Visita domiciliaria del asesor técnico0</v>
      </c>
      <c r="N1322" t="str">
        <f t="shared" si="179"/>
        <v>1</v>
      </c>
      <c r="O1322" t="s">
        <v>133</v>
      </c>
    </row>
    <row r="1323" spans="1:15" ht="15.75" customHeight="1" x14ac:dyDescent="0.25">
      <c r="A1323" s="60">
        <f>REGISTROS!$A1321</f>
        <v>0</v>
      </c>
      <c r="B1323" s="50">
        <f t="shared" si="173"/>
        <v>0</v>
      </c>
      <c r="C1323" s="60">
        <f>REGISTROS!$E1321</f>
        <v>0</v>
      </c>
      <c r="D1323" s="60">
        <f>REGISTROS!$F1321</f>
        <v>0</v>
      </c>
      <c r="E1323" s="60">
        <f>REGISTROS!$G1321</f>
        <v>0</v>
      </c>
      <c r="F1323" s="60">
        <f>REGISTROS!$H1321</f>
        <v>0</v>
      </c>
      <c r="G1323" s="60">
        <f>REGISTROS!$I1321</f>
        <v>0</v>
      </c>
      <c r="I1323" s="45" t="str">
        <f t="shared" si="174"/>
        <v>Desarrollo de los Temas0</v>
      </c>
      <c r="J1323" s="45" t="str">
        <f t="shared" si="175"/>
        <v>Recepción de documentos0</v>
      </c>
      <c r="K1323" s="45" t="str">
        <f t="shared" si="176"/>
        <v>Atención recibida0</v>
      </c>
      <c r="L1323" s="45" t="str">
        <f t="shared" si="177"/>
        <v>Visita domiciliaria del personal INVI0</v>
      </c>
      <c r="M1323" s="45" t="str">
        <f t="shared" si="178"/>
        <v>Visita domiciliaria del asesor técnico0</v>
      </c>
      <c r="N1323" t="str">
        <f t="shared" si="179"/>
        <v>1</v>
      </c>
      <c r="O1323" t="s">
        <v>133</v>
      </c>
    </row>
    <row r="1324" spans="1:15" ht="15.75" customHeight="1" x14ac:dyDescent="0.25">
      <c r="A1324" s="60">
        <f>REGISTROS!$A1322</f>
        <v>0</v>
      </c>
      <c r="B1324" s="50">
        <f t="shared" si="173"/>
        <v>0</v>
      </c>
      <c r="C1324" s="60">
        <f>REGISTROS!$E1322</f>
        <v>0</v>
      </c>
      <c r="D1324" s="60">
        <f>REGISTROS!$F1322</f>
        <v>0</v>
      </c>
      <c r="E1324" s="60">
        <f>REGISTROS!$G1322</f>
        <v>0</v>
      </c>
      <c r="F1324" s="60">
        <f>REGISTROS!$H1322</f>
        <v>0</v>
      </c>
      <c r="G1324" s="60">
        <f>REGISTROS!$I1322</f>
        <v>0</v>
      </c>
      <c r="I1324" s="45" t="str">
        <f t="shared" si="174"/>
        <v>Desarrollo de los Temas0</v>
      </c>
      <c r="J1324" s="45" t="str">
        <f t="shared" si="175"/>
        <v>Recepción de documentos0</v>
      </c>
      <c r="K1324" s="45" t="str">
        <f t="shared" si="176"/>
        <v>Atención recibida0</v>
      </c>
      <c r="L1324" s="45" t="str">
        <f t="shared" si="177"/>
        <v>Visita domiciliaria del personal INVI0</v>
      </c>
      <c r="M1324" s="45" t="str">
        <f t="shared" si="178"/>
        <v>Visita domiciliaria del asesor técnico0</v>
      </c>
      <c r="N1324" t="str">
        <f t="shared" si="179"/>
        <v>1</v>
      </c>
      <c r="O1324" t="s">
        <v>133</v>
      </c>
    </row>
    <row r="1325" spans="1:15" ht="15.75" customHeight="1" x14ac:dyDescent="0.25">
      <c r="A1325" s="60">
        <f>REGISTROS!$A1323</f>
        <v>0</v>
      </c>
      <c r="B1325" s="50">
        <f t="shared" si="173"/>
        <v>0</v>
      </c>
      <c r="C1325" s="60">
        <f>REGISTROS!$E1323</f>
        <v>0</v>
      </c>
      <c r="D1325" s="60">
        <f>REGISTROS!$F1323</f>
        <v>0</v>
      </c>
      <c r="E1325" s="60">
        <f>REGISTROS!$G1323</f>
        <v>0</v>
      </c>
      <c r="F1325" s="60">
        <f>REGISTROS!$H1323</f>
        <v>0</v>
      </c>
      <c r="G1325" s="60">
        <f>REGISTROS!$I1323</f>
        <v>0</v>
      </c>
      <c r="I1325" s="45" t="str">
        <f t="shared" si="174"/>
        <v>Desarrollo de los Temas0</v>
      </c>
      <c r="J1325" s="45" t="str">
        <f t="shared" si="175"/>
        <v>Recepción de documentos0</v>
      </c>
      <c r="K1325" s="45" t="str">
        <f t="shared" si="176"/>
        <v>Atención recibida0</v>
      </c>
      <c r="L1325" s="45" t="str">
        <f t="shared" si="177"/>
        <v>Visita domiciliaria del personal INVI0</v>
      </c>
      <c r="M1325" s="45" t="str">
        <f t="shared" si="178"/>
        <v>Visita domiciliaria del asesor técnico0</v>
      </c>
      <c r="N1325" t="str">
        <f t="shared" si="179"/>
        <v>1</v>
      </c>
      <c r="O1325" t="s">
        <v>133</v>
      </c>
    </row>
    <row r="1326" spans="1:15" ht="15.75" customHeight="1" x14ac:dyDescent="0.25">
      <c r="A1326" s="60">
        <f>REGISTROS!$A1324</f>
        <v>0</v>
      </c>
      <c r="B1326" s="50">
        <f t="shared" si="173"/>
        <v>0</v>
      </c>
      <c r="C1326" s="60">
        <f>REGISTROS!$E1324</f>
        <v>0</v>
      </c>
      <c r="D1326" s="60">
        <f>REGISTROS!$F1324</f>
        <v>0</v>
      </c>
      <c r="E1326" s="60">
        <f>REGISTROS!$G1324</f>
        <v>0</v>
      </c>
      <c r="F1326" s="60">
        <f>REGISTROS!$H1324</f>
        <v>0</v>
      </c>
      <c r="G1326" s="60">
        <f>REGISTROS!$I1324</f>
        <v>0</v>
      </c>
      <c r="I1326" s="45" t="str">
        <f t="shared" si="174"/>
        <v>Desarrollo de los Temas0</v>
      </c>
      <c r="J1326" s="45" t="str">
        <f t="shared" si="175"/>
        <v>Recepción de documentos0</v>
      </c>
      <c r="K1326" s="45" t="str">
        <f t="shared" si="176"/>
        <v>Atención recibida0</v>
      </c>
      <c r="L1326" s="45" t="str">
        <f t="shared" si="177"/>
        <v>Visita domiciliaria del personal INVI0</v>
      </c>
      <c r="M1326" s="45" t="str">
        <f t="shared" si="178"/>
        <v>Visita domiciliaria del asesor técnico0</v>
      </c>
      <c r="N1326" t="str">
        <f t="shared" si="179"/>
        <v>1</v>
      </c>
      <c r="O1326" t="s">
        <v>133</v>
      </c>
    </row>
    <row r="1327" spans="1:15" ht="15.75" customHeight="1" x14ac:dyDescent="0.25">
      <c r="A1327" s="60">
        <f>REGISTROS!$A1325</f>
        <v>0</v>
      </c>
      <c r="B1327" s="50">
        <f t="shared" si="173"/>
        <v>0</v>
      </c>
      <c r="C1327" s="60">
        <f>REGISTROS!$E1325</f>
        <v>0</v>
      </c>
      <c r="D1327" s="60">
        <f>REGISTROS!$F1325</f>
        <v>0</v>
      </c>
      <c r="E1327" s="60">
        <f>REGISTROS!$G1325</f>
        <v>0</v>
      </c>
      <c r="F1327" s="60">
        <f>REGISTROS!$H1325</f>
        <v>0</v>
      </c>
      <c r="G1327" s="60">
        <f>REGISTROS!$I1325</f>
        <v>0</v>
      </c>
      <c r="I1327" s="45" t="str">
        <f t="shared" si="174"/>
        <v>Desarrollo de los Temas0</v>
      </c>
      <c r="J1327" s="45" t="str">
        <f t="shared" si="175"/>
        <v>Recepción de documentos0</v>
      </c>
      <c r="K1327" s="45" t="str">
        <f t="shared" si="176"/>
        <v>Atención recibida0</v>
      </c>
      <c r="L1327" s="45" t="str">
        <f t="shared" si="177"/>
        <v>Visita domiciliaria del personal INVI0</v>
      </c>
      <c r="M1327" s="45" t="str">
        <f t="shared" si="178"/>
        <v>Visita domiciliaria del asesor técnico0</v>
      </c>
      <c r="N1327" t="str">
        <f t="shared" si="179"/>
        <v>1</v>
      </c>
      <c r="O1327" t="s">
        <v>133</v>
      </c>
    </row>
    <row r="1328" spans="1:15" ht="15.75" customHeight="1" x14ac:dyDescent="0.25">
      <c r="A1328" s="60">
        <f>REGISTROS!$A1326</f>
        <v>0</v>
      </c>
      <c r="B1328" s="50">
        <f t="shared" si="173"/>
        <v>0</v>
      </c>
      <c r="C1328" s="60">
        <f>REGISTROS!$E1326</f>
        <v>0</v>
      </c>
      <c r="D1328" s="60">
        <f>REGISTROS!$F1326</f>
        <v>0</v>
      </c>
      <c r="E1328" s="60">
        <f>REGISTROS!$G1326</f>
        <v>0</v>
      </c>
      <c r="F1328" s="60">
        <f>REGISTROS!$H1326</f>
        <v>0</v>
      </c>
      <c r="G1328" s="60">
        <f>REGISTROS!$I1326</f>
        <v>0</v>
      </c>
      <c r="I1328" s="45" t="str">
        <f t="shared" si="174"/>
        <v>Desarrollo de los Temas0</v>
      </c>
      <c r="J1328" s="45" t="str">
        <f t="shared" si="175"/>
        <v>Recepción de documentos0</v>
      </c>
      <c r="K1328" s="45" t="str">
        <f t="shared" si="176"/>
        <v>Atención recibida0</v>
      </c>
      <c r="L1328" s="45" t="str">
        <f t="shared" si="177"/>
        <v>Visita domiciliaria del personal INVI0</v>
      </c>
      <c r="M1328" s="45" t="str">
        <f t="shared" si="178"/>
        <v>Visita domiciliaria del asesor técnico0</v>
      </c>
      <c r="N1328" t="str">
        <f t="shared" si="179"/>
        <v>1</v>
      </c>
      <c r="O1328" t="s">
        <v>133</v>
      </c>
    </row>
    <row r="1329" spans="1:15" ht="15.75" customHeight="1" x14ac:dyDescent="0.25">
      <c r="A1329" s="60">
        <f>REGISTROS!$A1327</f>
        <v>0</v>
      </c>
      <c r="B1329" s="50">
        <f t="shared" si="173"/>
        <v>0</v>
      </c>
      <c r="C1329" s="60">
        <f>REGISTROS!$E1327</f>
        <v>0</v>
      </c>
      <c r="D1329" s="60">
        <f>REGISTROS!$F1327</f>
        <v>0</v>
      </c>
      <c r="E1329" s="60">
        <f>REGISTROS!$G1327</f>
        <v>0</v>
      </c>
      <c r="F1329" s="60">
        <f>REGISTROS!$H1327</f>
        <v>0</v>
      </c>
      <c r="G1329" s="60">
        <f>REGISTROS!$I1327</f>
        <v>0</v>
      </c>
      <c r="I1329" s="45" t="str">
        <f t="shared" si="174"/>
        <v>Desarrollo de los Temas0</v>
      </c>
      <c r="J1329" s="45" t="str">
        <f t="shared" si="175"/>
        <v>Recepción de documentos0</v>
      </c>
      <c r="K1329" s="45" t="str">
        <f t="shared" si="176"/>
        <v>Atención recibida0</v>
      </c>
      <c r="L1329" s="45" t="str">
        <f t="shared" si="177"/>
        <v>Visita domiciliaria del personal INVI0</v>
      </c>
      <c r="M1329" s="45" t="str">
        <f t="shared" si="178"/>
        <v>Visita domiciliaria del asesor técnico0</v>
      </c>
      <c r="N1329" t="str">
        <f t="shared" si="179"/>
        <v>1</v>
      </c>
      <c r="O1329" t="s">
        <v>133</v>
      </c>
    </row>
    <row r="1330" spans="1:15" ht="15.75" customHeight="1" x14ac:dyDescent="0.25">
      <c r="A1330" s="60">
        <f>REGISTROS!$A1328</f>
        <v>0</v>
      </c>
      <c r="B1330" s="50">
        <f t="shared" si="173"/>
        <v>0</v>
      </c>
      <c r="C1330" s="60">
        <f>REGISTROS!$E1328</f>
        <v>0</v>
      </c>
      <c r="D1330" s="60">
        <f>REGISTROS!$F1328</f>
        <v>0</v>
      </c>
      <c r="E1330" s="60">
        <f>REGISTROS!$G1328</f>
        <v>0</v>
      </c>
      <c r="F1330" s="60">
        <f>REGISTROS!$H1328</f>
        <v>0</v>
      </c>
      <c r="G1330" s="60">
        <f>REGISTROS!$I1328</f>
        <v>0</v>
      </c>
      <c r="I1330" s="45" t="str">
        <f t="shared" si="174"/>
        <v>Desarrollo de los Temas0</v>
      </c>
      <c r="J1330" s="45" t="str">
        <f t="shared" si="175"/>
        <v>Recepción de documentos0</v>
      </c>
      <c r="K1330" s="45" t="str">
        <f t="shared" si="176"/>
        <v>Atención recibida0</v>
      </c>
      <c r="L1330" s="45" t="str">
        <f t="shared" si="177"/>
        <v>Visita domiciliaria del personal INVI0</v>
      </c>
      <c r="M1330" s="45" t="str">
        <f t="shared" si="178"/>
        <v>Visita domiciliaria del asesor técnico0</v>
      </c>
      <c r="N1330" t="str">
        <f t="shared" si="179"/>
        <v>1</v>
      </c>
      <c r="O1330" t="s">
        <v>133</v>
      </c>
    </row>
    <row r="1331" spans="1:15" ht="15.75" customHeight="1" x14ac:dyDescent="0.25">
      <c r="A1331" s="60">
        <f>REGISTROS!$A1329</f>
        <v>0</v>
      </c>
      <c r="B1331" s="50">
        <f t="shared" si="173"/>
        <v>0</v>
      </c>
      <c r="C1331" s="60">
        <f>REGISTROS!$E1329</f>
        <v>0</v>
      </c>
      <c r="D1331" s="60">
        <f>REGISTROS!$F1329</f>
        <v>0</v>
      </c>
      <c r="E1331" s="60">
        <f>REGISTROS!$G1329</f>
        <v>0</v>
      </c>
      <c r="F1331" s="60">
        <f>REGISTROS!$H1329</f>
        <v>0</v>
      </c>
      <c r="G1331" s="60">
        <f>REGISTROS!$I1329</f>
        <v>0</v>
      </c>
      <c r="I1331" s="45" t="str">
        <f t="shared" si="174"/>
        <v>Desarrollo de los Temas0</v>
      </c>
      <c r="J1331" s="45" t="str">
        <f t="shared" si="175"/>
        <v>Recepción de documentos0</v>
      </c>
      <c r="K1331" s="45" t="str">
        <f t="shared" si="176"/>
        <v>Atención recibida0</v>
      </c>
      <c r="L1331" s="45" t="str">
        <f t="shared" si="177"/>
        <v>Visita domiciliaria del personal INVI0</v>
      </c>
      <c r="M1331" s="45" t="str">
        <f t="shared" si="178"/>
        <v>Visita domiciliaria del asesor técnico0</v>
      </c>
      <c r="N1331" t="str">
        <f t="shared" si="179"/>
        <v>1</v>
      </c>
      <c r="O1331" t="s">
        <v>133</v>
      </c>
    </row>
    <row r="1332" spans="1:15" ht="15.75" customHeight="1" x14ac:dyDescent="0.25">
      <c r="A1332" s="60">
        <f>REGISTROS!$A1330</f>
        <v>0</v>
      </c>
      <c r="B1332" s="50">
        <f t="shared" si="173"/>
        <v>0</v>
      </c>
      <c r="C1332" s="60">
        <f>REGISTROS!$E1330</f>
        <v>0</v>
      </c>
      <c r="D1332" s="60">
        <f>REGISTROS!$F1330</f>
        <v>0</v>
      </c>
      <c r="E1332" s="60">
        <f>REGISTROS!$G1330</f>
        <v>0</v>
      </c>
      <c r="F1332" s="60">
        <f>REGISTROS!$H1330</f>
        <v>0</v>
      </c>
      <c r="G1332" s="60">
        <f>REGISTROS!$I1330</f>
        <v>0</v>
      </c>
      <c r="I1332" s="45" t="str">
        <f t="shared" si="174"/>
        <v>Desarrollo de los Temas0</v>
      </c>
      <c r="J1332" s="45" t="str">
        <f t="shared" si="175"/>
        <v>Recepción de documentos0</v>
      </c>
      <c r="K1332" s="45" t="str">
        <f t="shared" si="176"/>
        <v>Atención recibida0</v>
      </c>
      <c r="L1332" s="45" t="str">
        <f t="shared" si="177"/>
        <v>Visita domiciliaria del personal INVI0</v>
      </c>
      <c r="M1332" s="45" t="str">
        <f t="shared" si="178"/>
        <v>Visita domiciliaria del asesor técnico0</v>
      </c>
      <c r="N1332" t="str">
        <f t="shared" si="179"/>
        <v>1</v>
      </c>
      <c r="O1332" t="s">
        <v>133</v>
      </c>
    </row>
    <row r="1333" spans="1:15" ht="15.75" customHeight="1" x14ac:dyDescent="0.25">
      <c r="A1333" s="60">
        <f>REGISTROS!$A1331</f>
        <v>0</v>
      </c>
      <c r="B1333" s="50">
        <f t="shared" si="173"/>
        <v>0</v>
      </c>
      <c r="C1333" s="60">
        <f>REGISTROS!$E1331</f>
        <v>0</v>
      </c>
      <c r="D1333" s="60">
        <f>REGISTROS!$F1331</f>
        <v>0</v>
      </c>
      <c r="E1333" s="60">
        <f>REGISTROS!$G1331</f>
        <v>0</v>
      </c>
      <c r="F1333" s="60">
        <f>REGISTROS!$H1331</f>
        <v>0</v>
      </c>
      <c r="G1333" s="60">
        <f>REGISTROS!$I1331</f>
        <v>0</v>
      </c>
      <c r="I1333" s="45" t="str">
        <f t="shared" si="174"/>
        <v>Desarrollo de los Temas0</v>
      </c>
      <c r="J1333" s="45" t="str">
        <f t="shared" si="175"/>
        <v>Recepción de documentos0</v>
      </c>
      <c r="K1333" s="45" t="str">
        <f t="shared" si="176"/>
        <v>Atención recibida0</v>
      </c>
      <c r="L1333" s="45" t="str">
        <f t="shared" si="177"/>
        <v>Visita domiciliaria del personal INVI0</v>
      </c>
      <c r="M1333" s="45" t="str">
        <f t="shared" si="178"/>
        <v>Visita domiciliaria del asesor técnico0</v>
      </c>
      <c r="N1333" t="str">
        <f t="shared" si="179"/>
        <v>1</v>
      </c>
      <c r="O1333" t="s">
        <v>133</v>
      </c>
    </row>
    <row r="1334" spans="1:15" ht="15.75" customHeight="1" x14ac:dyDescent="0.25">
      <c r="A1334" s="60">
        <f>REGISTROS!$A1332</f>
        <v>0</v>
      </c>
      <c r="B1334" s="50">
        <f t="shared" si="173"/>
        <v>0</v>
      </c>
      <c r="C1334" s="60">
        <f>REGISTROS!$E1332</f>
        <v>0</v>
      </c>
      <c r="D1334" s="60">
        <f>REGISTROS!$F1332</f>
        <v>0</v>
      </c>
      <c r="E1334" s="60">
        <f>REGISTROS!$G1332</f>
        <v>0</v>
      </c>
      <c r="F1334" s="60">
        <f>REGISTROS!$H1332</f>
        <v>0</v>
      </c>
      <c r="G1334" s="60">
        <f>REGISTROS!$I1332</f>
        <v>0</v>
      </c>
      <c r="I1334" s="45" t="str">
        <f t="shared" si="174"/>
        <v>Desarrollo de los Temas0</v>
      </c>
      <c r="J1334" s="45" t="str">
        <f t="shared" si="175"/>
        <v>Recepción de documentos0</v>
      </c>
      <c r="K1334" s="45" t="str">
        <f t="shared" si="176"/>
        <v>Atención recibida0</v>
      </c>
      <c r="L1334" s="45" t="str">
        <f t="shared" si="177"/>
        <v>Visita domiciliaria del personal INVI0</v>
      </c>
      <c r="M1334" s="45" t="str">
        <f t="shared" si="178"/>
        <v>Visita domiciliaria del asesor técnico0</v>
      </c>
      <c r="N1334" t="str">
        <f t="shared" si="179"/>
        <v>1</v>
      </c>
      <c r="O1334" t="s">
        <v>133</v>
      </c>
    </row>
    <row r="1335" spans="1:15" ht="15.75" customHeight="1" x14ac:dyDescent="0.25">
      <c r="A1335" s="60">
        <f>REGISTROS!$A1333</f>
        <v>0</v>
      </c>
      <c r="B1335" s="50">
        <f t="shared" si="173"/>
        <v>0</v>
      </c>
      <c r="C1335" s="60">
        <f>REGISTROS!$E1333</f>
        <v>0</v>
      </c>
      <c r="D1335" s="60">
        <f>REGISTROS!$F1333</f>
        <v>0</v>
      </c>
      <c r="E1335" s="60">
        <f>REGISTROS!$G1333</f>
        <v>0</v>
      </c>
      <c r="F1335" s="60">
        <f>REGISTROS!$H1333</f>
        <v>0</v>
      </c>
      <c r="G1335" s="60">
        <f>REGISTROS!$I1333</f>
        <v>0</v>
      </c>
      <c r="I1335" s="45" t="str">
        <f t="shared" si="174"/>
        <v>Desarrollo de los Temas0</v>
      </c>
      <c r="J1335" s="45" t="str">
        <f t="shared" si="175"/>
        <v>Recepción de documentos0</v>
      </c>
      <c r="K1335" s="45" t="str">
        <f t="shared" si="176"/>
        <v>Atención recibida0</v>
      </c>
      <c r="L1335" s="45" t="str">
        <f t="shared" si="177"/>
        <v>Visita domiciliaria del personal INVI0</v>
      </c>
      <c r="M1335" s="45" t="str">
        <f t="shared" si="178"/>
        <v>Visita domiciliaria del asesor técnico0</v>
      </c>
      <c r="N1335" t="str">
        <f t="shared" si="179"/>
        <v>1</v>
      </c>
      <c r="O1335" t="s">
        <v>133</v>
      </c>
    </row>
    <row r="1336" spans="1:15" ht="15.75" customHeight="1" x14ac:dyDescent="0.25">
      <c r="A1336" s="60">
        <f>REGISTROS!$A1334</f>
        <v>0</v>
      </c>
      <c r="B1336" s="50">
        <f t="shared" si="173"/>
        <v>0</v>
      </c>
      <c r="C1336" s="60">
        <f>REGISTROS!$E1334</f>
        <v>0</v>
      </c>
      <c r="D1336" s="60">
        <f>REGISTROS!$F1334</f>
        <v>0</v>
      </c>
      <c r="E1336" s="60">
        <f>REGISTROS!$G1334</f>
        <v>0</v>
      </c>
      <c r="F1336" s="60">
        <f>REGISTROS!$H1334</f>
        <v>0</v>
      </c>
      <c r="G1336" s="60">
        <f>REGISTROS!$I1334</f>
        <v>0</v>
      </c>
      <c r="I1336" s="45" t="str">
        <f t="shared" si="174"/>
        <v>Desarrollo de los Temas0</v>
      </c>
      <c r="J1336" s="45" t="str">
        <f t="shared" si="175"/>
        <v>Recepción de documentos0</v>
      </c>
      <c r="K1336" s="45" t="str">
        <f t="shared" si="176"/>
        <v>Atención recibida0</v>
      </c>
      <c r="L1336" s="45" t="str">
        <f t="shared" si="177"/>
        <v>Visita domiciliaria del personal INVI0</v>
      </c>
      <c r="M1336" s="45" t="str">
        <f t="shared" si="178"/>
        <v>Visita domiciliaria del asesor técnico0</v>
      </c>
      <c r="N1336" t="str">
        <f t="shared" si="179"/>
        <v>1</v>
      </c>
      <c r="O1336" t="s">
        <v>133</v>
      </c>
    </row>
    <row r="1337" spans="1:15" ht="15.75" customHeight="1" x14ac:dyDescent="0.25">
      <c r="A1337" s="60">
        <f>REGISTROS!$A1335</f>
        <v>0</v>
      </c>
      <c r="B1337" s="50">
        <f t="shared" si="173"/>
        <v>0</v>
      </c>
      <c r="C1337" s="60">
        <f>REGISTROS!$E1335</f>
        <v>0</v>
      </c>
      <c r="D1337" s="60">
        <f>REGISTROS!$F1335</f>
        <v>0</v>
      </c>
      <c r="E1337" s="60">
        <f>REGISTROS!$G1335</f>
        <v>0</v>
      </c>
      <c r="F1337" s="60">
        <f>REGISTROS!$H1335</f>
        <v>0</v>
      </c>
      <c r="G1337" s="60">
        <f>REGISTROS!$I1335</f>
        <v>0</v>
      </c>
      <c r="I1337" s="45" t="str">
        <f t="shared" si="174"/>
        <v>Desarrollo de los Temas0</v>
      </c>
      <c r="J1337" s="45" t="str">
        <f t="shared" si="175"/>
        <v>Recepción de documentos0</v>
      </c>
      <c r="K1337" s="45" t="str">
        <f t="shared" si="176"/>
        <v>Atención recibida0</v>
      </c>
      <c r="L1337" s="45" t="str">
        <f t="shared" si="177"/>
        <v>Visita domiciliaria del personal INVI0</v>
      </c>
      <c r="M1337" s="45" t="str">
        <f t="shared" si="178"/>
        <v>Visita domiciliaria del asesor técnico0</v>
      </c>
      <c r="N1337" t="str">
        <f t="shared" si="179"/>
        <v>1</v>
      </c>
      <c r="O1337" t="s">
        <v>133</v>
      </c>
    </row>
    <row r="1338" spans="1:15" ht="15.75" customHeight="1" x14ac:dyDescent="0.25">
      <c r="A1338" s="60">
        <f>REGISTROS!$A1336</f>
        <v>0</v>
      </c>
      <c r="B1338" s="50">
        <f t="shared" si="173"/>
        <v>0</v>
      </c>
      <c r="C1338" s="60">
        <f>REGISTROS!$E1336</f>
        <v>0</v>
      </c>
      <c r="D1338" s="60">
        <f>REGISTROS!$F1336</f>
        <v>0</v>
      </c>
      <c r="E1338" s="60">
        <f>REGISTROS!$G1336</f>
        <v>0</v>
      </c>
      <c r="F1338" s="60">
        <f>REGISTROS!$H1336</f>
        <v>0</v>
      </c>
      <c r="G1338" s="60">
        <f>REGISTROS!$I1336</f>
        <v>0</v>
      </c>
      <c r="I1338" s="45" t="str">
        <f t="shared" si="174"/>
        <v>Desarrollo de los Temas0</v>
      </c>
      <c r="J1338" s="45" t="str">
        <f t="shared" si="175"/>
        <v>Recepción de documentos0</v>
      </c>
      <c r="K1338" s="45" t="str">
        <f t="shared" si="176"/>
        <v>Atención recibida0</v>
      </c>
      <c r="L1338" s="45" t="str">
        <f t="shared" si="177"/>
        <v>Visita domiciliaria del personal INVI0</v>
      </c>
      <c r="M1338" s="45" t="str">
        <f t="shared" si="178"/>
        <v>Visita domiciliaria del asesor técnico0</v>
      </c>
      <c r="N1338" t="str">
        <f t="shared" si="179"/>
        <v>1</v>
      </c>
      <c r="O1338" t="s">
        <v>133</v>
      </c>
    </row>
    <row r="1339" spans="1:15" ht="15.75" customHeight="1" x14ac:dyDescent="0.25">
      <c r="A1339" s="60">
        <f>REGISTROS!$A1337</f>
        <v>0</v>
      </c>
      <c r="B1339" s="50">
        <f t="shared" si="173"/>
        <v>0</v>
      </c>
      <c r="C1339" s="60">
        <f>REGISTROS!$E1337</f>
        <v>0</v>
      </c>
      <c r="D1339" s="60">
        <f>REGISTROS!$F1337</f>
        <v>0</v>
      </c>
      <c r="E1339" s="60">
        <f>REGISTROS!$G1337</f>
        <v>0</v>
      </c>
      <c r="F1339" s="60">
        <f>REGISTROS!$H1337</f>
        <v>0</v>
      </c>
      <c r="G1339" s="60">
        <f>REGISTROS!$I1337</f>
        <v>0</v>
      </c>
      <c r="I1339" s="45" t="str">
        <f t="shared" si="174"/>
        <v>Desarrollo de los Temas0</v>
      </c>
      <c r="J1339" s="45" t="str">
        <f t="shared" si="175"/>
        <v>Recepción de documentos0</v>
      </c>
      <c r="K1339" s="45" t="str">
        <f t="shared" si="176"/>
        <v>Atención recibida0</v>
      </c>
      <c r="L1339" s="45" t="str">
        <f t="shared" si="177"/>
        <v>Visita domiciliaria del personal INVI0</v>
      </c>
      <c r="M1339" s="45" t="str">
        <f t="shared" si="178"/>
        <v>Visita domiciliaria del asesor técnico0</v>
      </c>
      <c r="N1339" t="str">
        <f t="shared" si="179"/>
        <v>1</v>
      </c>
      <c r="O1339" t="s">
        <v>133</v>
      </c>
    </row>
    <row r="1340" spans="1:15" ht="15.75" customHeight="1" x14ac:dyDescent="0.25">
      <c r="A1340" s="60">
        <f>REGISTROS!$A1338</f>
        <v>0</v>
      </c>
      <c r="B1340" s="50">
        <f t="shared" si="173"/>
        <v>0</v>
      </c>
      <c r="C1340" s="60">
        <f>REGISTROS!$E1338</f>
        <v>0</v>
      </c>
      <c r="D1340" s="60">
        <f>REGISTROS!$F1338</f>
        <v>0</v>
      </c>
      <c r="E1340" s="60">
        <f>REGISTROS!$G1338</f>
        <v>0</v>
      </c>
      <c r="F1340" s="60">
        <f>REGISTROS!$H1338</f>
        <v>0</v>
      </c>
      <c r="G1340" s="60">
        <f>REGISTROS!$I1338</f>
        <v>0</v>
      </c>
      <c r="I1340" s="45" t="str">
        <f t="shared" si="174"/>
        <v>Desarrollo de los Temas0</v>
      </c>
      <c r="J1340" s="45" t="str">
        <f t="shared" si="175"/>
        <v>Recepción de documentos0</v>
      </c>
      <c r="K1340" s="45" t="str">
        <f t="shared" si="176"/>
        <v>Atención recibida0</v>
      </c>
      <c r="L1340" s="45" t="str">
        <f t="shared" si="177"/>
        <v>Visita domiciliaria del personal INVI0</v>
      </c>
      <c r="M1340" s="45" t="str">
        <f t="shared" si="178"/>
        <v>Visita domiciliaria del asesor técnico0</v>
      </c>
      <c r="N1340" t="str">
        <f t="shared" si="179"/>
        <v>1</v>
      </c>
      <c r="O1340" t="s">
        <v>133</v>
      </c>
    </row>
    <row r="1341" spans="1:15" ht="15.75" customHeight="1" x14ac:dyDescent="0.25">
      <c r="A1341" s="60">
        <f>REGISTROS!$A1339</f>
        <v>0</v>
      </c>
      <c r="B1341" s="50">
        <f t="shared" si="173"/>
        <v>0</v>
      </c>
      <c r="C1341" s="60">
        <f>REGISTROS!$E1339</f>
        <v>0</v>
      </c>
      <c r="D1341" s="60">
        <f>REGISTROS!$F1339</f>
        <v>0</v>
      </c>
      <c r="E1341" s="60">
        <f>REGISTROS!$G1339</f>
        <v>0</v>
      </c>
      <c r="F1341" s="60">
        <f>REGISTROS!$H1339</f>
        <v>0</v>
      </c>
      <c r="G1341" s="60">
        <f>REGISTROS!$I1339</f>
        <v>0</v>
      </c>
      <c r="I1341" s="45" t="str">
        <f t="shared" si="174"/>
        <v>Desarrollo de los Temas0</v>
      </c>
      <c r="J1341" s="45" t="str">
        <f t="shared" si="175"/>
        <v>Recepción de documentos0</v>
      </c>
      <c r="K1341" s="45" t="str">
        <f t="shared" si="176"/>
        <v>Atención recibida0</v>
      </c>
      <c r="L1341" s="45" t="str">
        <f t="shared" si="177"/>
        <v>Visita domiciliaria del personal INVI0</v>
      </c>
      <c r="M1341" s="45" t="str">
        <f t="shared" si="178"/>
        <v>Visita domiciliaria del asesor técnico0</v>
      </c>
      <c r="N1341" t="str">
        <f t="shared" si="179"/>
        <v>1</v>
      </c>
      <c r="O1341" t="s">
        <v>133</v>
      </c>
    </row>
    <row r="1342" spans="1:15" ht="15.75" customHeight="1" x14ac:dyDescent="0.25">
      <c r="A1342" s="60">
        <f>REGISTROS!$A1340</f>
        <v>0</v>
      </c>
      <c r="B1342" s="50">
        <f t="shared" si="173"/>
        <v>0</v>
      </c>
      <c r="C1342" s="60">
        <f>REGISTROS!$E1340</f>
        <v>0</v>
      </c>
      <c r="D1342" s="60">
        <f>REGISTROS!$F1340</f>
        <v>0</v>
      </c>
      <c r="E1342" s="60">
        <f>REGISTROS!$G1340</f>
        <v>0</v>
      </c>
      <c r="F1342" s="60">
        <f>REGISTROS!$H1340</f>
        <v>0</v>
      </c>
      <c r="G1342" s="60">
        <f>REGISTROS!$I1340</f>
        <v>0</v>
      </c>
      <c r="I1342" s="45" t="str">
        <f t="shared" si="174"/>
        <v>Desarrollo de los Temas0</v>
      </c>
      <c r="J1342" s="45" t="str">
        <f t="shared" si="175"/>
        <v>Recepción de documentos0</v>
      </c>
      <c r="K1342" s="45" t="str">
        <f t="shared" si="176"/>
        <v>Atención recibida0</v>
      </c>
      <c r="L1342" s="45" t="str">
        <f t="shared" si="177"/>
        <v>Visita domiciliaria del personal INVI0</v>
      </c>
      <c r="M1342" s="45" t="str">
        <f t="shared" si="178"/>
        <v>Visita domiciliaria del asesor técnico0</v>
      </c>
      <c r="N1342" t="str">
        <f t="shared" si="179"/>
        <v>1</v>
      </c>
      <c r="O1342" t="s">
        <v>133</v>
      </c>
    </row>
    <row r="1343" spans="1:15" ht="15.75" customHeight="1" x14ac:dyDescent="0.25">
      <c r="A1343" s="60">
        <f>REGISTROS!$A1341</f>
        <v>0</v>
      </c>
      <c r="B1343" s="50">
        <f t="shared" si="173"/>
        <v>0</v>
      </c>
      <c r="C1343" s="60">
        <f>REGISTROS!$E1341</f>
        <v>0</v>
      </c>
      <c r="D1343" s="60">
        <f>REGISTROS!$F1341</f>
        <v>0</v>
      </c>
      <c r="E1343" s="60">
        <f>REGISTROS!$G1341</f>
        <v>0</v>
      </c>
      <c r="F1343" s="60">
        <f>REGISTROS!$H1341</f>
        <v>0</v>
      </c>
      <c r="G1343" s="60">
        <f>REGISTROS!$I1341</f>
        <v>0</v>
      </c>
      <c r="I1343" s="45" t="str">
        <f t="shared" si="174"/>
        <v>Desarrollo de los Temas0</v>
      </c>
      <c r="J1343" s="45" t="str">
        <f t="shared" si="175"/>
        <v>Recepción de documentos0</v>
      </c>
      <c r="K1343" s="45" t="str">
        <f t="shared" si="176"/>
        <v>Atención recibida0</v>
      </c>
      <c r="L1343" s="45" t="str">
        <f t="shared" si="177"/>
        <v>Visita domiciliaria del personal INVI0</v>
      </c>
      <c r="M1343" s="45" t="str">
        <f t="shared" si="178"/>
        <v>Visita domiciliaria del asesor técnico0</v>
      </c>
      <c r="N1343" t="str">
        <f t="shared" si="179"/>
        <v>1</v>
      </c>
      <c r="O1343" t="s">
        <v>133</v>
      </c>
    </row>
    <row r="1344" spans="1:15" ht="15.75" customHeight="1" x14ac:dyDescent="0.25">
      <c r="A1344" s="60">
        <f>REGISTROS!$A1342</f>
        <v>0</v>
      </c>
      <c r="B1344" s="50">
        <f t="shared" si="173"/>
        <v>0</v>
      </c>
      <c r="C1344" s="60">
        <f>REGISTROS!$E1342</f>
        <v>0</v>
      </c>
      <c r="D1344" s="60">
        <f>REGISTROS!$F1342</f>
        <v>0</v>
      </c>
      <c r="E1344" s="60">
        <f>REGISTROS!$G1342</f>
        <v>0</v>
      </c>
      <c r="F1344" s="60">
        <f>REGISTROS!$H1342</f>
        <v>0</v>
      </c>
      <c r="G1344" s="60">
        <f>REGISTROS!$I1342</f>
        <v>0</v>
      </c>
      <c r="I1344" s="45" t="str">
        <f t="shared" si="174"/>
        <v>Desarrollo de los Temas0</v>
      </c>
      <c r="J1344" s="45" t="str">
        <f t="shared" si="175"/>
        <v>Recepción de documentos0</v>
      </c>
      <c r="K1344" s="45" t="str">
        <f t="shared" si="176"/>
        <v>Atención recibida0</v>
      </c>
      <c r="L1344" s="45" t="str">
        <f t="shared" si="177"/>
        <v>Visita domiciliaria del personal INVI0</v>
      </c>
      <c r="M1344" s="45" t="str">
        <f t="shared" si="178"/>
        <v>Visita domiciliaria del asesor técnico0</v>
      </c>
      <c r="N1344" t="str">
        <f t="shared" si="179"/>
        <v>1</v>
      </c>
      <c r="O1344" t="s">
        <v>133</v>
      </c>
    </row>
    <row r="1345" spans="1:15" ht="15.75" customHeight="1" x14ac:dyDescent="0.25">
      <c r="A1345" s="60">
        <f>REGISTROS!$A1343</f>
        <v>0</v>
      </c>
      <c r="B1345" s="50">
        <f t="shared" si="173"/>
        <v>0</v>
      </c>
      <c r="C1345" s="60">
        <f>REGISTROS!$E1343</f>
        <v>0</v>
      </c>
      <c r="D1345" s="60">
        <f>REGISTROS!$F1343</f>
        <v>0</v>
      </c>
      <c r="E1345" s="60">
        <f>REGISTROS!$G1343</f>
        <v>0</v>
      </c>
      <c r="F1345" s="60">
        <f>REGISTROS!$H1343</f>
        <v>0</v>
      </c>
      <c r="G1345" s="60">
        <f>REGISTROS!$I1343</f>
        <v>0</v>
      </c>
      <c r="I1345" s="45" t="str">
        <f t="shared" si="174"/>
        <v>Desarrollo de los Temas0</v>
      </c>
      <c r="J1345" s="45" t="str">
        <f t="shared" si="175"/>
        <v>Recepción de documentos0</v>
      </c>
      <c r="K1345" s="45" t="str">
        <f t="shared" si="176"/>
        <v>Atención recibida0</v>
      </c>
      <c r="L1345" s="45" t="str">
        <f t="shared" si="177"/>
        <v>Visita domiciliaria del personal INVI0</v>
      </c>
      <c r="M1345" s="45" t="str">
        <f t="shared" si="178"/>
        <v>Visita domiciliaria del asesor técnico0</v>
      </c>
      <c r="N1345" t="str">
        <f t="shared" si="179"/>
        <v>1</v>
      </c>
      <c r="O1345" t="s">
        <v>133</v>
      </c>
    </row>
    <row r="1346" spans="1:15" ht="15.75" customHeight="1" x14ac:dyDescent="0.25">
      <c r="A1346" s="60">
        <f>REGISTROS!$A1344</f>
        <v>0</v>
      </c>
      <c r="B1346" s="50">
        <f t="shared" si="173"/>
        <v>0</v>
      </c>
      <c r="C1346" s="60">
        <f>REGISTROS!$E1344</f>
        <v>0</v>
      </c>
      <c r="D1346" s="60">
        <f>REGISTROS!$F1344</f>
        <v>0</v>
      </c>
      <c r="E1346" s="60">
        <f>REGISTROS!$G1344</f>
        <v>0</v>
      </c>
      <c r="F1346" s="60">
        <f>REGISTROS!$H1344</f>
        <v>0</v>
      </c>
      <c r="G1346" s="60">
        <f>REGISTROS!$I1344</f>
        <v>0</v>
      </c>
      <c r="I1346" s="45" t="str">
        <f t="shared" si="174"/>
        <v>Desarrollo de los Temas0</v>
      </c>
      <c r="J1346" s="45" t="str">
        <f t="shared" si="175"/>
        <v>Recepción de documentos0</v>
      </c>
      <c r="K1346" s="45" t="str">
        <f t="shared" si="176"/>
        <v>Atención recibida0</v>
      </c>
      <c r="L1346" s="45" t="str">
        <f t="shared" si="177"/>
        <v>Visita domiciliaria del personal INVI0</v>
      </c>
      <c r="M1346" s="45" t="str">
        <f t="shared" si="178"/>
        <v>Visita domiciliaria del asesor técnico0</v>
      </c>
      <c r="N1346" t="str">
        <f t="shared" si="179"/>
        <v>1</v>
      </c>
      <c r="O1346" t="s">
        <v>133</v>
      </c>
    </row>
    <row r="1347" spans="1:15" ht="15.75" customHeight="1" x14ac:dyDescent="0.25">
      <c r="A1347" s="60">
        <f>REGISTROS!$A1345</f>
        <v>0</v>
      </c>
      <c r="B1347" s="50">
        <f t="shared" si="173"/>
        <v>0</v>
      </c>
      <c r="C1347" s="60">
        <f>REGISTROS!$E1345</f>
        <v>0</v>
      </c>
      <c r="D1347" s="60">
        <f>REGISTROS!$F1345</f>
        <v>0</v>
      </c>
      <c r="E1347" s="60">
        <f>REGISTROS!$G1345</f>
        <v>0</v>
      </c>
      <c r="F1347" s="60">
        <f>REGISTROS!$H1345</f>
        <v>0</v>
      </c>
      <c r="G1347" s="60">
        <f>REGISTROS!$I1345</f>
        <v>0</v>
      </c>
      <c r="I1347" s="45" t="str">
        <f t="shared" si="174"/>
        <v>Desarrollo de los Temas0</v>
      </c>
      <c r="J1347" s="45" t="str">
        <f t="shared" si="175"/>
        <v>Recepción de documentos0</v>
      </c>
      <c r="K1347" s="45" t="str">
        <f t="shared" si="176"/>
        <v>Atención recibida0</v>
      </c>
      <c r="L1347" s="45" t="str">
        <f t="shared" si="177"/>
        <v>Visita domiciliaria del personal INVI0</v>
      </c>
      <c r="M1347" s="45" t="str">
        <f t="shared" si="178"/>
        <v>Visita domiciliaria del asesor técnico0</v>
      </c>
      <c r="N1347" t="str">
        <f t="shared" si="179"/>
        <v>1</v>
      </c>
      <c r="O1347" t="s">
        <v>133</v>
      </c>
    </row>
    <row r="1348" spans="1:15" ht="15.75" customHeight="1" x14ac:dyDescent="0.25">
      <c r="A1348" s="60">
        <f>REGISTROS!$A1346</f>
        <v>0</v>
      </c>
      <c r="B1348" s="50">
        <f t="shared" si="173"/>
        <v>0</v>
      </c>
      <c r="C1348" s="60">
        <f>REGISTROS!$E1346</f>
        <v>0</v>
      </c>
      <c r="D1348" s="60">
        <f>REGISTROS!$F1346</f>
        <v>0</v>
      </c>
      <c r="E1348" s="60">
        <f>REGISTROS!$G1346</f>
        <v>0</v>
      </c>
      <c r="F1348" s="60">
        <f>REGISTROS!$H1346</f>
        <v>0</v>
      </c>
      <c r="G1348" s="60">
        <f>REGISTROS!$I1346</f>
        <v>0</v>
      </c>
      <c r="I1348" s="45" t="str">
        <f t="shared" si="174"/>
        <v>Desarrollo de los Temas0</v>
      </c>
      <c r="J1348" s="45" t="str">
        <f t="shared" si="175"/>
        <v>Recepción de documentos0</v>
      </c>
      <c r="K1348" s="45" t="str">
        <f t="shared" si="176"/>
        <v>Atención recibida0</v>
      </c>
      <c r="L1348" s="45" t="str">
        <f t="shared" si="177"/>
        <v>Visita domiciliaria del personal INVI0</v>
      </c>
      <c r="M1348" s="45" t="str">
        <f t="shared" si="178"/>
        <v>Visita domiciliaria del asesor técnico0</v>
      </c>
      <c r="N1348" t="str">
        <f t="shared" si="179"/>
        <v>1</v>
      </c>
      <c r="O1348" t="s">
        <v>133</v>
      </c>
    </row>
    <row r="1349" spans="1:15" ht="15.75" customHeight="1" x14ac:dyDescent="0.25">
      <c r="A1349" s="60">
        <f>REGISTROS!$A1347</f>
        <v>0</v>
      </c>
      <c r="B1349" s="50">
        <f t="shared" ref="B1349:B1412" si="180">SUM(C1349:G1349)/5</f>
        <v>0</v>
      </c>
      <c r="C1349" s="60">
        <f>REGISTROS!$E1347</f>
        <v>0</v>
      </c>
      <c r="D1349" s="60">
        <f>REGISTROS!$F1347</f>
        <v>0</v>
      </c>
      <c r="E1349" s="60">
        <f>REGISTROS!$G1347</f>
        <v>0</v>
      </c>
      <c r="F1349" s="60">
        <f>REGISTROS!$H1347</f>
        <v>0</v>
      </c>
      <c r="G1349" s="60">
        <f>REGISTROS!$I1347</f>
        <v>0</v>
      </c>
      <c r="I1349" s="45" t="str">
        <f t="shared" ref="I1349:I1412" si="181">CONCATENATE(VLOOKUP($A1349,SM,2,FALSE),$C$2,C1349)</f>
        <v>Desarrollo de los Temas0</v>
      </c>
      <c r="J1349" s="45" t="str">
        <f t="shared" ref="J1349:J1412" si="182">CONCATENATE(VLOOKUP($A1349,SM,2,FALSE),$D$2,D1349)</f>
        <v>Recepción de documentos0</v>
      </c>
      <c r="K1349" s="45" t="str">
        <f t="shared" ref="K1349:K1412" si="183">CONCATENATE(VLOOKUP($A1349,SM,2,FALSE),$E$2,E1349)</f>
        <v>Atención recibida0</v>
      </c>
      <c r="L1349" s="45" t="str">
        <f t="shared" ref="L1349:L1412" si="184">CONCATENATE(VLOOKUP($A1349,SM,2,FALSE),$F$2,F1349)</f>
        <v>Visita domiciliaria del personal INVI0</v>
      </c>
      <c r="M1349" s="45" t="str">
        <f t="shared" ref="M1349:M1412" si="185">CONCATENATE(VLOOKUP($A1349,SM,2,FALSE),$G$2,G1349)</f>
        <v>Visita domiciliaria del asesor técnico0</v>
      </c>
      <c r="N1349" t="str">
        <f t="shared" ref="N1349:N1412" si="186">CONCATENATE(VLOOKUP($A1349,SM,2,FALSE),IF(B1349&lt;4,1,0))</f>
        <v>1</v>
      </c>
      <c r="O1349" t="s">
        <v>133</v>
      </c>
    </row>
    <row r="1350" spans="1:15" ht="15.75" customHeight="1" x14ac:dyDescent="0.25">
      <c r="A1350" s="60">
        <f>REGISTROS!$A1348</f>
        <v>0</v>
      </c>
      <c r="B1350" s="50">
        <f t="shared" si="180"/>
        <v>0</v>
      </c>
      <c r="C1350" s="60">
        <f>REGISTROS!$E1348</f>
        <v>0</v>
      </c>
      <c r="D1350" s="60">
        <f>REGISTROS!$F1348</f>
        <v>0</v>
      </c>
      <c r="E1350" s="60">
        <f>REGISTROS!$G1348</f>
        <v>0</v>
      </c>
      <c r="F1350" s="60">
        <f>REGISTROS!$H1348</f>
        <v>0</v>
      </c>
      <c r="G1350" s="60">
        <f>REGISTROS!$I1348</f>
        <v>0</v>
      </c>
      <c r="I1350" s="45" t="str">
        <f t="shared" si="181"/>
        <v>Desarrollo de los Temas0</v>
      </c>
      <c r="J1350" s="45" t="str">
        <f t="shared" si="182"/>
        <v>Recepción de documentos0</v>
      </c>
      <c r="K1350" s="45" t="str">
        <f t="shared" si="183"/>
        <v>Atención recibida0</v>
      </c>
      <c r="L1350" s="45" t="str">
        <f t="shared" si="184"/>
        <v>Visita domiciliaria del personal INVI0</v>
      </c>
      <c r="M1350" s="45" t="str">
        <f t="shared" si="185"/>
        <v>Visita domiciliaria del asesor técnico0</v>
      </c>
      <c r="N1350" t="str">
        <f t="shared" si="186"/>
        <v>1</v>
      </c>
      <c r="O1350" t="s">
        <v>133</v>
      </c>
    </row>
    <row r="1351" spans="1:15" ht="15.75" customHeight="1" x14ac:dyDescent="0.25">
      <c r="A1351" s="60">
        <f>REGISTROS!$A1349</f>
        <v>0</v>
      </c>
      <c r="B1351" s="50">
        <f t="shared" si="180"/>
        <v>0</v>
      </c>
      <c r="C1351" s="60">
        <f>REGISTROS!$E1349</f>
        <v>0</v>
      </c>
      <c r="D1351" s="60">
        <f>REGISTROS!$F1349</f>
        <v>0</v>
      </c>
      <c r="E1351" s="60">
        <f>REGISTROS!$G1349</f>
        <v>0</v>
      </c>
      <c r="F1351" s="60">
        <f>REGISTROS!$H1349</f>
        <v>0</v>
      </c>
      <c r="G1351" s="60">
        <f>REGISTROS!$I1349</f>
        <v>0</v>
      </c>
      <c r="I1351" s="45" t="str">
        <f t="shared" si="181"/>
        <v>Desarrollo de los Temas0</v>
      </c>
      <c r="J1351" s="45" t="str">
        <f t="shared" si="182"/>
        <v>Recepción de documentos0</v>
      </c>
      <c r="K1351" s="45" t="str">
        <f t="shared" si="183"/>
        <v>Atención recibida0</v>
      </c>
      <c r="L1351" s="45" t="str">
        <f t="shared" si="184"/>
        <v>Visita domiciliaria del personal INVI0</v>
      </c>
      <c r="M1351" s="45" t="str">
        <f t="shared" si="185"/>
        <v>Visita domiciliaria del asesor técnico0</v>
      </c>
      <c r="N1351" t="str">
        <f t="shared" si="186"/>
        <v>1</v>
      </c>
      <c r="O1351" t="s">
        <v>133</v>
      </c>
    </row>
    <row r="1352" spans="1:15" ht="15.75" customHeight="1" x14ac:dyDescent="0.25">
      <c r="A1352" s="60">
        <f>REGISTROS!$A1350</f>
        <v>0</v>
      </c>
      <c r="B1352" s="50">
        <f t="shared" si="180"/>
        <v>0</v>
      </c>
      <c r="C1352" s="60">
        <f>REGISTROS!$E1350</f>
        <v>0</v>
      </c>
      <c r="D1352" s="60">
        <f>REGISTROS!$F1350</f>
        <v>0</v>
      </c>
      <c r="E1352" s="60">
        <f>REGISTROS!$G1350</f>
        <v>0</v>
      </c>
      <c r="F1352" s="60">
        <f>REGISTROS!$H1350</f>
        <v>0</v>
      </c>
      <c r="G1352" s="60">
        <f>REGISTROS!$I1350</f>
        <v>0</v>
      </c>
      <c r="I1352" s="45" t="str">
        <f t="shared" si="181"/>
        <v>Desarrollo de los Temas0</v>
      </c>
      <c r="J1352" s="45" t="str">
        <f t="shared" si="182"/>
        <v>Recepción de documentos0</v>
      </c>
      <c r="K1352" s="45" t="str">
        <f t="shared" si="183"/>
        <v>Atención recibida0</v>
      </c>
      <c r="L1352" s="45" t="str">
        <f t="shared" si="184"/>
        <v>Visita domiciliaria del personal INVI0</v>
      </c>
      <c r="M1352" s="45" t="str">
        <f t="shared" si="185"/>
        <v>Visita domiciliaria del asesor técnico0</v>
      </c>
      <c r="N1352" t="str">
        <f t="shared" si="186"/>
        <v>1</v>
      </c>
      <c r="O1352" t="s">
        <v>133</v>
      </c>
    </row>
    <row r="1353" spans="1:15" ht="15.75" customHeight="1" x14ac:dyDescent="0.25">
      <c r="A1353" s="60">
        <f>REGISTROS!$A1351</f>
        <v>0</v>
      </c>
      <c r="B1353" s="50">
        <f t="shared" si="180"/>
        <v>0</v>
      </c>
      <c r="C1353" s="60">
        <f>REGISTROS!$E1351</f>
        <v>0</v>
      </c>
      <c r="D1353" s="60">
        <f>REGISTROS!$F1351</f>
        <v>0</v>
      </c>
      <c r="E1353" s="60">
        <f>REGISTROS!$G1351</f>
        <v>0</v>
      </c>
      <c r="F1353" s="60">
        <f>REGISTROS!$H1351</f>
        <v>0</v>
      </c>
      <c r="G1353" s="60">
        <f>REGISTROS!$I1351</f>
        <v>0</v>
      </c>
      <c r="I1353" s="45" t="str">
        <f t="shared" si="181"/>
        <v>Desarrollo de los Temas0</v>
      </c>
      <c r="J1353" s="45" t="str">
        <f t="shared" si="182"/>
        <v>Recepción de documentos0</v>
      </c>
      <c r="K1353" s="45" t="str">
        <f t="shared" si="183"/>
        <v>Atención recibida0</v>
      </c>
      <c r="L1353" s="45" t="str">
        <f t="shared" si="184"/>
        <v>Visita domiciliaria del personal INVI0</v>
      </c>
      <c r="M1353" s="45" t="str">
        <f t="shared" si="185"/>
        <v>Visita domiciliaria del asesor técnico0</v>
      </c>
      <c r="N1353" t="str">
        <f t="shared" si="186"/>
        <v>1</v>
      </c>
      <c r="O1353" t="s">
        <v>133</v>
      </c>
    </row>
    <row r="1354" spans="1:15" ht="15.75" customHeight="1" x14ac:dyDescent="0.25">
      <c r="A1354" s="60">
        <f>REGISTROS!$A1352</f>
        <v>0</v>
      </c>
      <c r="B1354" s="50">
        <f t="shared" si="180"/>
        <v>0</v>
      </c>
      <c r="C1354" s="60">
        <f>REGISTROS!$E1352</f>
        <v>0</v>
      </c>
      <c r="D1354" s="60">
        <f>REGISTROS!$F1352</f>
        <v>0</v>
      </c>
      <c r="E1354" s="60">
        <f>REGISTROS!$G1352</f>
        <v>0</v>
      </c>
      <c r="F1354" s="60">
        <f>REGISTROS!$H1352</f>
        <v>0</v>
      </c>
      <c r="G1354" s="60">
        <f>REGISTROS!$I1352</f>
        <v>0</v>
      </c>
      <c r="I1354" s="45" t="str">
        <f t="shared" si="181"/>
        <v>Desarrollo de los Temas0</v>
      </c>
      <c r="J1354" s="45" t="str">
        <f t="shared" si="182"/>
        <v>Recepción de documentos0</v>
      </c>
      <c r="K1354" s="45" t="str">
        <f t="shared" si="183"/>
        <v>Atención recibida0</v>
      </c>
      <c r="L1354" s="45" t="str">
        <f t="shared" si="184"/>
        <v>Visita domiciliaria del personal INVI0</v>
      </c>
      <c r="M1354" s="45" t="str">
        <f t="shared" si="185"/>
        <v>Visita domiciliaria del asesor técnico0</v>
      </c>
      <c r="N1354" t="str">
        <f t="shared" si="186"/>
        <v>1</v>
      </c>
      <c r="O1354" t="s">
        <v>133</v>
      </c>
    </row>
    <row r="1355" spans="1:15" ht="15.75" customHeight="1" x14ac:dyDescent="0.25">
      <c r="A1355" s="60">
        <f>REGISTROS!$A1353</f>
        <v>0</v>
      </c>
      <c r="B1355" s="50">
        <f t="shared" si="180"/>
        <v>0</v>
      </c>
      <c r="C1355" s="60">
        <f>REGISTROS!$E1353</f>
        <v>0</v>
      </c>
      <c r="D1355" s="60">
        <f>REGISTROS!$F1353</f>
        <v>0</v>
      </c>
      <c r="E1355" s="60">
        <f>REGISTROS!$G1353</f>
        <v>0</v>
      </c>
      <c r="F1355" s="60">
        <f>REGISTROS!$H1353</f>
        <v>0</v>
      </c>
      <c r="G1355" s="60">
        <f>REGISTROS!$I1353</f>
        <v>0</v>
      </c>
      <c r="I1355" s="45" t="str">
        <f t="shared" si="181"/>
        <v>Desarrollo de los Temas0</v>
      </c>
      <c r="J1355" s="45" t="str">
        <f t="shared" si="182"/>
        <v>Recepción de documentos0</v>
      </c>
      <c r="K1355" s="45" t="str">
        <f t="shared" si="183"/>
        <v>Atención recibida0</v>
      </c>
      <c r="L1355" s="45" t="str">
        <f t="shared" si="184"/>
        <v>Visita domiciliaria del personal INVI0</v>
      </c>
      <c r="M1355" s="45" t="str">
        <f t="shared" si="185"/>
        <v>Visita domiciliaria del asesor técnico0</v>
      </c>
      <c r="N1355" t="str">
        <f t="shared" si="186"/>
        <v>1</v>
      </c>
      <c r="O1355" t="s">
        <v>133</v>
      </c>
    </row>
    <row r="1356" spans="1:15" ht="15.75" customHeight="1" x14ac:dyDescent="0.25">
      <c r="A1356" s="60">
        <f>REGISTROS!$A1354</f>
        <v>0</v>
      </c>
      <c r="B1356" s="50">
        <f t="shared" si="180"/>
        <v>0</v>
      </c>
      <c r="C1356" s="60">
        <f>REGISTROS!$E1354</f>
        <v>0</v>
      </c>
      <c r="D1356" s="60">
        <f>REGISTROS!$F1354</f>
        <v>0</v>
      </c>
      <c r="E1356" s="60">
        <f>REGISTROS!$G1354</f>
        <v>0</v>
      </c>
      <c r="F1356" s="60">
        <f>REGISTROS!$H1354</f>
        <v>0</v>
      </c>
      <c r="G1356" s="60">
        <f>REGISTROS!$I1354</f>
        <v>0</v>
      </c>
      <c r="I1356" s="45" t="str">
        <f t="shared" si="181"/>
        <v>Desarrollo de los Temas0</v>
      </c>
      <c r="J1356" s="45" t="str">
        <f t="shared" si="182"/>
        <v>Recepción de documentos0</v>
      </c>
      <c r="K1356" s="45" t="str">
        <f t="shared" si="183"/>
        <v>Atención recibida0</v>
      </c>
      <c r="L1356" s="45" t="str">
        <f t="shared" si="184"/>
        <v>Visita domiciliaria del personal INVI0</v>
      </c>
      <c r="M1356" s="45" t="str">
        <f t="shared" si="185"/>
        <v>Visita domiciliaria del asesor técnico0</v>
      </c>
      <c r="N1356" t="str">
        <f t="shared" si="186"/>
        <v>1</v>
      </c>
      <c r="O1356" t="s">
        <v>133</v>
      </c>
    </row>
    <row r="1357" spans="1:15" ht="15.75" customHeight="1" x14ac:dyDescent="0.25">
      <c r="A1357" s="60">
        <f>REGISTROS!$A1355</f>
        <v>0</v>
      </c>
      <c r="B1357" s="50">
        <f t="shared" si="180"/>
        <v>0</v>
      </c>
      <c r="C1357" s="60">
        <f>REGISTROS!$E1355</f>
        <v>0</v>
      </c>
      <c r="D1357" s="60">
        <f>REGISTROS!$F1355</f>
        <v>0</v>
      </c>
      <c r="E1357" s="60">
        <f>REGISTROS!$G1355</f>
        <v>0</v>
      </c>
      <c r="F1357" s="60">
        <f>REGISTROS!$H1355</f>
        <v>0</v>
      </c>
      <c r="G1357" s="60">
        <f>REGISTROS!$I1355</f>
        <v>0</v>
      </c>
      <c r="I1357" s="45" t="str">
        <f t="shared" si="181"/>
        <v>Desarrollo de los Temas0</v>
      </c>
      <c r="J1357" s="45" t="str">
        <f t="shared" si="182"/>
        <v>Recepción de documentos0</v>
      </c>
      <c r="K1357" s="45" t="str">
        <f t="shared" si="183"/>
        <v>Atención recibida0</v>
      </c>
      <c r="L1357" s="45" t="str">
        <f t="shared" si="184"/>
        <v>Visita domiciliaria del personal INVI0</v>
      </c>
      <c r="M1357" s="45" t="str">
        <f t="shared" si="185"/>
        <v>Visita domiciliaria del asesor técnico0</v>
      </c>
      <c r="N1357" t="str">
        <f t="shared" si="186"/>
        <v>1</v>
      </c>
      <c r="O1357" t="s">
        <v>133</v>
      </c>
    </row>
    <row r="1358" spans="1:15" ht="15.75" customHeight="1" x14ac:dyDescent="0.25">
      <c r="A1358" s="60">
        <f>REGISTROS!$A1356</f>
        <v>0</v>
      </c>
      <c r="B1358" s="50">
        <f t="shared" si="180"/>
        <v>0</v>
      </c>
      <c r="C1358" s="60">
        <f>REGISTROS!$E1356</f>
        <v>0</v>
      </c>
      <c r="D1358" s="60">
        <f>REGISTROS!$F1356</f>
        <v>0</v>
      </c>
      <c r="E1358" s="60">
        <f>REGISTROS!$G1356</f>
        <v>0</v>
      </c>
      <c r="F1358" s="60">
        <f>REGISTROS!$H1356</f>
        <v>0</v>
      </c>
      <c r="G1358" s="60">
        <f>REGISTROS!$I1356</f>
        <v>0</v>
      </c>
      <c r="I1358" s="45" t="str">
        <f t="shared" si="181"/>
        <v>Desarrollo de los Temas0</v>
      </c>
      <c r="J1358" s="45" t="str">
        <f t="shared" si="182"/>
        <v>Recepción de documentos0</v>
      </c>
      <c r="K1358" s="45" t="str">
        <f t="shared" si="183"/>
        <v>Atención recibida0</v>
      </c>
      <c r="L1358" s="45" t="str">
        <f t="shared" si="184"/>
        <v>Visita domiciliaria del personal INVI0</v>
      </c>
      <c r="M1358" s="45" t="str">
        <f t="shared" si="185"/>
        <v>Visita domiciliaria del asesor técnico0</v>
      </c>
      <c r="N1358" t="str">
        <f t="shared" si="186"/>
        <v>1</v>
      </c>
      <c r="O1358" t="s">
        <v>133</v>
      </c>
    </row>
    <row r="1359" spans="1:15" ht="15.75" customHeight="1" x14ac:dyDescent="0.25">
      <c r="A1359" s="60">
        <f>REGISTROS!$A1357</f>
        <v>0</v>
      </c>
      <c r="B1359" s="50">
        <f t="shared" si="180"/>
        <v>0</v>
      </c>
      <c r="C1359" s="60">
        <f>REGISTROS!$E1357</f>
        <v>0</v>
      </c>
      <c r="D1359" s="60">
        <f>REGISTROS!$F1357</f>
        <v>0</v>
      </c>
      <c r="E1359" s="60">
        <f>REGISTROS!$G1357</f>
        <v>0</v>
      </c>
      <c r="F1359" s="60">
        <f>REGISTROS!$H1357</f>
        <v>0</v>
      </c>
      <c r="G1359" s="60">
        <f>REGISTROS!$I1357</f>
        <v>0</v>
      </c>
      <c r="I1359" s="45" t="str">
        <f t="shared" si="181"/>
        <v>Desarrollo de los Temas0</v>
      </c>
      <c r="J1359" s="45" t="str">
        <f t="shared" si="182"/>
        <v>Recepción de documentos0</v>
      </c>
      <c r="K1359" s="45" t="str">
        <f t="shared" si="183"/>
        <v>Atención recibida0</v>
      </c>
      <c r="L1359" s="45" t="str">
        <f t="shared" si="184"/>
        <v>Visita domiciliaria del personal INVI0</v>
      </c>
      <c r="M1359" s="45" t="str">
        <f t="shared" si="185"/>
        <v>Visita domiciliaria del asesor técnico0</v>
      </c>
      <c r="N1359" t="str">
        <f t="shared" si="186"/>
        <v>1</v>
      </c>
      <c r="O1359" t="s">
        <v>133</v>
      </c>
    </row>
    <row r="1360" spans="1:15" ht="15.75" customHeight="1" x14ac:dyDescent="0.25">
      <c r="A1360" s="60">
        <f>REGISTROS!$A1358</f>
        <v>0</v>
      </c>
      <c r="B1360" s="50">
        <f t="shared" si="180"/>
        <v>0</v>
      </c>
      <c r="C1360" s="60">
        <f>REGISTROS!$E1358</f>
        <v>0</v>
      </c>
      <c r="D1360" s="60">
        <f>REGISTROS!$F1358</f>
        <v>0</v>
      </c>
      <c r="E1360" s="60">
        <f>REGISTROS!$G1358</f>
        <v>0</v>
      </c>
      <c r="F1360" s="60">
        <f>REGISTROS!$H1358</f>
        <v>0</v>
      </c>
      <c r="G1360" s="60">
        <f>REGISTROS!$I1358</f>
        <v>0</v>
      </c>
      <c r="I1360" s="45" t="str">
        <f t="shared" si="181"/>
        <v>Desarrollo de los Temas0</v>
      </c>
      <c r="J1360" s="45" t="str">
        <f t="shared" si="182"/>
        <v>Recepción de documentos0</v>
      </c>
      <c r="K1360" s="45" t="str">
        <f t="shared" si="183"/>
        <v>Atención recibida0</v>
      </c>
      <c r="L1360" s="45" t="str">
        <f t="shared" si="184"/>
        <v>Visita domiciliaria del personal INVI0</v>
      </c>
      <c r="M1360" s="45" t="str">
        <f t="shared" si="185"/>
        <v>Visita domiciliaria del asesor técnico0</v>
      </c>
      <c r="N1360" t="str">
        <f t="shared" si="186"/>
        <v>1</v>
      </c>
      <c r="O1360" t="s">
        <v>133</v>
      </c>
    </row>
    <row r="1361" spans="1:15" ht="15.75" customHeight="1" x14ac:dyDescent="0.25">
      <c r="A1361" s="60">
        <f>REGISTROS!$A1359</f>
        <v>0</v>
      </c>
      <c r="B1361" s="50">
        <f t="shared" si="180"/>
        <v>0</v>
      </c>
      <c r="C1361" s="60">
        <f>REGISTROS!$E1359</f>
        <v>0</v>
      </c>
      <c r="D1361" s="60">
        <f>REGISTROS!$F1359</f>
        <v>0</v>
      </c>
      <c r="E1361" s="60">
        <f>REGISTROS!$G1359</f>
        <v>0</v>
      </c>
      <c r="F1361" s="60">
        <f>REGISTROS!$H1359</f>
        <v>0</v>
      </c>
      <c r="G1361" s="60">
        <f>REGISTROS!$I1359</f>
        <v>0</v>
      </c>
      <c r="I1361" s="45" t="str">
        <f t="shared" si="181"/>
        <v>Desarrollo de los Temas0</v>
      </c>
      <c r="J1361" s="45" t="str">
        <f t="shared" si="182"/>
        <v>Recepción de documentos0</v>
      </c>
      <c r="K1361" s="45" t="str">
        <f t="shared" si="183"/>
        <v>Atención recibida0</v>
      </c>
      <c r="L1361" s="45" t="str">
        <f t="shared" si="184"/>
        <v>Visita domiciliaria del personal INVI0</v>
      </c>
      <c r="M1361" s="45" t="str">
        <f t="shared" si="185"/>
        <v>Visita domiciliaria del asesor técnico0</v>
      </c>
      <c r="N1361" t="str">
        <f t="shared" si="186"/>
        <v>1</v>
      </c>
      <c r="O1361" t="s">
        <v>133</v>
      </c>
    </row>
    <row r="1362" spans="1:15" ht="15.75" customHeight="1" x14ac:dyDescent="0.25">
      <c r="A1362" s="60">
        <f>REGISTROS!$A1360</f>
        <v>0</v>
      </c>
      <c r="B1362" s="50">
        <f t="shared" si="180"/>
        <v>0</v>
      </c>
      <c r="C1362" s="60">
        <f>REGISTROS!$E1360</f>
        <v>0</v>
      </c>
      <c r="D1362" s="60">
        <f>REGISTROS!$F1360</f>
        <v>0</v>
      </c>
      <c r="E1362" s="60">
        <f>REGISTROS!$G1360</f>
        <v>0</v>
      </c>
      <c r="F1362" s="60">
        <f>REGISTROS!$H1360</f>
        <v>0</v>
      </c>
      <c r="G1362" s="60">
        <f>REGISTROS!$I1360</f>
        <v>0</v>
      </c>
      <c r="I1362" s="45" t="str">
        <f t="shared" si="181"/>
        <v>Desarrollo de los Temas0</v>
      </c>
      <c r="J1362" s="45" t="str">
        <f t="shared" si="182"/>
        <v>Recepción de documentos0</v>
      </c>
      <c r="K1362" s="45" t="str">
        <f t="shared" si="183"/>
        <v>Atención recibida0</v>
      </c>
      <c r="L1362" s="45" t="str">
        <f t="shared" si="184"/>
        <v>Visita domiciliaria del personal INVI0</v>
      </c>
      <c r="M1362" s="45" t="str">
        <f t="shared" si="185"/>
        <v>Visita domiciliaria del asesor técnico0</v>
      </c>
      <c r="N1362" t="str">
        <f t="shared" si="186"/>
        <v>1</v>
      </c>
      <c r="O1362" t="s">
        <v>133</v>
      </c>
    </row>
    <row r="1363" spans="1:15" ht="15.75" customHeight="1" x14ac:dyDescent="0.25">
      <c r="A1363" s="60">
        <f>REGISTROS!$A1361</f>
        <v>0</v>
      </c>
      <c r="B1363" s="50">
        <f t="shared" si="180"/>
        <v>0</v>
      </c>
      <c r="C1363" s="60">
        <f>REGISTROS!$E1361</f>
        <v>0</v>
      </c>
      <c r="D1363" s="60">
        <f>REGISTROS!$F1361</f>
        <v>0</v>
      </c>
      <c r="E1363" s="60">
        <f>REGISTROS!$G1361</f>
        <v>0</v>
      </c>
      <c r="F1363" s="60">
        <f>REGISTROS!$H1361</f>
        <v>0</v>
      </c>
      <c r="G1363" s="60">
        <f>REGISTROS!$I1361</f>
        <v>0</v>
      </c>
      <c r="I1363" s="45" t="str">
        <f t="shared" si="181"/>
        <v>Desarrollo de los Temas0</v>
      </c>
      <c r="J1363" s="45" t="str">
        <f t="shared" si="182"/>
        <v>Recepción de documentos0</v>
      </c>
      <c r="K1363" s="45" t="str">
        <f t="shared" si="183"/>
        <v>Atención recibida0</v>
      </c>
      <c r="L1363" s="45" t="str">
        <f t="shared" si="184"/>
        <v>Visita domiciliaria del personal INVI0</v>
      </c>
      <c r="M1363" s="45" t="str">
        <f t="shared" si="185"/>
        <v>Visita domiciliaria del asesor técnico0</v>
      </c>
      <c r="N1363" t="str">
        <f t="shared" si="186"/>
        <v>1</v>
      </c>
      <c r="O1363" t="s">
        <v>133</v>
      </c>
    </row>
    <row r="1364" spans="1:15" ht="15.75" customHeight="1" x14ac:dyDescent="0.25">
      <c r="A1364" s="60">
        <f>REGISTROS!$A1362</f>
        <v>0</v>
      </c>
      <c r="B1364" s="50">
        <f t="shared" si="180"/>
        <v>0</v>
      </c>
      <c r="C1364" s="60">
        <f>REGISTROS!$E1362</f>
        <v>0</v>
      </c>
      <c r="D1364" s="60">
        <f>REGISTROS!$F1362</f>
        <v>0</v>
      </c>
      <c r="E1364" s="60">
        <f>REGISTROS!$G1362</f>
        <v>0</v>
      </c>
      <c r="F1364" s="60">
        <f>REGISTROS!$H1362</f>
        <v>0</v>
      </c>
      <c r="G1364" s="60">
        <f>REGISTROS!$I1362</f>
        <v>0</v>
      </c>
      <c r="I1364" s="45" t="str">
        <f t="shared" si="181"/>
        <v>Desarrollo de los Temas0</v>
      </c>
      <c r="J1364" s="45" t="str">
        <f t="shared" si="182"/>
        <v>Recepción de documentos0</v>
      </c>
      <c r="K1364" s="45" t="str">
        <f t="shared" si="183"/>
        <v>Atención recibida0</v>
      </c>
      <c r="L1364" s="45" t="str">
        <f t="shared" si="184"/>
        <v>Visita domiciliaria del personal INVI0</v>
      </c>
      <c r="M1364" s="45" t="str">
        <f t="shared" si="185"/>
        <v>Visita domiciliaria del asesor técnico0</v>
      </c>
      <c r="N1364" t="str">
        <f t="shared" si="186"/>
        <v>1</v>
      </c>
      <c r="O1364" t="s">
        <v>133</v>
      </c>
    </row>
    <row r="1365" spans="1:15" ht="15.75" customHeight="1" x14ac:dyDescent="0.25">
      <c r="A1365" s="60">
        <f>REGISTROS!$A1363</f>
        <v>0</v>
      </c>
      <c r="B1365" s="50">
        <f t="shared" si="180"/>
        <v>0</v>
      </c>
      <c r="C1365" s="60">
        <f>REGISTROS!$E1363</f>
        <v>0</v>
      </c>
      <c r="D1365" s="60">
        <f>REGISTROS!$F1363</f>
        <v>0</v>
      </c>
      <c r="E1365" s="60">
        <f>REGISTROS!$G1363</f>
        <v>0</v>
      </c>
      <c r="F1365" s="60">
        <f>REGISTROS!$H1363</f>
        <v>0</v>
      </c>
      <c r="G1365" s="60">
        <f>REGISTROS!$I1363</f>
        <v>0</v>
      </c>
      <c r="I1365" s="45" t="str">
        <f t="shared" si="181"/>
        <v>Desarrollo de los Temas0</v>
      </c>
      <c r="J1365" s="45" t="str">
        <f t="shared" si="182"/>
        <v>Recepción de documentos0</v>
      </c>
      <c r="K1365" s="45" t="str">
        <f t="shared" si="183"/>
        <v>Atención recibida0</v>
      </c>
      <c r="L1365" s="45" t="str">
        <f t="shared" si="184"/>
        <v>Visita domiciliaria del personal INVI0</v>
      </c>
      <c r="M1365" s="45" t="str">
        <f t="shared" si="185"/>
        <v>Visita domiciliaria del asesor técnico0</v>
      </c>
      <c r="N1365" t="str">
        <f t="shared" si="186"/>
        <v>1</v>
      </c>
      <c r="O1365" t="s">
        <v>133</v>
      </c>
    </row>
    <row r="1366" spans="1:15" ht="15.75" customHeight="1" x14ac:dyDescent="0.25">
      <c r="A1366" s="60">
        <f>REGISTROS!$A1364</f>
        <v>0</v>
      </c>
      <c r="B1366" s="50">
        <f t="shared" si="180"/>
        <v>0</v>
      </c>
      <c r="C1366" s="60">
        <f>REGISTROS!$E1364</f>
        <v>0</v>
      </c>
      <c r="D1366" s="60">
        <f>REGISTROS!$F1364</f>
        <v>0</v>
      </c>
      <c r="E1366" s="60">
        <f>REGISTROS!$G1364</f>
        <v>0</v>
      </c>
      <c r="F1366" s="60">
        <f>REGISTROS!$H1364</f>
        <v>0</v>
      </c>
      <c r="G1366" s="60">
        <f>REGISTROS!$I1364</f>
        <v>0</v>
      </c>
      <c r="I1366" s="45" t="str">
        <f t="shared" si="181"/>
        <v>Desarrollo de los Temas0</v>
      </c>
      <c r="J1366" s="45" t="str">
        <f t="shared" si="182"/>
        <v>Recepción de documentos0</v>
      </c>
      <c r="K1366" s="45" t="str">
        <f t="shared" si="183"/>
        <v>Atención recibida0</v>
      </c>
      <c r="L1366" s="45" t="str">
        <f t="shared" si="184"/>
        <v>Visita domiciliaria del personal INVI0</v>
      </c>
      <c r="M1366" s="45" t="str">
        <f t="shared" si="185"/>
        <v>Visita domiciliaria del asesor técnico0</v>
      </c>
      <c r="N1366" t="str">
        <f t="shared" si="186"/>
        <v>1</v>
      </c>
      <c r="O1366" t="s">
        <v>133</v>
      </c>
    </row>
    <row r="1367" spans="1:15" ht="15.75" customHeight="1" x14ac:dyDescent="0.25">
      <c r="A1367" s="60">
        <f>REGISTROS!$A1365</f>
        <v>0</v>
      </c>
      <c r="B1367" s="50">
        <f t="shared" si="180"/>
        <v>0</v>
      </c>
      <c r="C1367" s="60">
        <f>REGISTROS!$E1365</f>
        <v>0</v>
      </c>
      <c r="D1367" s="60">
        <f>REGISTROS!$F1365</f>
        <v>0</v>
      </c>
      <c r="E1367" s="60">
        <f>REGISTROS!$G1365</f>
        <v>0</v>
      </c>
      <c r="F1367" s="60">
        <f>REGISTROS!$H1365</f>
        <v>0</v>
      </c>
      <c r="G1367" s="60">
        <f>REGISTROS!$I1365</f>
        <v>0</v>
      </c>
      <c r="I1367" s="45" t="str">
        <f t="shared" si="181"/>
        <v>Desarrollo de los Temas0</v>
      </c>
      <c r="J1367" s="45" t="str">
        <f t="shared" si="182"/>
        <v>Recepción de documentos0</v>
      </c>
      <c r="K1367" s="45" t="str">
        <f t="shared" si="183"/>
        <v>Atención recibida0</v>
      </c>
      <c r="L1367" s="45" t="str">
        <f t="shared" si="184"/>
        <v>Visita domiciliaria del personal INVI0</v>
      </c>
      <c r="M1367" s="45" t="str">
        <f t="shared" si="185"/>
        <v>Visita domiciliaria del asesor técnico0</v>
      </c>
      <c r="N1367" t="str">
        <f t="shared" si="186"/>
        <v>1</v>
      </c>
      <c r="O1367" t="s">
        <v>133</v>
      </c>
    </row>
    <row r="1368" spans="1:15" ht="15.75" customHeight="1" x14ac:dyDescent="0.25">
      <c r="A1368" s="60">
        <f>REGISTROS!$A1366</f>
        <v>0</v>
      </c>
      <c r="B1368" s="50">
        <f t="shared" si="180"/>
        <v>0</v>
      </c>
      <c r="C1368" s="60">
        <f>REGISTROS!$E1366</f>
        <v>0</v>
      </c>
      <c r="D1368" s="60">
        <f>REGISTROS!$F1366</f>
        <v>0</v>
      </c>
      <c r="E1368" s="60">
        <f>REGISTROS!$G1366</f>
        <v>0</v>
      </c>
      <c r="F1368" s="60">
        <f>REGISTROS!$H1366</f>
        <v>0</v>
      </c>
      <c r="G1368" s="60">
        <f>REGISTROS!$I1366</f>
        <v>0</v>
      </c>
      <c r="I1368" s="45" t="str">
        <f t="shared" si="181"/>
        <v>Desarrollo de los Temas0</v>
      </c>
      <c r="J1368" s="45" t="str">
        <f t="shared" si="182"/>
        <v>Recepción de documentos0</v>
      </c>
      <c r="K1368" s="45" t="str">
        <f t="shared" si="183"/>
        <v>Atención recibida0</v>
      </c>
      <c r="L1368" s="45" t="str">
        <f t="shared" si="184"/>
        <v>Visita domiciliaria del personal INVI0</v>
      </c>
      <c r="M1368" s="45" t="str">
        <f t="shared" si="185"/>
        <v>Visita domiciliaria del asesor técnico0</v>
      </c>
      <c r="N1368" t="str">
        <f t="shared" si="186"/>
        <v>1</v>
      </c>
      <c r="O1368" t="s">
        <v>133</v>
      </c>
    </row>
    <row r="1369" spans="1:15" ht="15.75" customHeight="1" x14ac:dyDescent="0.25">
      <c r="A1369" s="60">
        <f>REGISTROS!$A1367</f>
        <v>0</v>
      </c>
      <c r="B1369" s="50">
        <f t="shared" si="180"/>
        <v>0</v>
      </c>
      <c r="C1369" s="60">
        <f>REGISTROS!$E1367</f>
        <v>0</v>
      </c>
      <c r="D1369" s="60">
        <f>REGISTROS!$F1367</f>
        <v>0</v>
      </c>
      <c r="E1369" s="60">
        <f>REGISTROS!$G1367</f>
        <v>0</v>
      </c>
      <c r="F1369" s="60">
        <f>REGISTROS!$H1367</f>
        <v>0</v>
      </c>
      <c r="G1369" s="60">
        <f>REGISTROS!$I1367</f>
        <v>0</v>
      </c>
      <c r="I1369" s="45" t="str">
        <f t="shared" si="181"/>
        <v>Desarrollo de los Temas0</v>
      </c>
      <c r="J1369" s="45" t="str">
        <f t="shared" si="182"/>
        <v>Recepción de documentos0</v>
      </c>
      <c r="K1369" s="45" t="str">
        <f t="shared" si="183"/>
        <v>Atención recibida0</v>
      </c>
      <c r="L1369" s="45" t="str">
        <f t="shared" si="184"/>
        <v>Visita domiciliaria del personal INVI0</v>
      </c>
      <c r="M1369" s="45" t="str">
        <f t="shared" si="185"/>
        <v>Visita domiciliaria del asesor técnico0</v>
      </c>
      <c r="N1369" t="str">
        <f t="shared" si="186"/>
        <v>1</v>
      </c>
      <c r="O1369" t="s">
        <v>133</v>
      </c>
    </row>
    <row r="1370" spans="1:15" ht="15.75" customHeight="1" x14ac:dyDescent="0.25">
      <c r="A1370" s="60">
        <f>REGISTROS!$A1368</f>
        <v>0</v>
      </c>
      <c r="B1370" s="50">
        <f t="shared" si="180"/>
        <v>0</v>
      </c>
      <c r="C1370" s="60">
        <f>REGISTROS!$E1368</f>
        <v>0</v>
      </c>
      <c r="D1370" s="60">
        <f>REGISTROS!$F1368</f>
        <v>0</v>
      </c>
      <c r="E1370" s="60">
        <f>REGISTROS!$G1368</f>
        <v>0</v>
      </c>
      <c r="F1370" s="60">
        <f>REGISTROS!$H1368</f>
        <v>0</v>
      </c>
      <c r="G1370" s="60">
        <f>REGISTROS!$I1368</f>
        <v>0</v>
      </c>
      <c r="I1370" s="45" t="str">
        <f t="shared" si="181"/>
        <v>Desarrollo de los Temas0</v>
      </c>
      <c r="J1370" s="45" t="str">
        <f t="shared" si="182"/>
        <v>Recepción de documentos0</v>
      </c>
      <c r="K1370" s="45" t="str">
        <f t="shared" si="183"/>
        <v>Atención recibida0</v>
      </c>
      <c r="L1370" s="45" t="str">
        <f t="shared" si="184"/>
        <v>Visita domiciliaria del personal INVI0</v>
      </c>
      <c r="M1370" s="45" t="str">
        <f t="shared" si="185"/>
        <v>Visita domiciliaria del asesor técnico0</v>
      </c>
      <c r="N1370" t="str">
        <f t="shared" si="186"/>
        <v>1</v>
      </c>
      <c r="O1370" t="s">
        <v>133</v>
      </c>
    </row>
    <row r="1371" spans="1:15" ht="15.75" customHeight="1" x14ac:dyDescent="0.25">
      <c r="A1371" s="60">
        <f>REGISTROS!$A1369</f>
        <v>0</v>
      </c>
      <c r="B1371" s="50">
        <f t="shared" si="180"/>
        <v>0</v>
      </c>
      <c r="C1371" s="60">
        <f>REGISTROS!$E1369</f>
        <v>0</v>
      </c>
      <c r="D1371" s="60">
        <f>REGISTROS!$F1369</f>
        <v>0</v>
      </c>
      <c r="E1371" s="60">
        <f>REGISTROS!$G1369</f>
        <v>0</v>
      </c>
      <c r="F1371" s="60">
        <f>REGISTROS!$H1369</f>
        <v>0</v>
      </c>
      <c r="G1371" s="60">
        <f>REGISTROS!$I1369</f>
        <v>0</v>
      </c>
      <c r="I1371" s="45" t="str">
        <f t="shared" si="181"/>
        <v>Desarrollo de los Temas0</v>
      </c>
      <c r="J1371" s="45" t="str">
        <f t="shared" si="182"/>
        <v>Recepción de documentos0</v>
      </c>
      <c r="K1371" s="45" t="str">
        <f t="shared" si="183"/>
        <v>Atención recibida0</v>
      </c>
      <c r="L1371" s="45" t="str">
        <f t="shared" si="184"/>
        <v>Visita domiciliaria del personal INVI0</v>
      </c>
      <c r="M1371" s="45" t="str">
        <f t="shared" si="185"/>
        <v>Visita domiciliaria del asesor técnico0</v>
      </c>
      <c r="N1371" t="str">
        <f t="shared" si="186"/>
        <v>1</v>
      </c>
      <c r="O1371" t="s">
        <v>133</v>
      </c>
    </row>
    <row r="1372" spans="1:15" ht="15.75" customHeight="1" x14ac:dyDescent="0.25">
      <c r="A1372" s="60">
        <f>REGISTROS!$A1370</f>
        <v>0</v>
      </c>
      <c r="B1372" s="50">
        <f t="shared" si="180"/>
        <v>0</v>
      </c>
      <c r="C1372" s="60">
        <f>REGISTROS!$E1370</f>
        <v>0</v>
      </c>
      <c r="D1372" s="60">
        <f>REGISTROS!$F1370</f>
        <v>0</v>
      </c>
      <c r="E1372" s="60">
        <f>REGISTROS!$G1370</f>
        <v>0</v>
      </c>
      <c r="F1372" s="60">
        <f>REGISTROS!$H1370</f>
        <v>0</v>
      </c>
      <c r="G1372" s="60">
        <f>REGISTROS!$I1370</f>
        <v>0</v>
      </c>
      <c r="I1372" s="45" t="str">
        <f t="shared" si="181"/>
        <v>Desarrollo de los Temas0</v>
      </c>
      <c r="J1372" s="45" t="str">
        <f t="shared" si="182"/>
        <v>Recepción de documentos0</v>
      </c>
      <c r="K1372" s="45" t="str">
        <f t="shared" si="183"/>
        <v>Atención recibida0</v>
      </c>
      <c r="L1372" s="45" t="str">
        <f t="shared" si="184"/>
        <v>Visita domiciliaria del personal INVI0</v>
      </c>
      <c r="M1372" s="45" t="str">
        <f t="shared" si="185"/>
        <v>Visita domiciliaria del asesor técnico0</v>
      </c>
      <c r="N1372" t="str">
        <f t="shared" si="186"/>
        <v>1</v>
      </c>
      <c r="O1372" t="s">
        <v>133</v>
      </c>
    </row>
    <row r="1373" spans="1:15" ht="15.75" customHeight="1" x14ac:dyDescent="0.25">
      <c r="A1373" s="60">
        <f>REGISTROS!$A1371</f>
        <v>0</v>
      </c>
      <c r="B1373" s="50">
        <f t="shared" si="180"/>
        <v>0</v>
      </c>
      <c r="C1373" s="60">
        <f>REGISTROS!$E1371</f>
        <v>0</v>
      </c>
      <c r="D1373" s="60">
        <f>REGISTROS!$F1371</f>
        <v>0</v>
      </c>
      <c r="E1373" s="60">
        <f>REGISTROS!$G1371</f>
        <v>0</v>
      </c>
      <c r="F1373" s="60">
        <f>REGISTROS!$H1371</f>
        <v>0</v>
      </c>
      <c r="G1373" s="60">
        <f>REGISTROS!$I1371</f>
        <v>0</v>
      </c>
      <c r="I1373" s="45" t="str">
        <f t="shared" si="181"/>
        <v>Desarrollo de los Temas0</v>
      </c>
      <c r="J1373" s="45" t="str">
        <f t="shared" si="182"/>
        <v>Recepción de documentos0</v>
      </c>
      <c r="K1373" s="45" t="str">
        <f t="shared" si="183"/>
        <v>Atención recibida0</v>
      </c>
      <c r="L1373" s="45" t="str">
        <f t="shared" si="184"/>
        <v>Visita domiciliaria del personal INVI0</v>
      </c>
      <c r="M1373" s="45" t="str">
        <f t="shared" si="185"/>
        <v>Visita domiciliaria del asesor técnico0</v>
      </c>
      <c r="N1373" t="str">
        <f t="shared" si="186"/>
        <v>1</v>
      </c>
      <c r="O1373" t="s">
        <v>133</v>
      </c>
    </row>
    <row r="1374" spans="1:15" ht="15.75" customHeight="1" x14ac:dyDescent="0.25">
      <c r="A1374" s="60">
        <f>REGISTROS!$A1372</f>
        <v>0</v>
      </c>
      <c r="B1374" s="50">
        <f t="shared" si="180"/>
        <v>0</v>
      </c>
      <c r="C1374" s="60">
        <f>REGISTROS!$E1372</f>
        <v>0</v>
      </c>
      <c r="D1374" s="60">
        <f>REGISTROS!$F1372</f>
        <v>0</v>
      </c>
      <c r="E1374" s="60">
        <f>REGISTROS!$G1372</f>
        <v>0</v>
      </c>
      <c r="F1374" s="60">
        <f>REGISTROS!$H1372</f>
        <v>0</v>
      </c>
      <c r="G1374" s="60">
        <f>REGISTROS!$I1372</f>
        <v>0</v>
      </c>
      <c r="I1374" s="45" t="str">
        <f t="shared" si="181"/>
        <v>Desarrollo de los Temas0</v>
      </c>
      <c r="J1374" s="45" t="str">
        <f t="shared" si="182"/>
        <v>Recepción de documentos0</v>
      </c>
      <c r="K1374" s="45" t="str">
        <f t="shared" si="183"/>
        <v>Atención recibida0</v>
      </c>
      <c r="L1374" s="45" t="str">
        <f t="shared" si="184"/>
        <v>Visita domiciliaria del personal INVI0</v>
      </c>
      <c r="M1374" s="45" t="str">
        <f t="shared" si="185"/>
        <v>Visita domiciliaria del asesor técnico0</v>
      </c>
      <c r="N1374" t="str">
        <f t="shared" si="186"/>
        <v>1</v>
      </c>
      <c r="O1374" t="s">
        <v>133</v>
      </c>
    </row>
    <row r="1375" spans="1:15" ht="15.75" customHeight="1" x14ac:dyDescent="0.25">
      <c r="A1375" s="60">
        <f>REGISTROS!$A1373</f>
        <v>0</v>
      </c>
      <c r="B1375" s="50">
        <f t="shared" si="180"/>
        <v>0</v>
      </c>
      <c r="C1375" s="60">
        <f>REGISTROS!$E1373</f>
        <v>0</v>
      </c>
      <c r="D1375" s="60">
        <f>REGISTROS!$F1373</f>
        <v>0</v>
      </c>
      <c r="E1375" s="60">
        <f>REGISTROS!$G1373</f>
        <v>0</v>
      </c>
      <c r="F1375" s="60">
        <f>REGISTROS!$H1373</f>
        <v>0</v>
      </c>
      <c r="G1375" s="60">
        <f>REGISTROS!$I1373</f>
        <v>0</v>
      </c>
      <c r="I1375" s="45" t="str">
        <f t="shared" si="181"/>
        <v>Desarrollo de los Temas0</v>
      </c>
      <c r="J1375" s="45" t="str">
        <f t="shared" si="182"/>
        <v>Recepción de documentos0</v>
      </c>
      <c r="K1375" s="45" t="str">
        <f t="shared" si="183"/>
        <v>Atención recibida0</v>
      </c>
      <c r="L1375" s="45" t="str">
        <f t="shared" si="184"/>
        <v>Visita domiciliaria del personal INVI0</v>
      </c>
      <c r="M1375" s="45" t="str">
        <f t="shared" si="185"/>
        <v>Visita domiciliaria del asesor técnico0</v>
      </c>
      <c r="N1375" t="str">
        <f t="shared" si="186"/>
        <v>1</v>
      </c>
      <c r="O1375" t="s">
        <v>133</v>
      </c>
    </row>
    <row r="1376" spans="1:15" ht="15.75" customHeight="1" x14ac:dyDescent="0.25">
      <c r="A1376" s="60">
        <f>REGISTROS!$A1374</f>
        <v>0</v>
      </c>
      <c r="B1376" s="50">
        <f t="shared" si="180"/>
        <v>0</v>
      </c>
      <c r="C1376" s="60">
        <f>REGISTROS!$E1374</f>
        <v>0</v>
      </c>
      <c r="D1376" s="60">
        <f>REGISTROS!$F1374</f>
        <v>0</v>
      </c>
      <c r="E1376" s="60">
        <f>REGISTROS!$G1374</f>
        <v>0</v>
      </c>
      <c r="F1376" s="60">
        <f>REGISTROS!$H1374</f>
        <v>0</v>
      </c>
      <c r="G1376" s="60">
        <f>REGISTROS!$I1374</f>
        <v>0</v>
      </c>
      <c r="I1376" s="45" t="str">
        <f t="shared" si="181"/>
        <v>Desarrollo de los Temas0</v>
      </c>
      <c r="J1376" s="45" t="str">
        <f t="shared" si="182"/>
        <v>Recepción de documentos0</v>
      </c>
      <c r="K1376" s="45" t="str">
        <f t="shared" si="183"/>
        <v>Atención recibida0</v>
      </c>
      <c r="L1376" s="45" t="str">
        <f t="shared" si="184"/>
        <v>Visita domiciliaria del personal INVI0</v>
      </c>
      <c r="M1376" s="45" t="str">
        <f t="shared" si="185"/>
        <v>Visita domiciliaria del asesor técnico0</v>
      </c>
      <c r="N1376" t="str">
        <f t="shared" si="186"/>
        <v>1</v>
      </c>
      <c r="O1376" t="s">
        <v>133</v>
      </c>
    </row>
    <row r="1377" spans="1:15" ht="15.75" customHeight="1" x14ac:dyDescent="0.25">
      <c r="A1377" s="60">
        <f>REGISTROS!$A1375</f>
        <v>0</v>
      </c>
      <c r="B1377" s="50">
        <f t="shared" si="180"/>
        <v>0</v>
      </c>
      <c r="C1377" s="60">
        <f>REGISTROS!$E1375</f>
        <v>0</v>
      </c>
      <c r="D1377" s="60">
        <f>REGISTROS!$F1375</f>
        <v>0</v>
      </c>
      <c r="E1377" s="60">
        <f>REGISTROS!$G1375</f>
        <v>0</v>
      </c>
      <c r="F1377" s="60">
        <f>REGISTROS!$H1375</f>
        <v>0</v>
      </c>
      <c r="G1377" s="60">
        <f>REGISTROS!$I1375</f>
        <v>0</v>
      </c>
      <c r="I1377" s="45" t="str">
        <f t="shared" si="181"/>
        <v>Desarrollo de los Temas0</v>
      </c>
      <c r="J1377" s="45" t="str">
        <f t="shared" si="182"/>
        <v>Recepción de documentos0</v>
      </c>
      <c r="K1377" s="45" t="str">
        <f t="shared" si="183"/>
        <v>Atención recibida0</v>
      </c>
      <c r="L1377" s="45" t="str">
        <f t="shared" si="184"/>
        <v>Visita domiciliaria del personal INVI0</v>
      </c>
      <c r="M1377" s="45" t="str">
        <f t="shared" si="185"/>
        <v>Visita domiciliaria del asesor técnico0</v>
      </c>
      <c r="N1377" t="str">
        <f t="shared" si="186"/>
        <v>1</v>
      </c>
      <c r="O1377" t="s">
        <v>133</v>
      </c>
    </row>
    <row r="1378" spans="1:15" ht="15.75" customHeight="1" x14ac:dyDescent="0.25">
      <c r="A1378" s="60">
        <f>REGISTROS!$A1376</f>
        <v>0</v>
      </c>
      <c r="B1378" s="50">
        <f t="shared" si="180"/>
        <v>0</v>
      </c>
      <c r="C1378" s="60">
        <f>REGISTROS!$E1376</f>
        <v>0</v>
      </c>
      <c r="D1378" s="60">
        <f>REGISTROS!$F1376</f>
        <v>0</v>
      </c>
      <c r="E1378" s="60">
        <f>REGISTROS!$G1376</f>
        <v>0</v>
      </c>
      <c r="F1378" s="60">
        <f>REGISTROS!$H1376</f>
        <v>0</v>
      </c>
      <c r="G1378" s="60">
        <f>REGISTROS!$I1376</f>
        <v>0</v>
      </c>
      <c r="I1378" s="45" t="str">
        <f t="shared" si="181"/>
        <v>Desarrollo de los Temas0</v>
      </c>
      <c r="J1378" s="45" t="str">
        <f t="shared" si="182"/>
        <v>Recepción de documentos0</v>
      </c>
      <c r="K1378" s="45" t="str">
        <f t="shared" si="183"/>
        <v>Atención recibida0</v>
      </c>
      <c r="L1378" s="45" t="str">
        <f t="shared" si="184"/>
        <v>Visita domiciliaria del personal INVI0</v>
      </c>
      <c r="M1378" s="45" t="str">
        <f t="shared" si="185"/>
        <v>Visita domiciliaria del asesor técnico0</v>
      </c>
      <c r="N1378" t="str">
        <f t="shared" si="186"/>
        <v>1</v>
      </c>
      <c r="O1378" t="s">
        <v>133</v>
      </c>
    </row>
    <row r="1379" spans="1:15" ht="15.75" customHeight="1" x14ac:dyDescent="0.25">
      <c r="A1379" s="60">
        <f>REGISTROS!$A1377</f>
        <v>0</v>
      </c>
      <c r="B1379" s="50">
        <f t="shared" si="180"/>
        <v>0</v>
      </c>
      <c r="C1379" s="60">
        <f>REGISTROS!$E1377</f>
        <v>0</v>
      </c>
      <c r="D1379" s="60">
        <f>REGISTROS!$F1377</f>
        <v>0</v>
      </c>
      <c r="E1379" s="60">
        <f>REGISTROS!$G1377</f>
        <v>0</v>
      </c>
      <c r="F1379" s="60">
        <f>REGISTROS!$H1377</f>
        <v>0</v>
      </c>
      <c r="G1379" s="60">
        <f>REGISTROS!$I1377</f>
        <v>0</v>
      </c>
      <c r="I1379" s="45" t="str">
        <f t="shared" si="181"/>
        <v>Desarrollo de los Temas0</v>
      </c>
      <c r="J1379" s="45" t="str">
        <f t="shared" si="182"/>
        <v>Recepción de documentos0</v>
      </c>
      <c r="K1379" s="45" t="str">
        <f t="shared" si="183"/>
        <v>Atención recibida0</v>
      </c>
      <c r="L1379" s="45" t="str">
        <f t="shared" si="184"/>
        <v>Visita domiciliaria del personal INVI0</v>
      </c>
      <c r="M1379" s="45" t="str">
        <f t="shared" si="185"/>
        <v>Visita domiciliaria del asesor técnico0</v>
      </c>
      <c r="N1379" t="str">
        <f t="shared" si="186"/>
        <v>1</v>
      </c>
      <c r="O1379" t="s">
        <v>133</v>
      </c>
    </row>
    <row r="1380" spans="1:15" ht="15.75" customHeight="1" x14ac:dyDescent="0.25">
      <c r="A1380" s="60">
        <f>REGISTROS!$A1378</f>
        <v>0</v>
      </c>
      <c r="B1380" s="50">
        <f t="shared" si="180"/>
        <v>0</v>
      </c>
      <c r="C1380" s="60">
        <f>REGISTROS!$E1378</f>
        <v>0</v>
      </c>
      <c r="D1380" s="60">
        <f>REGISTROS!$F1378</f>
        <v>0</v>
      </c>
      <c r="E1380" s="60">
        <f>REGISTROS!$G1378</f>
        <v>0</v>
      </c>
      <c r="F1380" s="60">
        <f>REGISTROS!$H1378</f>
        <v>0</v>
      </c>
      <c r="G1380" s="60">
        <f>REGISTROS!$I1378</f>
        <v>0</v>
      </c>
      <c r="I1380" s="45" t="str">
        <f t="shared" si="181"/>
        <v>Desarrollo de los Temas0</v>
      </c>
      <c r="J1380" s="45" t="str">
        <f t="shared" si="182"/>
        <v>Recepción de documentos0</v>
      </c>
      <c r="K1380" s="45" t="str">
        <f t="shared" si="183"/>
        <v>Atención recibida0</v>
      </c>
      <c r="L1380" s="45" t="str">
        <f t="shared" si="184"/>
        <v>Visita domiciliaria del personal INVI0</v>
      </c>
      <c r="M1380" s="45" t="str">
        <f t="shared" si="185"/>
        <v>Visita domiciliaria del asesor técnico0</v>
      </c>
      <c r="N1380" t="str">
        <f t="shared" si="186"/>
        <v>1</v>
      </c>
      <c r="O1380" t="s">
        <v>133</v>
      </c>
    </row>
    <row r="1381" spans="1:15" ht="15.75" customHeight="1" x14ac:dyDescent="0.25">
      <c r="A1381" s="60">
        <f>REGISTROS!$A1379</f>
        <v>0</v>
      </c>
      <c r="B1381" s="50">
        <f t="shared" si="180"/>
        <v>0</v>
      </c>
      <c r="C1381" s="60">
        <f>REGISTROS!$E1379</f>
        <v>0</v>
      </c>
      <c r="D1381" s="60">
        <f>REGISTROS!$F1379</f>
        <v>0</v>
      </c>
      <c r="E1381" s="60">
        <f>REGISTROS!$G1379</f>
        <v>0</v>
      </c>
      <c r="F1381" s="60">
        <f>REGISTROS!$H1379</f>
        <v>0</v>
      </c>
      <c r="G1381" s="60">
        <f>REGISTROS!$I1379</f>
        <v>0</v>
      </c>
      <c r="I1381" s="45" t="str">
        <f t="shared" si="181"/>
        <v>Desarrollo de los Temas0</v>
      </c>
      <c r="J1381" s="45" t="str">
        <f t="shared" si="182"/>
        <v>Recepción de documentos0</v>
      </c>
      <c r="K1381" s="45" t="str">
        <f t="shared" si="183"/>
        <v>Atención recibida0</v>
      </c>
      <c r="L1381" s="45" t="str">
        <f t="shared" si="184"/>
        <v>Visita domiciliaria del personal INVI0</v>
      </c>
      <c r="M1381" s="45" t="str">
        <f t="shared" si="185"/>
        <v>Visita domiciliaria del asesor técnico0</v>
      </c>
      <c r="N1381" t="str">
        <f t="shared" si="186"/>
        <v>1</v>
      </c>
      <c r="O1381" t="s">
        <v>133</v>
      </c>
    </row>
    <row r="1382" spans="1:15" ht="15.75" customHeight="1" x14ac:dyDescent="0.25">
      <c r="A1382" s="60">
        <f>REGISTROS!$A1380</f>
        <v>0</v>
      </c>
      <c r="B1382" s="50">
        <f t="shared" si="180"/>
        <v>0</v>
      </c>
      <c r="C1382" s="60">
        <f>REGISTROS!$E1380</f>
        <v>0</v>
      </c>
      <c r="D1382" s="60">
        <f>REGISTROS!$F1380</f>
        <v>0</v>
      </c>
      <c r="E1382" s="60">
        <f>REGISTROS!$G1380</f>
        <v>0</v>
      </c>
      <c r="F1382" s="60">
        <f>REGISTROS!$H1380</f>
        <v>0</v>
      </c>
      <c r="G1382" s="60">
        <f>REGISTROS!$I1380</f>
        <v>0</v>
      </c>
      <c r="I1382" s="45" t="str">
        <f t="shared" si="181"/>
        <v>Desarrollo de los Temas0</v>
      </c>
      <c r="J1382" s="45" t="str">
        <f t="shared" si="182"/>
        <v>Recepción de documentos0</v>
      </c>
      <c r="K1382" s="45" t="str">
        <f t="shared" si="183"/>
        <v>Atención recibida0</v>
      </c>
      <c r="L1382" s="45" t="str">
        <f t="shared" si="184"/>
        <v>Visita domiciliaria del personal INVI0</v>
      </c>
      <c r="M1382" s="45" t="str">
        <f t="shared" si="185"/>
        <v>Visita domiciliaria del asesor técnico0</v>
      </c>
      <c r="N1382" t="str">
        <f t="shared" si="186"/>
        <v>1</v>
      </c>
      <c r="O1382" t="s">
        <v>133</v>
      </c>
    </row>
    <row r="1383" spans="1:15" ht="15.75" customHeight="1" x14ac:dyDescent="0.25">
      <c r="A1383" s="60">
        <f>REGISTROS!$A1381</f>
        <v>0</v>
      </c>
      <c r="B1383" s="50">
        <f t="shared" si="180"/>
        <v>0</v>
      </c>
      <c r="C1383" s="60">
        <f>REGISTROS!$E1381</f>
        <v>0</v>
      </c>
      <c r="D1383" s="60">
        <f>REGISTROS!$F1381</f>
        <v>0</v>
      </c>
      <c r="E1383" s="60">
        <f>REGISTROS!$G1381</f>
        <v>0</v>
      </c>
      <c r="F1383" s="60">
        <f>REGISTROS!$H1381</f>
        <v>0</v>
      </c>
      <c r="G1383" s="60">
        <f>REGISTROS!$I1381</f>
        <v>0</v>
      </c>
      <c r="I1383" s="45" t="str">
        <f t="shared" si="181"/>
        <v>Desarrollo de los Temas0</v>
      </c>
      <c r="J1383" s="45" t="str">
        <f t="shared" si="182"/>
        <v>Recepción de documentos0</v>
      </c>
      <c r="K1383" s="45" t="str">
        <f t="shared" si="183"/>
        <v>Atención recibida0</v>
      </c>
      <c r="L1383" s="45" t="str">
        <f t="shared" si="184"/>
        <v>Visita domiciliaria del personal INVI0</v>
      </c>
      <c r="M1383" s="45" t="str">
        <f t="shared" si="185"/>
        <v>Visita domiciliaria del asesor técnico0</v>
      </c>
      <c r="N1383" t="str">
        <f t="shared" si="186"/>
        <v>1</v>
      </c>
      <c r="O1383" t="s">
        <v>133</v>
      </c>
    </row>
    <row r="1384" spans="1:15" ht="15.75" customHeight="1" x14ac:dyDescent="0.25">
      <c r="A1384" s="60">
        <f>REGISTROS!$A1382</f>
        <v>0</v>
      </c>
      <c r="B1384" s="50">
        <f t="shared" si="180"/>
        <v>0</v>
      </c>
      <c r="C1384" s="60">
        <f>REGISTROS!$E1382</f>
        <v>0</v>
      </c>
      <c r="D1384" s="60">
        <f>REGISTROS!$F1382</f>
        <v>0</v>
      </c>
      <c r="E1384" s="60">
        <f>REGISTROS!$G1382</f>
        <v>0</v>
      </c>
      <c r="F1384" s="60">
        <f>REGISTROS!$H1382</f>
        <v>0</v>
      </c>
      <c r="G1384" s="60">
        <f>REGISTROS!$I1382</f>
        <v>0</v>
      </c>
      <c r="I1384" s="45" t="str">
        <f t="shared" si="181"/>
        <v>Desarrollo de los Temas0</v>
      </c>
      <c r="J1384" s="45" t="str">
        <f t="shared" si="182"/>
        <v>Recepción de documentos0</v>
      </c>
      <c r="K1384" s="45" t="str">
        <f t="shared" si="183"/>
        <v>Atención recibida0</v>
      </c>
      <c r="L1384" s="45" t="str">
        <f t="shared" si="184"/>
        <v>Visita domiciliaria del personal INVI0</v>
      </c>
      <c r="M1384" s="45" t="str">
        <f t="shared" si="185"/>
        <v>Visita domiciliaria del asesor técnico0</v>
      </c>
      <c r="N1384" t="str">
        <f t="shared" si="186"/>
        <v>1</v>
      </c>
      <c r="O1384" t="s">
        <v>133</v>
      </c>
    </row>
    <row r="1385" spans="1:15" ht="15.75" customHeight="1" x14ac:dyDescent="0.25">
      <c r="A1385" s="60">
        <f>REGISTROS!$A1383</f>
        <v>0</v>
      </c>
      <c r="B1385" s="50">
        <f t="shared" si="180"/>
        <v>0</v>
      </c>
      <c r="C1385" s="60">
        <f>REGISTROS!$E1383</f>
        <v>0</v>
      </c>
      <c r="D1385" s="60">
        <f>REGISTROS!$F1383</f>
        <v>0</v>
      </c>
      <c r="E1385" s="60">
        <f>REGISTROS!$G1383</f>
        <v>0</v>
      </c>
      <c r="F1385" s="60">
        <f>REGISTROS!$H1383</f>
        <v>0</v>
      </c>
      <c r="G1385" s="60">
        <f>REGISTROS!$I1383</f>
        <v>0</v>
      </c>
      <c r="I1385" s="45" t="str">
        <f t="shared" si="181"/>
        <v>Desarrollo de los Temas0</v>
      </c>
      <c r="J1385" s="45" t="str">
        <f t="shared" si="182"/>
        <v>Recepción de documentos0</v>
      </c>
      <c r="K1385" s="45" t="str">
        <f t="shared" si="183"/>
        <v>Atención recibida0</v>
      </c>
      <c r="L1385" s="45" t="str">
        <f t="shared" si="184"/>
        <v>Visita domiciliaria del personal INVI0</v>
      </c>
      <c r="M1385" s="45" t="str">
        <f t="shared" si="185"/>
        <v>Visita domiciliaria del asesor técnico0</v>
      </c>
      <c r="N1385" t="str">
        <f t="shared" si="186"/>
        <v>1</v>
      </c>
      <c r="O1385" t="s">
        <v>133</v>
      </c>
    </row>
    <row r="1386" spans="1:15" ht="15.75" customHeight="1" x14ac:dyDescent="0.25">
      <c r="A1386" s="60">
        <f>REGISTROS!$A1384</f>
        <v>0</v>
      </c>
      <c r="B1386" s="50">
        <f t="shared" si="180"/>
        <v>0</v>
      </c>
      <c r="C1386" s="60">
        <f>REGISTROS!$E1384</f>
        <v>0</v>
      </c>
      <c r="D1386" s="60">
        <f>REGISTROS!$F1384</f>
        <v>0</v>
      </c>
      <c r="E1386" s="60">
        <f>REGISTROS!$G1384</f>
        <v>0</v>
      </c>
      <c r="F1386" s="60">
        <f>REGISTROS!$H1384</f>
        <v>0</v>
      </c>
      <c r="G1386" s="60">
        <f>REGISTROS!$I1384</f>
        <v>0</v>
      </c>
      <c r="I1386" s="45" t="str">
        <f t="shared" si="181"/>
        <v>Desarrollo de los Temas0</v>
      </c>
      <c r="J1386" s="45" t="str">
        <f t="shared" si="182"/>
        <v>Recepción de documentos0</v>
      </c>
      <c r="K1386" s="45" t="str">
        <f t="shared" si="183"/>
        <v>Atención recibida0</v>
      </c>
      <c r="L1386" s="45" t="str">
        <f t="shared" si="184"/>
        <v>Visita domiciliaria del personal INVI0</v>
      </c>
      <c r="M1386" s="45" t="str">
        <f t="shared" si="185"/>
        <v>Visita domiciliaria del asesor técnico0</v>
      </c>
      <c r="N1386" t="str">
        <f t="shared" si="186"/>
        <v>1</v>
      </c>
      <c r="O1386" t="s">
        <v>133</v>
      </c>
    </row>
    <row r="1387" spans="1:15" ht="15.75" customHeight="1" x14ac:dyDescent="0.25">
      <c r="A1387" s="60">
        <f>REGISTROS!$A1385</f>
        <v>0</v>
      </c>
      <c r="B1387" s="50">
        <f t="shared" si="180"/>
        <v>0</v>
      </c>
      <c r="C1387" s="60">
        <f>REGISTROS!$E1385</f>
        <v>0</v>
      </c>
      <c r="D1387" s="60">
        <f>REGISTROS!$F1385</f>
        <v>0</v>
      </c>
      <c r="E1387" s="60">
        <f>REGISTROS!$G1385</f>
        <v>0</v>
      </c>
      <c r="F1387" s="60">
        <f>REGISTROS!$H1385</f>
        <v>0</v>
      </c>
      <c r="G1387" s="60">
        <f>REGISTROS!$I1385</f>
        <v>0</v>
      </c>
      <c r="I1387" s="45" t="str">
        <f t="shared" si="181"/>
        <v>Desarrollo de los Temas0</v>
      </c>
      <c r="J1387" s="45" t="str">
        <f t="shared" si="182"/>
        <v>Recepción de documentos0</v>
      </c>
      <c r="K1387" s="45" t="str">
        <f t="shared" si="183"/>
        <v>Atención recibida0</v>
      </c>
      <c r="L1387" s="45" t="str">
        <f t="shared" si="184"/>
        <v>Visita domiciliaria del personal INVI0</v>
      </c>
      <c r="M1387" s="45" t="str">
        <f t="shared" si="185"/>
        <v>Visita domiciliaria del asesor técnico0</v>
      </c>
      <c r="N1387" t="str">
        <f t="shared" si="186"/>
        <v>1</v>
      </c>
      <c r="O1387" t="s">
        <v>133</v>
      </c>
    </row>
    <row r="1388" spans="1:15" ht="15.75" customHeight="1" x14ac:dyDescent="0.25">
      <c r="A1388" s="60">
        <f>REGISTROS!$A1386</f>
        <v>0</v>
      </c>
      <c r="B1388" s="50">
        <f t="shared" si="180"/>
        <v>0</v>
      </c>
      <c r="C1388" s="60">
        <f>REGISTROS!$E1386</f>
        <v>0</v>
      </c>
      <c r="D1388" s="60">
        <f>REGISTROS!$F1386</f>
        <v>0</v>
      </c>
      <c r="E1388" s="60">
        <f>REGISTROS!$G1386</f>
        <v>0</v>
      </c>
      <c r="F1388" s="60">
        <f>REGISTROS!$H1386</f>
        <v>0</v>
      </c>
      <c r="G1388" s="60">
        <f>REGISTROS!$I1386</f>
        <v>0</v>
      </c>
      <c r="I1388" s="45" t="str">
        <f t="shared" si="181"/>
        <v>Desarrollo de los Temas0</v>
      </c>
      <c r="J1388" s="45" t="str">
        <f t="shared" si="182"/>
        <v>Recepción de documentos0</v>
      </c>
      <c r="K1388" s="45" t="str">
        <f t="shared" si="183"/>
        <v>Atención recibida0</v>
      </c>
      <c r="L1388" s="45" t="str">
        <f t="shared" si="184"/>
        <v>Visita domiciliaria del personal INVI0</v>
      </c>
      <c r="M1388" s="45" t="str">
        <f t="shared" si="185"/>
        <v>Visita domiciliaria del asesor técnico0</v>
      </c>
      <c r="N1388" t="str">
        <f t="shared" si="186"/>
        <v>1</v>
      </c>
      <c r="O1388" t="s">
        <v>133</v>
      </c>
    </row>
    <row r="1389" spans="1:15" ht="15.75" customHeight="1" x14ac:dyDescent="0.25">
      <c r="A1389" s="60">
        <f>REGISTROS!$A1387</f>
        <v>0</v>
      </c>
      <c r="B1389" s="50">
        <f t="shared" si="180"/>
        <v>0</v>
      </c>
      <c r="C1389" s="60">
        <f>REGISTROS!$E1387</f>
        <v>0</v>
      </c>
      <c r="D1389" s="60">
        <f>REGISTROS!$F1387</f>
        <v>0</v>
      </c>
      <c r="E1389" s="60">
        <f>REGISTROS!$G1387</f>
        <v>0</v>
      </c>
      <c r="F1389" s="60">
        <f>REGISTROS!$H1387</f>
        <v>0</v>
      </c>
      <c r="G1389" s="60">
        <f>REGISTROS!$I1387</f>
        <v>0</v>
      </c>
      <c r="I1389" s="45" t="str">
        <f t="shared" si="181"/>
        <v>Desarrollo de los Temas0</v>
      </c>
      <c r="J1389" s="45" t="str">
        <f t="shared" si="182"/>
        <v>Recepción de documentos0</v>
      </c>
      <c r="K1389" s="45" t="str">
        <f t="shared" si="183"/>
        <v>Atención recibida0</v>
      </c>
      <c r="L1389" s="45" t="str">
        <f t="shared" si="184"/>
        <v>Visita domiciliaria del personal INVI0</v>
      </c>
      <c r="M1389" s="45" t="str">
        <f t="shared" si="185"/>
        <v>Visita domiciliaria del asesor técnico0</v>
      </c>
      <c r="N1389" t="str">
        <f t="shared" si="186"/>
        <v>1</v>
      </c>
      <c r="O1389" t="s">
        <v>133</v>
      </c>
    </row>
    <row r="1390" spans="1:15" ht="15.75" customHeight="1" x14ac:dyDescent="0.25">
      <c r="A1390" s="60">
        <f>REGISTROS!$A1388</f>
        <v>0</v>
      </c>
      <c r="B1390" s="50">
        <f t="shared" si="180"/>
        <v>0</v>
      </c>
      <c r="C1390" s="60">
        <f>REGISTROS!$E1388</f>
        <v>0</v>
      </c>
      <c r="D1390" s="60">
        <f>REGISTROS!$F1388</f>
        <v>0</v>
      </c>
      <c r="E1390" s="60">
        <f>REGISTROS!$G1388</f>
        <v>0</v>
      </c>
      <c r="F1390" s="60">
        <f>REGISTROS!$H1388</f>
        <v>0</v>
      </c>
      <c r="G1390" s="60">
        <f>REGISTROS!$I1388</f>
        <v>0</v>
      </c>
      <c r="I1390" s="45" t="str">
        <f t="shared" si="181"/>
        <v>Desarrollo de los Temas0</v>
      </c>
      <c r="J1390" s="45" t="str">
        <f t="shared" si="182"/>
        <v>Recepción de documentos0</v>
      </c>
      <c r="K1390" s="45" t="str">
        <f t="shared" si="183"/>
        <v>Atención recibida0</v>
      </c>
      <c r="L1390" s="45" t="str">
        <f t="shared" si="184"/>
        <v>Visita domiciliaria del personal INVI0</v>
      </c>
      <c r="M1390" s="45" t="str">
        <f t="shared" si="185"/>
        <v>Visita domiciliaria del asesor técnico0</v>
      </c>
      <c r="N1390" t="str">
        <f t="shared" si="186"/>
        <v>1</v>
      </c>
      <c r="O1390" t="s">
        <v>133</v>
      </c>
    </row>
    <row r="1391" spans="1:15" ht="15.75" customHeight="1" x14ac:dyDescent="0.25">
      <c r="A1391" s="60">
        <f>REGISTROS!$A1389</f>
        <v>0</v>
      </c>
      <c r="B1391" s="50">
        <f t="shared" si="180"/>
        <v>0</v>
      </c>
      <c r="C1391" s="60">
        <f>REGISTROS!$E1389</f>
        <v>0</v>
      </c>
      <c r="D1391" s="60">
        <f>REGISTROS!$F1389</f>
        <v>0</v>
      </c>
      <c r="E1391" s="60">
        <f>REGISTROS!$G1389</f>
        <v>0</v>
      </c>
      <c r="F1391" s="60">
        <f>REGISTROS!$H1389</f>
        <v>0</v>
      </c>
      <c r="G1391" s="60">
        <f>REGISTROS!$I1389</f>
        <v>0</v>
      </c>
      <c r="I1391" s="45" t="str">
        <f t="shared" si="181"/>
        <v>Desarrollo de los Temas0</v>
      </c>
      <c r="J1391" s="45" t="str">
        <f t="shared" si="182"/>
        <v>Recepción de documentos0</v>
      </c>
      <c r="K1391" s="45" t="str">
        <f t="shared" si="183"/>
        <v>Atención recibida0</v>
      </c>
      <c r="L1391" s="45" t="str">
        <f t="shared" si="184"/>
        <v>Visita domiciliaria del personal INVI0</v>
      </c>
      <c r="M1391" s="45" t="str">
        <f t="shared" si="185"/>
        <v>Visita domiciliaria del asesor técnico0</v>
      </c>
      <c r="N1391" t="str">
        <f t="shared" si="186"/>
        <v>1</v>
      </c>
      <c r="O1391" t="s">
        <v>133</v>
      </c>
    </row>
    <row r="1392" spans="1:15" ht="15.75" customHeight="1" x14ac:dyDescent="0.25">
      <c r="A1392" s="60">
        <f>REGISTROS!$A1390</f>
        <v>0</v>
      </c>
      <c r="B1392" s="50">
        <f t="shared" si="180"/>
        <v>0</v>
      </c>
      <c r="C1392" s="60">
        <f>REGISTROS!$E1390</f>
        <v>0</v>
      </c>
      <c r="D1392" s="60">
        <f>REGISTROS!$F1390</f>
        <v>0</v>
      </c>
      <c r="E1392" s="60">
        <f>REGISTROS!$G1390</f>
        <v>0</v>
      </c>
      <c r="F1392" s="60">
        <f>REGISTROS!$H1390</f>
        <v>0</v>
      </c>
      <c r="G1392" s="60">
        <f>REGISTROS!$I1390</f>
        <v>0</v>
      </c>
      <c r="I1392" s="45" t="str">
        <f t="shared" si="181"/>
        <v>Desarrollo de los Temas0</v>
      </c>
      <c r="J1392" s="45" t="str">
        <f t="shared" si="182"/>
        <v>Recepción de documentos0</v>
      </c>
      <c r="K1392" s="45" t="str">
        <f t="shared" si="183"/>
        <v>Atención recibida0</v>
      </c>
      <c r="L1392" s="45" t="str">
        <f t="shared" si="184"/>
        <v>Visita domiciliaria del personal INVI0</v>
      </c>
      <c r="M1392" s="45" t="str">
        <f t="shared" si="185"/>
        <v>Visita domiciliaria del asesor técnico0</v>
      </c>
      <c r="N1392" t="str">
        <f t="shared" si="186"/>
        <v>1</v>
      </c>
      <c r="O1392" t="s">
        <v>133</v>
      </c>
    </row>
    <row r="1393" spans="1:15" ht="15.75" customHeight="1" x14ac:dyDescent="0.25">
      <c r="A1393" s="60">
        <f>REGISTROS!$A1391</f>
        <v>0</v>
      </c>
      <c r="B1393" s="50">
        <f t="shared" si="180"/>
        <v>0</v>
      </c>
      <c r="C1393" s="60">
        <f>REGISTROS!$E1391</f>
        <v>0</v>
      </c>
      <c r="D1393" s="60">
        <f>REGISTROS!$F1391</f>
        <v>0</v>
      </c>
      <c r="E1393" s="60">
        <f>REGISTROS!$G1391</f>
        <v>0</v>
      </c>
      <c r="F1393" s="60">
        <f>REGISTROS!$H1391</f>
        <v>0</v>
      </c>
      <c r="G1393" s="60">
        <f>REGISTROS!$I1391</f>
        <v>0</v>
      </c>
      <c r="I1393" s="45" t="str">
        <f t="shared" si="181"/>
        <v>Desarrollo de los Temas0</v>
      </c>
      <c r="J1393" s="45" t="str">
        <f t="shared" si="182"/>
        <v>Recepción de documentos0</v>
      </c>
      <c r="K1393" s="45" t="str">
        <f t="shared" si="183"/>
        <v>Atención recibida0</v>
      </c>
      <c r="L1393" s="45" t="str">
        <f t="shared" si="184"/>
        <v>Visita domiciliaria del personal INVI0</v>
      </c>
      <c r="M1393" s="45" t="str">
        <f t="shared" si="185"/>
        <v>Visita domiciliaria del asesor técnico0</v>
      </c>
      <c r="N1393" t="str">
        <f t="shared" si="186"/>
        <v>1</v>
      </c>
      <c r="O1393" t="s">
        <v>133</v>
      </c>
    </row>
    <row r="1394" spans="1:15" ht="15.75" customHeight="1" x14ac:dyDescent="0.25">
      <c r="A1394" s="60">
        <f>REGISTROS!$A1392</f>
        <v>0</v>
      </c>
      <c r="B1394" s="50">
        <f t="shared" si="180"/>
        <v>0</v>
      </c>
      <c r="C1394" s="60">
        <f>REGISTROS!$E1392</f>
        <v>0</v>
      </c>
      <c r="D1394" s="60">
        <f>REGISTROS!$F1392</f>
        <v>0</v>
      </c>
      <c r="E1394" s="60">
        <f>REGISTROS!$G1392</f>
        <v>0</v>
      </c>
      <c r="F1394" s="60">
        <f>REGISTROS!$H1392</f>
        <v>0</v>
      </c>
      <c r="G1394" s="60">
        <f>REGISTROS!$I1392</f>
        <v>0</v>
      </c>
      <c r="I1394" s="45" t="str">
        <f t="shared" si="181"/>
        <v>Desarrollo de los Temas0</v>
      </c>
      <c r="J1394" s="45" t="str">
        <f t="shared" si="182"/>
        <v>Recepción de documentos0</v>
      </c>
      <c r="K1394" s="45" t="str">
        <f t="shared" si="183"/>
        <v>Atención recibida0</v>
      </c>
      <c r="L1394" s="45" t="str">
        <f t="shared" si="184"/>
        <v>Visita domiciliaria del personal INVI0</v>
      </c>
      <c r="M1394" s="45" t="str">
        <f t="shared" si="185"/>
        <v>Visita domiciliaria del asesor técnico0</v>
      </c>
      <c r="N1394" t="str">
        <f t="shared" si="186"/>
        <v>1</v>
      </c>
      <c r="O1394" t="s">
        <v>133</v>
      </c>
    </row>
    <row r="1395" spans="1:15" ht="15.75" customHeight="1" x14ac:dyDescent="0.25">
      <c r="A1395" s="60">
        <f>REGISTROS!$A1393</f>
        <v>0</v>
      </c>
      <c r="B1395" s="50">
        <f t="shared" si="180"/>
        <v>0</v>
      </c>
      <c r="C1395" s="60">
        <f>REGISTROS!$E1393</f>
        <v>0</v>
      </c>
      <c r="D1395" s="60">
        <f>REGISTROS!$F1393</f>
        <v>0</v>
      </c>
      <c r="E1395" s="60">
        <f>REGISTROS!$G1393</f>
        <v>0</v>
      </c>
      <c r="F1395" s="60">
        <f>REGISTROS!$H1393</f>
        <v>0</v>
      </c>
      <c r="G1395" s="60">
        <f>REGISTROS!$I1393</f>
        <v>0</v>
      </c>
      <c r="I1395" s="45" t="str">
        <f t="shared" si="181"/>
        <v>Desarrollo de los Temas0</v>
      </c>
      <c r="J1395" s="45" t="str">
        <f t="shared" si="182"/>
        <v>Recepción de documentos0</v>
      </c>
      <c r="K1395" s="45" t="str">
        <f t="shared" si="183"/>
        <v>Atención recibida0</v>
      </c>
      <c r="L1395" s="45" t="str">
        <f t="shared" si="184"/>
        <v>Visita domiciliaria del personal INVI0</v>
      </c>
      <c r="M1395" s="45" t="str">
        <f t="shared" si="185"/>
        <v>Visita domiciliaria del asesor técnico0</v>
      </c>
      <c r="N1395" t="str">
        <f t="shared" si="186"/>
        <v>1</v>
      </c>
      <c r="O1395" t="s">
        <v>133</v>
      </c>
    </row>
    <row r="1396" spans="1:15" ht="15.75" customHeight="1" x14ac:dyDescent="0.25">
      <c r="A1396" s="60">
        <f>REGISTROS!$A1394</f>
        <v>0</v>
      </c>
      <c r="B1396" s="50">
        <f t="shared" si="180"/>
        <v>0</v>
      </c>
      <c r="C1396" s="60">
        <f>REGISTROS!$E1394</f>
        <v>0</v>
      </c>
      <c r="D1396" s="60">
        <f>REGISTROS!$F1394</f>
        <v>0</v>
      </c>
      <c r="E1396" s="60">
        <f>REGISTROS!$G1394</f>
        <v>0</v>
      </c>
      <c r="F1396" s="60">
        <f>REGISTROS!$H1394</f>
        <v>0</v>
      </c>
      <c r="G1396" s="60">
        <f>REGISTROS!$I1394</f>
        <v>0</v>
      </c>
      <c r="I1396" s="45" t="str">
        <f t="shared" si="181"/>
        <v>Desarrollo de los Temas0</v>
      </c>
      <c r="J1396" s="45" t="str">
        <f t="shared" si="182"/>
        <v>Recepción de documentos0</v>
      </c>
      <c r="K1396" s="45" t="str">
        <f t="shared" si="183"/>
        <v>Atención recibida0</v>
      </c>
      <c r="L1396" s="45" t="str">
        <f t="shared" si="184"/>
        <v>Visita domiciliaria del personal INVI0</v>
      </c>
      <c r="M1396" s="45" t="str">
        <f t="shared" si="185"/>
        <v>Visita domiciliaria del asesor técnico0</v>
      </c>
      <c r="N1396" t="str">
        <f t="shared" si="186"/>
        <v>1</v>
      </c>
      <c r="O1396" t="s">
        <v>133</v>
      </c>
    </row>
    <row r="1397" spans="1:15" ht="15.75" customHeight="1" x14ac:dyDescent="0.25">
      <c r="A1397" s="60">
        <f>REGISTROS!$A1395</f>
        <v>0</v>
      </c>
      <c r="B1397" s="50">
        <f t="shared" si="180"/>
        <v>0</v>
      </c>
      <c r="C1397" s="60">
        <f>REGISTROS!$E1395</f>
        <v>0</v>
      </c>
      <c r="D1397" s="60">
        <f>REGISTROS!$F1395</f>
        <v>0</v>
      </c>
      <c r="E1397" s="60">
        <f>REGISTROS!$G1395</f>
        <v>0</v>
      </c>
      <c r="F1397" s="60">
        <f>REGISTROS!$H1395</f>
        <v>0</v>
      </c>
      <c r="G1397" s="60">
        <f>REGISTROS!$I1395</f>
        <v>0</v>
      </c>
      <c r="I1397" s="45" t="str">
        <f t="shared" si="181"/>
        <v>Desarrollo de los Temas0</v>
      </c>
      <c r="J1397" s="45" t="str">
        <f t="shared" si="182"/>
        <v>Recepción de documentos0</v>
      </c>
      <c r="K1397" s="45" t="str">
        <f t="shared" si="183"/>
        <v>Atención recibida0</v>
      </c>
      <c r="L1397" s="45" t="str">
        <f t="shared" si="184"/>
        <v>Visita domiciliaria del personal INVI0</v>
      </c>
      <c r="M1397" s="45" t="str">
        <f t="shared" si="185"/>
        <v>Visita domiciliaria del asesor técnico0</v>
      </c>
      <c r="N1397" t="str">
        <f t="shared" si="186"/>
        <v>1</v>
      </c>
      <c r="O1397" t="s">
        <v>133</v>
      </c>
    </row>
    <row r="1398" spans="1:15" ht="15.75" customHeight="1" x14ac:dyDescent="0.25">
      <c r="A1398" s="60">
        <f>REGISTROS!$A1396</f>
        <v>0</v>
      </c>
      <c r="B1398" s="50">
        <f t="shared" si="180"/>
        <v>0</v>
      </c>
      <c r="C1398" s="60">
        <f>REGISTROS!$E1396</f>
        <v>0</v>
      </c>
      <c r="D1398" s="60">
        <f>REGISTROS!$F1396</f>
        <v>0</v>
      </c>
      <c r="E1398" s="60">
        <f>REGISTROS!$G1396</f>
        <v>0</v>
      </c>
      <c r="F1398" s="60">
        <f>REGISTROS!$H1396</f>
        <v>0</v>
      </c>
      <c r="G1398" s="60">
        <f>REGISTROS!$I1396</f>
        <v>0</v>
      </c>
      <c r="I1398" s="45" t="str">
        <f t="shared" si="181"/>
        <v>Desarrollo de los Temas0</v>
      </c>
      <c r="J1398" s="45" t="str">
        <f t="shared" si="182"/>
        <v>Recepción de documentos0</v>
      </c>
      <c r="K1398" s="45" t="str">
        <f t="shared" si="183"/>
        <v>Atención recibida0</v>
      </c>
      <c r="L1398" s="45" t="str">
        <f t="shared" si="184"/>
        <v>Visita domiciliaria del personal INVI0</v>
      </c>
      <c r="M1398" s="45" t="str">
        <f t="shared" si="185"/>
        <v>Visita domiciliaria del asesor técnico0</v>
      </c>
      <c r="N1398" t="str">
        <f t="shared" si="186"/>
        <v>1</v>
      </c>
      <c r="O1398" t="s">
        <v>133</v>
      </c>
    </row>
    <row r="1399" spans="1:15" ht="15.75" customHeight="1" x14ac:dyDescent="0.25">
      <c r="A1399" s="60">
        <f>REGISTROS!$A1397</f>
        <v>0</v>
      </c>
      <c r="B1399" s="50">
        <f t="shared" si="180"/>
        <v>0</v>
      </c>
      <c r="C1399" s="60">
        <f>REGISTROS!$E1397</f>
        <v>0</v>
      </c>
      <c r="D1399" s="60">
        <f>REGISTROS!$F1397</f>
        <v>0</v>
      </c>
      <c r="E1399" s="60">
        <f>REGISTROS!$G1397</f>
        <v>0</v>
      </c>
      <c r="F1399" s="60">
        <f>REGISTROS!$H1397</f>
        <v>0</v>
      </c>
      <c r="G1399" s="60">
        <f>REGISTROS!$I1397</f>
        <v>0</v>
      </c>
      <c r="I1399" s="45" t="str">
        <f t="shared" si="181"/>
        <v>Desarrollo de los Temas0</v>
      </c>
      <c r="J1399" s="45" t="str">
        <f t="shared" si="182"/>
        <v>Recepción de documentos0</v>
      </c>
      <c r="K1399" s="45" t="str">
        <f t="shared" si="183"/>
        <v>Atención recibida0</v>
      </c>
      <c r="L1399" s="45" t="str">
        <f t="shared" si="184"/>
        <v>Visita domiciliaria del personal INVI0</v>
      </c>
      <c r="M1399" s="45" t="str">
        <f t="shared" si="185"/>
        <v>Visita domiciliaria del asesor técnico0</v>
      </c>
      <c r="N1399" t="str">
        <f t="shared" si="186"/>
        <v>1</v>
      </c>
      <c r="O1399" t="s">
        <v>133</v>
      </c>
    </row>
    <row r="1400" spans="1:15" ht="15.75" customHeight="1" x14ac:dyDescent="0.25">
      <c r="A1400" s="60">
        <f>REGISTROS!$A1398</f>
        <v>0</v>
      </c>
      <c r="B1400" s="50">
        <f t="shared" si="180"/>
        <v>0</v>
      </c>
      <c r="C1400" s="60">
        <f>REGISTROS!$E1398</f>
        <v>0</v>
      </c>
      <c r="D1400" s="60">
        <f>REGISTROS!$F1398</f>
        <v>0</v>
      </c>
      <c r="E1400" s="60">
        <f>REGISTROS!$G1398</f>
        <v>0</v>
      </c>
      <c r="F1400" s="60">
        <f>REGISTROS!$H1398</f>
        <v>0</v>
      </c>
      <c r="G1400" s="60">
        <f>REGISTROS!$I1398</f>
        <v>0</v>
      </c>
      <c r="I1400" s="45" t="str">
        <f t="shared" si="181"/>
        <v>Desarrollo de los Temas0</v>
      </c>
      <c r="J1400" s="45" t="str">
        <f t="shared" si="182"/>
        <v>Recepción de documentos0</v>
      </c>
      <c r="K1400" s="45" t="str">
        <f t="shared" si="183"/>
        <v>Atención recibida0</v>
      </c>
      <c r="L1400" s="45" t="str">
        <f t="shared" si="184"/>
        <v>Visita domiciliaria del personal INVI0</v>
      </c>
      <c r="M1400" s="45" t="str">
        <f t="shared" si="185"/>
        <v>Visita domiciliaria del asesor técnico0</v>
      </c>
      <c r="N1400" t="str">
        <f t="shared" si="186"/>
        <v>1</v>
      </c>
      <c r="O1400" t="s">
        <v>133</v>
      </c>
    </row>
    <row r="1401" spans="1:15" ht="15.75" customHeight="1" x14ac:dyDescent="0.25">
      <c r="A1401" s="60">
        <f>REGISTROS!$A1399</f>
        <v>0</v>
      </c>
      <c r="B1401" s="50">
        <f t="shared" si="180"/>
        <v>0</v>
      </c>
      <c r="C1401" s="60">
        <f>REGISTROS!$E1399</f>
        <v>0</v>
      </c>
      <c r="D1401" s="60">
        <f>REGISTROS!$F1399</f>
        <v>0</v>
      </c>
      <c r="E1401" s="60">
        <f>REGISTROS!$G1399</f>
        <v>0</v>
      </c>
      <c r="F1401" s="60">
        <f>REGISTROS!$H1399</f>
        <v>0</v>
      </c>
      <c r="G1401" s="60">
        <f>REGISTROS!$I1399</f>
        <v>0</v>
      </c>
      <c r="I1401" s="45" t="str">
        <f t="shared" si="181"/>
        <v>Desarrollo de los Temas0</v>
      </c>
      <c r="J1401" s="45" t="str">
        <f t="shared" si="182"/>
        <v>Recepción de documentos0</v>
      </c>
      <c r="K1401" s="45" t="str">
        <f t="shared" si="183"/>
        <v>Atención recibida0</v>
      </c>
      <c r="L1401" s="45" t="str">
        <f t="shared" si="184"/>
        <v>Visita domiciliaria del personal INVI0</v>
      </c>
      <c r="M1401" s="45" t="str">
        <f t="shared" si="185"/>
        <v>Visita domiciliaria del asesor técnico0</v>
      </c>
      <c r="N1401" t="str">
        <f t="shared" si="186"/>
        <v>1</v>
      </c>
      <c r="O1401" t="s">
        <v>133</v>
      </c>
    </row>
    <row r="1402" spans="1:15" ht="15.75" customHeight="1" x14ac:dyDescent="0.25">
      <c r="A1402" s="60">
        <f>REGISTROS!$A1400</f>
        <v>0</v>
      </c>
      <c r="B1402" s="50">
        <f t="shared" si="180"/>
        <v>0</v>
      </c>
      <c r="C1402" s="60">
        <f>REGISTROS!$E1400</f>
        <v>0</v>
      </c>
      <c r="D1402" s="60">
        <f>REGISTROS!$F1400</f>
        <v>0</v>
      </c>
      <c r="E1402" s="60">
        <f>REGISTROS!$G1400</f>
        <v>0</v>
      </c>
      <c r="F1402" s="60">
        <f>REGISTROS!$H1400</f>
        <v>0</v>
      </c>
      <c r="G1402" s="60">
        <f>REGISTROS!$I1400</f>
        <v>0</v>
      </c>
      <c r="I1402" s="45" t="str">
        <f t="shared" si="181"/>
        <v>Desarrollo de los Temas0</v>
      </c>
      <c r="J1402" s="45" t="str">
        <f t="shared" si="182"/>
        <v>Recepción de documentos0</v>
      </c>
      <c r="K1402" s="45" t="str">
        <f t="shared" si="183"/>
        <v>Atención recibida0</v>
      </c>
      <c r="L1402" s="45" t="str">
        <f t="shared" si="184"/>
        <v>Visita domiciliaria del personal INVI0</v>
      </c>
      <c r="M1402" s="45" t="str">
        <f t="shared" si="185"/>
        <v>Visita domiciliaria del asesor técnico0</v>
      </c>
      <c r="N1402" t="str">
        <f t="shared" si="186"/>
        <v>1</v>
      </c>
      <c r="O1402" t="s">
        <v>133</v>
      </c>
    </row>
    <row r="1403" spans="1:15" ht="15.75" customHeight="1" x14ac:dyDescent="0.25">
      <c r="A1403" s="60">
        <f>REGISTROS!$A1401</f>
        <v>0</v>
      </c>
      <c r="B1403" s="50">
        <f t="shared" si="180"/>
        <v>0</v>
      </c>
      <c r="C1403" s="60">
        <f>REGISTROS!$E1401</f>
        <v>0</v>
      </c>
      <c r="D1403" s="60">
        <f>REGISTROS!$F1401</f>
        <v>0</v>
      </c>
      <c r="E1403" s="60">
        <f>REGISTROS!$G1401</f>
        <v>0</v>
      </c>
      <c r="F1403" s="60">
        <f>REGISTROS!$H1401</f>
        <v>0</v>
      </c>
      <c r="G1403" s="60">
        <f>REGISTROS!$I1401</f>
        <v>0</v>
      </c>
      <c r="I1403" s="45" t="str">
        <f t="shared" si="181"/>
        <v>Desarrollo de los Temas0</v>
      </c>
      <c r="J1403" s="45" t="str">
        <f t="shared" si="182"/>
        <v>Recepción de documentos0</v>
      </c>
      <c r="K1403" s="45" t="str">
        <f t="shared" si="183"/>
        <v>Atención recibida0</v>
      </c>
      <c r="L1403" s="45" t="str">
        <f t="shared" si="184"/>
        <v>Visita domiciliaria del personal INVI0</v>
      </c>
      <c r="M1403" s="45" t="str">
        <f t="shared" si="185"/>
        <v>Visita domiciliaria del asesor técnico0</v>
      </c>
      <c r="N1403" t="str">
        <f t="shared" si="186"/>
        <v>1</v>
      </c>
      <c r="O1403" t="s">
        <v>133</v>
      </c>
    </row>
    <row r="1404" spans="1:15" ht="15.75" customHeight="1" x14ac:dyDescent="0.25">
      <c r="A1404" s="60">
        <f>REGISTROS!$A1402</f>
        <v>0</v>
      </c>
      <c r="B1404" s="50">
        <f t="shared" si="180"/>
        <v>0</v>
      </c>
      <c r="C1404" s="60">
        <f>REGISTROS!$E1402</f>
        <v>0</v>
      </c>
      <c r="D1404" s="60">
        <f>REGISTROS!$F1402</f>
        <v>0</v>
      </c>
      <c r="E1404" s="60">
        <f>REGISTROS!$G1402</f>
        <v>0</v>
      </c>
      <c r="F1404" s="60">
        <f>REGISTROS!$H1402</f>
        <v>0</v>
      </c>
      <c r="G1404" s="60">
        <f>REGISTROS!$I1402</f>
        <v>0</v>
      </c>
      <c r="I1404" s="45" t="str">
        <f t="shared" si="181"/>
        <v>Desarrollo de los Temas0</v>
      </c>
      <c r="J1404" s="45" t="str">
        <f t="shared" si="182"/>
        <v>Recepción de documentos0</v>
      </c>
      <c r="K1404" s="45" t="str">
        <f t="shared" si="183"/>
        <v>Atención recibida0</v>
      </c>
      <c r="L1404" s="45" t="str">
        <f t="shared" si="184"/>
        <v>Visita domiciliaria del personal INVI0</v>
      </c>
      <c r="M1404" s="45" t="str">
        <f t="shared" si="185"/>
        <v>Visita domiciliaria del asesor técnico0</v>
      </c>
      <c r="N1404" t="str">
        <f t="shared" si="186"/>
        <v>1</v>
      </c>
      <c r="O1404" t="s">
        <v>133</v>
      </c>
    </row>
    <row r="1405" spans="1:15" ht="15.75" customHeight="1" x14ac:dyDescent="0.25">
      <c r="A1405" s="60">
        <f>REGISTROS!$A1403</f>
        <v>0</v>
      </c>
      <c r="B1405" s="50">
        <f t="shared" si="180"/>
        <v>0</v>
      </c>
      <c r="C1405" s="60">
        <f>REGISTROS!$E1403</f>
        <v>0</v>
      </c>
      <c r="D1405" s="60">
        <f>REGISTROS!$F1403</f>
        <v>0</v>
      </c>
      <c r="E1405" s="60">
        <f>REGISTROS!$G1403</f>
        <v>0</v>
      </c>
      <c r="F1405" s="60">
        <f>REGISTROS!$H1403</f>
        <v>0</v>
      </c>
      <c r="G1405" s="60">
        <f>REGISTROS!$I1403</f>
        <v>0</v>
      </c>
      <c r="I1405" s="45" t="str">
        <f t="shared" si="181"/>
        <v>Desarrollo de los Temas0</v>
      </c>
      <c r="J1405" s="45" t="str">
        <f t="shared" si="182"/>
        <v>Recepción de documentos0</v>
      </c>
      <c r="K1405" s="45" t="str">
        <f t="shared" si="183"/>
        <v>Atención recibida0</v>
      </c>
      <c r="L1405" s="45" t="str">
        <f t="shared" si="184"/>
        <v>Visita domiciliaria del personal INVI0</v>
      </c>
      <c r="M1405" s="45" t="str">
        <f t="shared" si="185"/>
        <v>Visita domiciliaria del asesor técnico0</v>
      </c>
      <c r="N1405" t="str">
        <f t="shared" si="186"/>
        <v>1</v>
      </c>
      <c r="O1405" t="s">
        <v>133</v>
      </c>
    </row>
    <row r="1406" spans="1:15" ht="15.75" customHeight="1" x14ac:dyDescent="0.25">
      <c r="A1406" s="60">
        <f>REGISTROS!$A1404</f>
        <v>0</v>
      </c>
      <c r="B1406" s="50">
        <f t="shared" si="180"/>
        <v>0</v>
      </c>
      <c r="C1406" s="60">
        <f>REGISTROS!$E1404</f>
        <v>0</v>
      </c>
      <c r="D1406" s="60">
        <f>REGISTROS!$F1404</f>
        <v>0</v>
      </c>
      <c r="E1406" s="60">
        <f>REGISTROS!$G1404</f>
        <v>0</v>
      </c>
      <c r="F1406" s="60">
        <f>REGISTROS!$H1404</f>
        <v>0</v>
      </c>
      <c r="G1406" s="60">
        <f>REGISTROS!$I1404</f>
        <v>0</v>
      </c>
      <c r="I1406" s="45" t="str">
        <f t="shared" si="181"/>
        <v>Desarrollo de los Temas0</v>
      </c>
      <c r="J1406" s="45" t="str">
        <f t="shared" si="182"/>
        <v>Recepción de documentos0</v>
      </c>
      <c r="K1406" s="45" t="str">
        <f t="shared" si="183"/>
        <v>Atención recibida0</v>
      </c>
      <c r="L1406" s="45" t="str">
        <f t="shared" si="184"/>
        <v>Visita domiciliaria del personal INVI0</v>
      </c>
      <c r="M1406" s="45" t="str">
        <f t="shared" si="185"/>
        <v>Visita domiciliaria del asesor técnico0</v>
      </c>
      <c r="N1406" t="str">
        <f t="shared" si="186"/>
        <v>1</v>
      </c>
      <c r="O1406" t="s">
        <v>133</v>
      </c>
    </row>
    <row r="1407" spans="1:15" ht="15.75" customHeight="1" x14ac:dyDescent="0.25">
      <c r="A1407" s="60">
        <f>REGISTROS!$A1405</f>
        <v>0</v>
      </c>
      <c r="B1407" s="50">
        <f t="shared" si="180"/>
        <v>0</v>
      </c>
      <c r="C1407" s="60">
        <f>REGISTROS!$E1405</f>
        <v>0</v>
      </c>
      <c r="D1407" s="60">
        <f>REGISTROS!$F1405</f>
        <v>0</v>
      </c>
      <c r="E1407" s="60">
        <f>REGISTROS!$G1405</f>
        <v>0</v>
      </c>
      <c r="F1407" s="60">
        <f>REGISTROS!$H1405</f>
        <v>0</v>
      </c>
      <c r="G1407" s="60">
        <f>REGISTROS!$I1405</f>
        <v>0</v>
      </c>
      <c r="I1407" s="45" t="str">
        <f t="shared" si="181"/>
        <v>Desarrollo de los Temas0</v>
      </c>
      <c r="J1407" s="45" t="str">
        <f t="shared" si="182"/>
        <v>Recepción de documentos0</v>
      </c>
      <c r="K1407" s="45" t="str">
        <f t="shared" si="183"/>
        <v>Atención recibida0</v>
      </c>
      <c r="L1407" s="45" t="str">
        <f t="shared" si="184"/>
        <v>Visita domiciliaria del personal INVI0</v>
      </c>
      <c r="M1407" s="45" t="str">
        <f t="shared" si="185"/>
        <v>Visita domiciliaria del asesor técnico0</v>
      </c>
      <c r="N1407" t="str">
        <f t="shared" si="186"/>
        <v>1</v>
      </c>
      <c r="O1407" t="s">
        <v>133</v>
      </c>
    </row>
    <row r="1408" spans="1:15" ht="15.75" customHeight="1" x14ac:dyDescent="0.25">
      <c r="A1408" s="60">
        <f>REGISTROS!$A1406</f>
        <v>0</v>
      </c>
      <c r="B1408" s="50">
        <f t="shared" si="180"/>
        <v>0</v>
      </c>
      <c r="C1408" s="60">
        <f>REGISTROS!$E1406</f>
        <v>0</v>
      </c>
      <c r="D1408" s="60">
        <f>REGISTROS!$F1406</f>
        <v>0</v>
      </c>
      <c r="E1408" s="60">
        <f>REGISTROS!$G1406</f>
        <v>0</v>
      </c>
      <c r="F1408" s="60">
        <f>REGISTROS!$H1406</f>
        <v>0</v>
      </c>
      <c r="G1408" s="60">
        <f>REGISTROS!$I1406</f>
        <v>0</v>
      </c>
      <c r="I1408" s="45" t="str">
        <f t="shared" si="181"/>
        <v>Desarrollo de los Temas0</v>
      </c>
      <c r="J1408" s="45" t="str">
        <f t="shared" si="182"/>
        <v>Recepción de documentos0</v>
      </c>
      <c r="K1408" s="45" t="str">
        <f t="shared" si="183"/>
        <v>Atención recibida0</v>
      </c>
      <c r="L1408" s="45" t="str">
        <f t="shared" si="184"/>
        <v>Visita domiciliaria del personal INVI0</v>
      </c>
      <c r="M1408" s="45" t="str">
        <f t="shared" si="185"/>
        <v>Visita domiciliaria del asesor técnico0</v>
      </c>
      <c r="N1408" t="str">
        <f t="shared" si="186"/>
        <v>1</v>
      </c>
      <c r="O1408" t="s">
        <v>133</v>
      </c>
    </row>
    <row r="1409" spans="1:15" ht="15.75" customHeight="1" x14ac:dyDescent="0.25">
      <c r="A1409" s="60">
        <f>REGISTROS!$A1407</f>
        <v>0</v>
      </c>
      <c r="B1409" s="50">
        <f t="shared" si="180"/>
        <v>0</v>
      </c>
      <c r="C1409" s="60">
        <f>REGISTROS!$E1407</f>
        <v>0</v>
      </c>
      <c r="D1409" s="60">
        <f>REGISTROS!$F1407</f>
        <v>0</v>
      </c>
      <c r="E1409" s="60">
        <f>REGISTROS!$G1407</f>
        <v>0</v>
      </c>
      <c r="F1409" s="60">
        <f>REGISTROS!$H1407</f>
        <v>0</v>
      </c>
      <c r="G1409" s="60">
        <f>REGISTROS!$I1407</f>
        <v>0</v>
      </c>
      <c r="I1409" s="45" t="str">
        <f t="shared" si="181"/>
        <v>Desarrollo de los Temas0</v>
      </c>
      <c r="J1409" s="45" t="str">
        <f t="shared" si="182"/>
        <v>Recepción de documentos0</v>
      </c>
      <c r="K1409" s="45" t="str">
        <f t="shared" si="183"/>
        <v>Atención recibida0</v>
      </c>
      <c r="L1409" s="45" t="str">
        <f t="shared" si="184"/>
        <v>Visita domiciliaria del personal INVI0</v>
      </c>
      <c r="M1409" s="45" t="str">
        <f t="shared" si="185"/>
        <v>Visita domiciliaria del asesor técnico0</v>
      </c>
      <c r="N1409" t="str">
        <f t="shared" si="186"/>
        <v>1</v>
      </c>
      <c r="O1409" t="s">
        <v>133</v>
      </c>
    </row>
    <row r="1410" spans="1:15" ht="15.75" customHeight="1" x14ac:dyDescent="0.25">
      <c r="A1410" s="60">
        <f>REGISTROS!$A1408</f>
        <v>0</v>
      </c>
      <c r="B1410" s="50">
        <f t="shared" si="180"/>
        <v>0</v>
      </c>
      <c r="C1410" s="60">
        <f>REGISTROS!$E1408</f>
        <v>0</v>
      </c>
      <c r="D1410" s="60">
        <f>REGISTROS!$F1408</f>
        <v>0</v>
      </c>
      <c r="E1410" s="60">
        <f>REGISTROS!$G1408</f>
        <v>0</v>
      </c>
      <c r="F1410" s="60">
        <f>REGISTROS!$H1408</f>
        <v>0</v>
      </c>
      <c r="G1410" s="60">
        <f>REGISTROS!$I1408</f>
        <v>0</v>
      </c>
      <c r="I1410" s="45" t="str">
        <f t="shared" si="181"/>
        <v>Desarrollo de los Temas0</v>
      </c>
      <c r="J1410" s="45" t="str">
        <f t="shared" si="182"/>
        <v>Recepción de documentos0</v>
      </c>
      <c r="K1410" s="45" t="str">
        <f t="shared" si="183"/>
        <v>Atención recibida0</v>
      </c>
      <c r="L1410" s="45" t="str">
        <f t="shared" si="184"/>
        <v>Visita domiciliaria del personal INVI0</v>
      </c>
      <c r="M1410" s="45" t="str">
        <f t="shared" si="185"/>
        <v>Visita domiciliaria del asesor técnico0</v>
      </c>
      <c r="N1410" t="str">
        <f t="shared" si="186"/>
        <v>1</v>
      </c>
      <c r="O1410" t="s">
        <v>133</v>
      </c>
    </row>
    <row r="1411" spans="1:15" ht="15.75" customHeight="1" x14ac:dyDescent="0.25">
      <c r="A1411" s="60">
        <f>REGISTROS!$A1409</f>
        <v>0</v>
      </c>
      <c r="B1411" s="50">
        <f t="shared" si="180"/>
        <v>0</v>
      </c>
      <c r="C1411" s="60">
        <f>REGISTROS!$E1409</f>
        <v>0</v>
      </c>
      <c r="D1411" s="60">
        <f>REGISTROS!$F1409</f>
        <v>0</v>
      </c>
      <c r="E1411" s="60">
        <f>REGISTROS!$G1409</f>
        <v>0</v>
      </c>
      <c r="F1411" s="60">
        <f>REGISTROS!$H1409</f>
        <v>0</v>
      </c>
      <c r="G1411" s="60">
        <f>REGISTROS!$I1409</f>
        <v>0</v>
      </c>
      <c r="I1411" s="45" t="str">
        <f t="shared" si="181"/>
        <v>Desarrollo de los Temas0</v>
      </c>
      <c r="J1411" s="45" t="str">
        <f t="shared" si="182"/>
        <v>Recepción de documentos0</v>
      </c>
      <c r="K1411" s="45" t="str">
        <f t="shared" si="183"/>
        <v>Atención recibida0</v>
      </c>
      <c r="L1411" s="45" t="str">
        <f t="shared" si="184"/>
        <v>Visita domiciliaria del personal INVI0</v>
      </c>
      <c r="M1411" s="45" t="str">
        <f t="shared" si="185"/>
        <v>Visita domiciliaria del asesor técnico0</v>
      </c>
      <c r="N1411" t="str">
        <f t="shared" si="186"/>
        <v>1</v>
      </c>
      <c r="O1411" t="s">
        <v>133</v>
      </c>
    </row>
    <row r="1412" spans="1:15" ht="15.75" customHeight="1" x14ac:dyDescent="0.25">
      <c r="A1412" s="60">
        <f>REGISTROS!$A1410</f>
        <v>0</v>
      </c>
      <c r="B1412" s="50">
        <f t="shared" si="180"/>
        <v>0</v>
      </c>
      <c r="C1412" s="60">
        <f>REGISTROS!$E1410</f>
        <v>0</v>
      </c>
      <c r="D1412" s="60">
        <f>REGISTROS!$F1410</f>
        <v>0</v>
      </c>
      <c r="E1412" s="60">
        <f>REGISTROS!$G1410</f>
        <v>0</v>
      </c>
      <c r="F1412" s="60">
        <f>REGISTROS!$H1410</f>
        <v>0</v>
      </c>
      <c r="G1412" s="60">
        <f>REGISTROS!$I1410</f>
        <v>0</v>
      </c>
      <c r="I1412" s="45" t="str">
        <f t="shared" si="181"/>
        <v>Desarrollo de los Temas0</v>
      </c>
      <c r="J1412" s="45" t="str">
        <f t="shared" si="182"/>
        <v>Recepción de documentos0</v>
      </c>
      <c r="K1412" s="45" t="str">
        <f t="shared" si="183"/>
        <v>Atención recibida0</v>
      </c>
      <c r="L1412" s="45" t="str">
        <f t="shared" si="184"/>
        <v>Visita domiciliaria del personal INVI0</v>
      </c>
      <c r="M1412" s="45" t="str">
        <f t="shared" si="185"/>
        <v>Visita domiciliaria del asesor técnico0</v>
      </c>
      <c r="N1412" t="str">
        <f t="shared" si="186"/>
        <v>1</v>
      </c>
      <c r="O1412" t="s">
        <v>133</v>
      </c>
    </row>
    <row r="1413" spans="1:15" ht="15.75" customHeight="1" x14ac:dyDescent="0.25">
      <c r="A1413" s="60">
        <f>REGISTROS!$A1411</f>
        <v>0</v>
      </c>
      <c r="B1413" s="50">
        <f t="shared" ref="B1413:B1476" si="187">SUM(C1413:G1413)/5</f>
        <v>0</v>
      </c>
      <c r="C1413" s="60">
        <f>REGISTROS!$E1411</f>
        <v>0</v>
      </c>
      <c r="D1413" s="60">
        <f>REGISTROS!$F1411</f>
        <v>0</v>
      </c>
      <c r="E1413" s="60">
        <f>REGISTROS!$G1411</f>
        <v>0</v>
      </c>
      <c r="F1413" s="60">
        <f>REGISTROS!$H1411</f>
        <v>0</v>
      </c>
      <c r="G1413" s="60">
        <f>REGISTROS!$I1411</f>
        <v>0</v>
      </c>
      <c r="I1413" s="45" t="str">
        <f t="shared" ref="I1413:I1476" si="188">CONCATENATE(VLOOKUP($A1413,SM,2,FALSE),$C$2,C1413)</f>
        <v>Desarrollo de los Temas0</v>
      </c>
      <c r="J1413" s="45" t="str">
        <f t="shared" ref="J1413:J1476" si="189">CONCATENATE(VLOOKUP($A1413,SM,2,FALSE),$D$2,D1413)</f>
        <v>Recepción de documentos0</v>
      </c>
      <c r="K1413" s="45" t="str">
        <f t="shared" ref="K1413:K1476" si="190">CONCATENATE(VLOOKUP($A1413,SM,2,FALSE),$E$2,E1413)</f>
        <v>Atención recibida0</v>
      </c>
      <c r="L1413" s="45" t="str">
        <f t="shared" ref="L1413:L1476" si="191">CONCATENATE(VLOOKUP($A1413,SM,2,FALSE),$F$2,F1413)</f>
        <v>Visita domiciliaria del personal INVI0</v>
      </c>
      <c r="M1413" s="45" t="str">
        <f t="shared" ref="M1413:M1476" si="192">CONCATENATE(VLOOKUP($A1413,SM,2,FALSE),$G$2,G1413)</f>
        <v>Visita domiciliaria del asesor técnico0</v>
      </c>
      <c r="N1413" t="str">
        <f t="shared" ref="N1413:N1476" si="193">CONCATENATE(VLOOKUP($A1413,SM,2,FALSE),IF(B1413&lt;4,1,0))</f>
        <v>1</v>
      </c>
      <c r="O1413" t="s">
        <v>133</v>
      </c>
    </row>
    <row r="1414" spans="1:15" ht="15.75" customHeight="1" x14ac:dyDescent="0.25">
      <c r="A1414" s="60">
        <f>REGISTROS!$A1412</f>
        <v>0</v>
      </c>
      <c r="B1414" s="50">
        <f t="shared" si="187"/>
        <v>0</v>
      </c>
      <c r="C1414" s="60">
        <f>REGISTROS!$E1412</f>
        <v>0</v>
      </c>
      <c r="D1414" s="60">
        <f>REGISTROS!$F1412</f>
        <v>0</v>
      </c>
      <c r="E1414" s="60">
        <f>REGISTROS!$G1412</f>
        <v>0</v>
      </c>
      <c r="F1414" s="60">
        <f>REGISTROS!$H1412</f>
        <v>0</v>
      </c>
      <c r="G1414" s="60">
        <f>REGISTROS!$I1412</f>
        <v>0</v>
      </c>
      <c r="I1414" s="45" t="str">
        <f t="shared" si="188"/>
        <v>Desarrollo de los Temas0</v>
      </c>
      <c r="J1414" s="45" t="str">
        <f t="shared" si="189"/>
        <v>Recepción de documentos0</v>
      </c>
      <c r="K1414" s="45" t="str">
        <f t="shared" si="190"/>
        <v>Atención recibida0</v>
      </c>
      <c r="L1414" s="45" t="str">
        <f t="shared" si="191"/>
        <v>Visita domiciliaria del personal INVI0</v>
      </c>
      <c r="M1414" s="45" t="str">
        <f t="shared" si="192"/>
        <v>Visita domiciliaria del asesor técnico0</v>
      </c>
      <c r="N1414" t="str">
        <f t="shared" si="193"/>
        <v>1</v>
      </c>
      <c r="O1414" t="s">
        <v>133</v>
      </c>
    </row>
    <row r="1415" spans="1:15" ht="15.75" customHeight="1" x14ac:dyDescent="0.25">
      <c r="A1415" s="60">
        <f>REGISTROS!$A1413</f>
        <v>0</v>
      </c>
      <c r="B1415" s="50">
        <f t="shared" si="187"/>
        <v>0</v>
      </c>
      <c r="C1415" s="60">
        <f>REGISTROS!$E1413</f>
        <v>0</v>
      </c>
      <c r="D1415" s="60">
        <f>REGISTROS!$F1413</f>
        <v>0</v>
      </c>
      <c r="E1415" s="60">
        <f>REGISTROS!$G1413</f>
        <v>0</v>
      </c>
      <c r="F1415" s="60">
        <f>REGISTROS!$H1413</f>
        <v>0</v>
      </c>
      <c r="G1415" s="60">
        <f>REGISTROS!$I1413</f>
        <v>0</v>
      </c>
      <c r="I1415" s="45" t="str">
        <f t="shared" si="188"/>
        <v>Desarrollo de los Temas0</v>
      </c>
      <c r="J1415" s="45" t="str">
        <f t="shared" si="189"/>
        <v>Recepción de documentos0</v>
      </c>
      <c r="K1415" s="45" t="str">
        <f t="shared" si="190"/>
        <v>Atención recibida0</v>
      </c>
      <c r="L1415" s="45" t="str">
        <f t="shared" si="191"/>
        <v>Visita domiciliaria del personal INVI0</v>
      </c>
      <c r="M1415" s="45" t="str">
        <f t="shared" si="192"/>
        <v>Visita domiciliaria del asesor técnico0</v>
      </c>
      <c r="N1415" t="str">
        <f t="shared" si="193"/>
        <v>1</v>
      </c>
      <c r="O1415" t="s">
        <v>133</v>
      </c>
    </row>
    <row r="1416" spans="1:15" ht="15.75" customHeight="1" x14ac:dyDescent="0.25">
      <c r="A1416" s="60">
        <f>REGISTROS!$A1414</f>
        <v>0</v>
      </c>
      <c r="B1416" s="50">
        <f t="shared" si="187"/>
        <v>0</v>
      </c>
      <c r="C1416" s="60">
        <f>REGISTROS!$E1414</f>
        <v>0</v>
      </c>
      <c r="D1416" s="60">
        <f>REGISTROS!$F1414</f>
        <v>0</v>
      </c>
      <c r="E1416" s="60">
        <f>REGISTROS!$G1414</f>
        <v>0</v>
      </c>
      <c r="F1416" s="60">
        <f>REGISTROS!$H1414</f>
        <v>0</v>
      </c>
      <c r="G1416" s="60">
        <f>REGISTROS!$I1414</f>
        <v>0</v>
      </c>
      <c r="I1416" s="45" t="str">
        <f t="shared" si="188"/>
        <v>Desarrollo de los Temas0</v>
      </c>
      <c r="J1416" s="45" t="str">
        <f t="shared" si="189"/>
        <v>Recepción de documentos0</v>
      </c>
      <c r="K1416" s="45" t="str">
        <f t="shared" si="190"/>
        <v>Atención recibida0</v>
      </c>
      <c r="L1416" s="45" t="str">
        <f t="shared" si="191"/>
        <v>Visita domiciliaria del personal INVI0</v>
      </c>
      <c r="M1416" s="45" t="str">
        <f t="shared" si="192"/>
        <v>Visita domiciliaria del asesor técnico0</v>
      </c>
      <c r="N1416" t="str">
        <f t="shared" si="193"/>
        <v>1</v>
      </c>
      <c r="O1416" t="s">
        <v>133</v>
      </c>
    </row>
    <row r="1417" spans="1:15" ht="15.75" customHeight="1" x14ac:dyDescent="0.25">
      <c r="A1417" s="60">
        <f>REGISTROS!$A1415</f>
        <v>0</v>
      </c>
      <c r="B1417" s="50">
        <f t="shared" si="187"/>
        <v>0</v>
      </c>
      <c r="C1417" s="60">
        <f>REGISTROS!$E1415</f>
        <v>0</v>
      </c>
      <c r="D1417" s="60">
        <f>REGISTROS!$F1415</f>
        <v>0</v>
      </c>
      <c r="E1417" s="60">
        <f>REGISTROS!$G1415</f>
        <v>0</v>
      </c>
      <c r="F1417" s="60">
        <f>REGISTROS!$H1415</f>
        <v>0</v>
      </c>
      <c r="G1417" s="60">
        <f>REGISTROS!$I1415</f>
        <v>0</v>
      </c>
      <c r="I1417" s="45" t="str">
        <f t="shared" si="188"/>
        <v>Desarrollo de los Temas0</v>
      </c>
      <c r="J1417" s="45" t="str">
        <f t="shared" si="189"/>
        <v>Recepción de documentos0</v>
      </c>
      <c r="K1417" s="45" t="str">
        <f t="shared" si="190"/>
        <v>Atención recibida0</v>
      </c>
      <c r="L1417" s="45" t="str">
        <f t="shared" si="191"/>
        <v>Visita domiciliaria del personal INVI0</v>
      </c>
      <c r="M1417" s="45" t="str">
        <f t="shared" si="192"/>
        <v>Visita domiciliaria del asesor técnico0</v>
      </c>
      <c r="N1417" t="str">
        <f t="shared" si="193"/>
        <v>1</v>
      </c>
      <c r="O1417" t="s">
        <v>133</v>
      </c>
    </row>
    <row r="1418" spans="1:15" ht="15.75" customHeight="1" x14ac:dyDescent="0.25">
      <c r="A1418" s="60">
        <f>REGISTROS!$A1416</f>
        <v>0</v>
      </c>
      <c r="B1418" s="50">
        <f t="shared" si="187"/>
        <v>0</v>
      </c>
      <c r="C1418" s="60">
        <f>REGISTROS!$E1416</f>
        <v>0</v>
      </c>
      <c r="D1418" s="60">
        <f>REGISTROS!$F1416</f>
        <v>0</v>
      </c>
      <c r="E1418" s="60">
        <f>REGISTROS!$G1416</f>
        <v>0</v>
      </c>
      <c r="F1418" s="60">
        <f>REGISTROS!$H1416</f>
        <v>0</v>
      </c>
      <c r="G1418" s="60">
        <f>REGISTROS!$I1416</f>
        <v>0</v>
      </c>
      <c r="I1418" s="45" t="str">
        <f t="shared" si="188"/>
        <v>Desarrollo de los Temas0</v>
      </c>
      <c r="J1418" s="45" t="str">
        <f t="shared" si="189"/>
        <v>Recepción de documentos0</v>
      </c>
      <c r="K1418" s="45" t="str">
        <f t="shared" si="190"/>
        <v>Atención recibida0</v>
      </c>
      <c r="L1418" s="45" t="str">
        <f t="shared" si="191"/>
        <v>Visita domiciliaria del personal INVI0</v>
      </c>
      <c r="M1418" s="45" t="str">
        <f t="shared" si="192"/>
        <v>Visita domiciliaria del asesor técnico0</v>
      </c>
      <c r="N1418" t="str">
        <f t="shared" si="193"/>
        <v>1</v>
      </c>
      <c r="O1418" t="s">
        <v>133</v>
      </c>
    </row>
    <row r="1419" spans="1:15" ht="15.75" customHeight="1" x14ac:dyDescent="0.25">
      <c r="A1419" s="60">
        <f>REGISTROS!$A1417</f>
        <v>0</v>
      </c>
      <c r="B1419" s="50">
        <f t="shared" si="187"/>
        <v>0</v>
      </c>
      <c r="C1419" s="60">
        <f>REGISTROS!$E1417</f>
        <v>0</v>
      </c>
      <c r="D1419" s="60">
        <f>REGISTROS!$F1417</f>
        <v>0</v>
      </c>
      <c r="E1419" s="60">
        <f>REGISTROS!$G1417</f>
        <v>0</v>
      </c>
      <c r="F1419" s="60">
        <f>REGISTROS!$H1417</f>
        <v>0</v>
      </c>
      <c r="G1419" s="60">
        <f>REGISTROS!$I1417</f>
        <v>0</v>
      </c>
      <c r="I1419" s="45" t="str">
        <f t="shared" si="188"/>
        <v>Desarrollo de los Temas0</v>
      </c>
      <c r="J1419" s="45" t="str">
        <f t="shared" si="189"/>
        <v>Recepción de documentos0</v>
      </c>
      <c r="K1419" s="45" t="str">
        <f t="shared" si="190"/>
        <v>Atención recibida0</v>
      </c>
      <c r="L1419" s="45" t="str">
        <f t="shared" si="191"/>
        <v>Visita domiciliaria del personal INVI0</v>
      </c>
      <c r="M1419" s="45" t="str">
        <f t="shared" si="192"/>
        <v>Visita domiciliaria del asesor técnico0</v>
      </c>
      <c r="N1419" t="str">
        <f t="shared" si="193"/>
        <v>1</v>
      </c>
      <c r="O1419" t="s">
        <v>133</v>
      </c>
    </row>
    <row r="1420" spans="1:15" ht="15.75" customHeight="1" x14ac:dyDescent="0.25">
      <c r="A1420" s="60">
        <f>REGISTROS!$A1418</f>
        <v>0</v>
      </c>
      <c r="B1420" s="50">
        <f t="shared" si="187"/>
        <v>0</v>
      </c>
      <c r="C1420" s="60">
        <f>REGISTROS!$E1418</f>
        <v>0</v>
      </c>
      <c r="D1420" s="60">
        <f>REGISTROS!$F1418</f>
        <v>0</v>
      </c>
      <c r="E1420" s="60">
        <f>REGISTROS!$G1418</f>
        <v>0</v>
      </c>
      <c r="F1420" s="60">
        <f>REGISTROS!$H1418</f>
        <v>0</v>
      </c>
      <c r="G1420" s="60">
        <f>REGISTROS!$I1418</f>
        <v>0</v>
      </c>
      <c r="I1420" s="45" t="str">
        <f t="shared" si="188"/>
        <v>Desarrollo de los Temas0</v>
      </c>
      <c r="J1420" s="45" t="str">
        <f t="shared" si="189"/>
        <v>Recepción de documentos0</v>
      </c>
      <c r="K1420" s="45" t="str">
        <f t="shared" si="190"/>
        <v>Atención recibida0</v>
      </c>
      <c r="L1420" s="45" t="str">
        <f t="shared" si="191"/>
        <v>Visita domiciliaria del personal INVI0</v>
      </c>
      <c r="M1420" s="45" t="str">
        <f t="shared" si="192"/>
        <v>Visita domiciliaria del asesor técnico0</v>
      </c>
      <c r="N1420" t="str">
        <f t="shared" si="193"/>
        <v>1</v>
      </c>
      <c r="O1420" t="s">
        <v>133</v>
      </c>
    </row>
    <row r="1421" spans="1:15" ht="15.75" customHeight="1" x14ac:dyDescent="0.25">
      <c r="A1421" s="60">
        <f>REGISTROS!$A1419</f>
        <v>0</v>
      </c>
      <c r="B1421" s="50">
        <f t="shared" si="187"/>
        <v>0</v>
      </c>
      <c r="C1421" s="60">
        <f>REGISTROS!$E1419</f>
        <v>0</v>
      </c>
      <c r="D1421" s="60">
        <f>REGISTROS!$F1419</f>
        <v>0</v>
      </c>
      <c r="E1421" s="60">
        <f>REGISTROS!$G1419</f>
        <v>0</v>
      </c>
      <c r="F1421" s="60">
        <f>REGISTROS!$H1419</f>
        <v>0</v>
      </c>
      <c r="G1421" s="60">
        <f>REGISTROS!$I1419</f>
        <v>0</v>
      </c>
      <c r="I1421" s="45" t="str">
        <f t="shared" si="188"/>
        <v>Desarrollo de los Temas0</v>
      </c>
      <c r="J1421" s="45" t="str">
        <f t="shared" si="189"/>
        <v>Recepción de documentos0</v>
      </c>
      <c r="K1421" s="45" t="str">
        <f t="shared" si="190"/>
        <v>Atención recibida0</v>
      </c>
      <c r="L1421" s="45" t="str">
        <f t="shared" si="191"/>
        <v>Visita domiciliaria del personal INVI0</v>
      </c>
      <c r="M1421" s="45" t="str">
        <f t="shared" si="192"/>
        <v>Visita domiciliaria del asesor técnico0</v>
      </c>
      <c r="N1421" t="str">
        <f t="shared" si="193"/>
        <v>1</v>
      </c>
      <c r="O1421" t="s">
        <v>133</v>
      </c>
    </row>
    <row r="1422" spans="1:15" ht="15.75" customHeight="1" x14ac:dyDescent="0.25">
      <c r="A1422" s="60">
        <f>REGISTROS!$A1420</f>
        <v>0</v>
      </c>
      <c r="B1422" s="50">
        <f t="shared" si="187"/>
        <v>0</v>
      </c>
      <c r="C1422" s="60">
        <f>REGISTROS!$E1420</f>
        <v>0</v>
      </c>
      <c r="D1422" s="60">
        <f>REGISTROS!$F1420</f>
        <v>0</v>
      </c>
      <c r="E1422" s="60">
        <f>REGISTROS!$G1420</f>
        <v>0</v>
      </c>
      <c r="F1422" s="60">
        <f>REGISTROS!$H1420</f>
        <v>0</v>
      </c>
      <c r="G1422" s="60">
        <f>REGISTROS!$I1420</f>
        <v>0</v>
      </c>
      <c r="I1422" s="45" t="str">
        <f t="shared" si="188"/>
        <v>Desarrollo de los Temas0</v>
      </c>
      <c r="J1422" s="45" t="str">
        <f t="shared" si="189"/>
        <v>Recepción de documentos0</v>
      </c>
      <c r="K1422" s="45" t="str">
        <f t="shared" si="190"/>
        <v>Atención recibida0</v>
      </c>
      <c r="L1422" s="45" t="str">
        <f t="shared" si="191"/>
        <v>Visita domiciliaria del personal INVI0</v>
      </c>
      <c r="M1422" s="45" t="str">
        <f t="shared" si="192"/>
        <v>Visita domiciliaria del asesor técnico0</v>
      </c>
      <c r="N1422" t="str">
        <f t="shared" si="193"/>
        <v>1</v>
      </c>
      <c r="O1422" t="s">
        <v>133</v>
      </c>
    </row>
    <row r="1423" spans="1:15" ht="15.75" customHeight="1" x14ac:dyDescent="0.25">
      <c r="A1423" s="60">
        <f>REGISTROS!$A1421</f>
        <v>0</v>
      </c>
      <c r="B1423" s="50">
        <f t="shared" si="187"/>
        <v>0</v>
      </c>
      <c r="C1423" s="60">
        <f>REGISTROS!$E1421</f>
        <v>0</v>
      </c>
      <c r="D1423" s="60">
        <f>REGISTROS!$F1421</f>
        <v>0</v>
      </c>
      <c r="E1423" s="60">
        <f>REGISTROS!$G1421</f>
        <v>0</v>
      </c>
      <c r="F1423" s="60">
        <f>REGISTROS!$H1421</f>
        <v>0</v>
      </c>
      <c r="G1423" s="60">
        <f>REGISTROS!$I1421</f>
        <v>0</v>
      </c>
      <c r="I1423" s="45" t="str">
        <f t="shared" si="188"/>
        <v>Desarrollo de los Temas0</v>
      </c>
      <c r="J1423" s="45" t="str">
        <f t="shared" si="189"/>
        <v>Recepción de documentos0</v>
      </c>
      <c r="K1423" s="45" t="str">
        <f t="shared" si="190"/>
        <v>Atención recibida0</v>
      </c>
      <c r="L1423" s="45" t="str">
        <f t="shared" si="191"/>
        <v>Visita domiciliaria del personal INVI0</v>
      </c>
      <c r="M1423" s="45" t="str">
        <f t="shared" si="192"/>
        <v>Visita domiciliaria del asesor técnico0</v>
      </c>
      <c r="N1423" t="str">
        <f t="shared" si="193"/>
        <v>1</v>
      </c>
      <c r="O1423" t="s">
        <v>133</v>
      </c>
    </row>
    <row r="1424" spans="1:15" ht="15.75" customHeight="1" x14ac:dyDescent="0.25">
      <c r="A1424" s="60">
        <f>REGISTROS!$A1422</f>
        <v>0</v>
      </c>
      <c r="B1424" s="50">
        <f t="shared" si="187"/>
        <v>0</v>
      </c>
      <c r="C1424" s="60">
        <f>REGISTROS!$E1422</f>
        <v>0</v>
      </c>
      <c r="D1424" s="60">
        <f>REGISTROS!$F1422</f>
        <v>0</v>
      </c>
      <c r="E1424" s="60">
        <f>REGISTROS!$G1422</f>
        <v>0</v>
      </c>
      <c r="F1424" s="60">
        <f>REGISTROS!$H1422</f>
        <v>0</v>
      </c>
      <c r="G1424" s="60">
        <f>REGISTROS!$I1422</f>
        <v>0</v>
      </c>
      <c r="I1424" s="45" t="str">
        <f t="shared" si="188"/>
        <v>Desarrollo de los Temas0</v>
      </c>
      <c r="J1424" s="45" t="str">
        <f t="shared" si="189"/>
        <v>Recepción de documentos0</v>
      </c>
      <c r="K1424" s="45" t="str">
        <f t="shared" si="190"/>
        <v>Atención recibida0</v>
      </c>
      <c r="L1424" s="45" t="str">
        <f t="shared" si="191"/>
        <v>Visita domiciliaria del personal INVI0</v>
      </c>
      <c r="M1424" s="45" t="str">
        <f t="shared" si="192"/>
        <v>Visita domiciliaria del asesor técnico0</v>
      </c>
      <c r="N1424" t="str">
        <f t="shared" si="193"/>
        <v>1</v>
      </c>
      <c r="O1424" t="s">
        <v>133</v>
      </c>
    </row>
    <row r="1425" spans="1:15" ht="15.75" customHeight="1" x14ac:dyDescent="0.25">
      <c r="A1425" s="60">
        <f>REGISTROS!$A1423</f>
        <v>0</v>
      </c>
      <c r="B1425" s="50">
        <f t="shared" si="187"/>
        <v>0</v>
      </c>
      <c r="C1425" s="60">
        <f>REGISTROS!$E1423</f>
        <v>0</v>
      </c>
      <c r="D1425" s="60">
        <f>REGISTROS!$F1423</f>
        <v>0</v>
      </c>
      <c r="E1425" s="60">
        <f>REGISTROS!$G1423</f>
        <v>0</v>
      </c>
      <c r="F1425" s="60">
        <f>REGISTROS!$H1423</f>
        <v>0</v>
      </c>
      <c r="G1425" s="60">
        <f>REGISTROS!$I1423</f>
        <v>0</v>
      </c>
      <c r="I1425" s="45" t="str">
        <f t="shared" si="188"/>
        <v>Desarrollo de los Temas0</v>
      </c>
      <c r="J1425" s="45" t="str">
        <f t="shared" si="189"/>
        <v>Recepción de documentos0</v>
      </c>
      <c r="K1425" s="45" t="str">
        <f t="shared" si="190"/>
        <v>Atención recibida0</v>
      </c>
      <c r="L1425" s="45" t="str">
        <f t="shared" si="191"/>
        <v>Visita domiciliaria del personal INVI0</v>
      </c>
      <c r="M1425" s="45" t="str">
        <f t="shared" si="192"/>
        <v>Visita domiciliaria del asesor técnico0</v>
      </c>
      <c r="N1425" t="str">
        <f t="shared" si="193"/>
        <v>1</v>
      </c>
      <c r="O1425" t="s">
        <v>133</v>
      </c>
    </row>
    <row r="1426" spans="1:15" ht="15.75" customHeight="1" x14ac:dyDescent="0.25">
      <c r="A1426" s="60">
        <f>REGISTROS!$A1424</f>
        <v>0</v>
      </c>
      <c r="B1426" s="50">
        <f t="shared" si="187"/>
        <v>0</v>
      </c>
      <c r="C1426" s="60">
        <f>REGISTROS!$E1424</f>
        <v>0</v>
      </c>
      <c r="D1426" s="60">
        <f>REGISTROS!$F1424</f>
        <v>0</v>
      </c>
      <c r="E1426" s="60">
        <f>REGISTROS!$G1424</f>
        <v>0</v>
      </c>
      <c r="F1426" s="60">
        <f>REGISTROS!$H1424</f>
        <v>0</v>
      </c>
      <c r="G1426" s="60">
        <f>REGISTROS!$I1424</f>
        <v>0</v>
      </c>
      <c r="I1426" s="45" t="str">
        <f t="shared" si="188"/>
        <v>Desarrollo de los Temas0</v>
      </c>
      <c r="J1426" s="45" t="str">
        <f t="shared" si="189"/>
        <v>Recepción de documentos0</v>
      </c>
      <c r="K1426" s="45" t="str">
        <f t="shared" si="190"/>
        <v>Atención recibida0</v>
      </c>
      <c r="L1426" s="45" t="str">
        <f t="shared" si="191"/>
        <v>Visita domiciliaria del personal INVI0</v>
      </c>
      <c r="M1426" s="45" t="str">
        <f t="shared" si="192"/>
        <v>Visita domiciliaria del asesor técnico0</v>
      </c>
      <c r="N1426" t="str">
        <f t="shared" si="193"/>
        <v>1</v>
      </c>
      <c r="O1426" t="s">
        <v>133</v>
      </c>
    </row>
    <row r="1427" spans="1:15" ht="15.75" customHeight="1" x14ac:dyDescent="0.25">
      <c r="A1427" s="60">
        <f>REGISTROS!$A1425</f>
        <v>0</v>
      </c>
      <c r="B1427" s="50">
        <f t="shared" si="187"/>
        <v>0</v>
      </c>
      <c r="C1427" s="60">
        <f>REGISTROS!$E1425</f>
        <v>0</v>
      </c>
      <c r="D1427" s="60">
        <f>REGISTROS!$F1425</f>
        <v>0</v>
      </c>
      <c r="E1427" s="60">
        <f>REGISTROS!$G1425</f>
        <v>0</v>
      </c>
      <c r="F1427" s="60">
        <f>REGISTROS!$H1425</f>
        <v>0</v>
      </c>
      <c r="G1427" s="60">
        <f>REGISTROS!$I1425</f>
        <v>0</v>
      </c>
      <c r="I1427" s="45" t="str">
        <f t="shared" si="188"/>
        <v>Desarrollo de los Temas0</v>
      </c>
      <c r="J1427" s="45" t="str">
        <f t="shared" si="189"/>
        <v>Recepción de documentos0</v>
      </c>
      <c r="K1427" s="45" t="str">
        <f t="shared" si="190"/>
        <v>Atención recibida0</v>
      </c>
      <c r="L1427" s="45" t="str">
        <f t="shared" si="191"/>
        <v>Visita domiciliaria del personal INVI0</v>
      </c>
      <c r="M1427" s="45" t="str">
        <f t="shared" si="192"/>
        <v>Visita domiciliaria del asesor técnico0</v>
      </c>
      <c r="N1427" t="str">
        <f t="shared" si="193"/>
        <v>1</v>
      </c>
      <c r="O1427" t="s">
        <v>133</v>
      </c>
    </row>
    <row r="1428" spans="1:15" ht="15.75" customHeight="1" x14ac:dyDescent="0.25">
      <c r="A1428" s="60">
        <f>REGISTROS!$A1426</f>
        <v>0</v>
      </c>
      <c r="B1428" s="50">
        <f t="shared" si="187"/>
        <v>0</v>
      </c>
      <c r="C1428" s="60">
        <f>REGISTROS!$E1426</f>
        <v>0</v>
      </c>
      <c r="D1428" s="60">
        <f>REGISTROS!$F1426</f>
        <v>0</v>
      </c>
      <c r="E1428" s="60">
        <f>REGISTROS!$G1426</f>
        <v>0</v>
      </c>
      <c r="F1428" s="60">
        <f>REGISTROS!$H1426</f>
        <v>0</v>
      </c>
      <c r="G1428" s="60">
        <f>REGISTROS!$I1426</f>
        <v>0</v>
      </c>
      <c r="I1428" s="45" t="str">
        <f t="shared" si="188"/>
        <v>Desarrollo de los Temas0</v>
      </c>
      <c r="J1428" s="45" t="str">
        <f t="shared" si="189"/>
        <v>Recepción de documentos0</v>
      </c>
      <c r="K1428" s="45" t="str">
        <f t="shared" si="190"/>
        <v>Atención recibida0</v>
      </c>
      <c r="L1428" s="45" t="str">
        <f t="shared" si="191"/>
        <v>Visita domiciliaria del personal INVI0</v>
      </c>
      <c r="M1428" s="45" t="str">
        <f t="shared" si="192"/>
        <v>Visita domiciliaria del asesor técnico0</v>
      </c>
      <c r="N1428" t="str">
        <f t="shared" si="193"/>
        <v>1</v>
      </c>
      <c r="O1428" t="s">
        <v>133</v>
      </c>
    </row>
    <row r="1429" spans="1:15" ht="15.75" customHeight="1" x14ac:dyDescent="0.25">
      <c r="A1429" s="60">
        <f>REGISTROS!$A1427</f>
        <v>0</v>
      </c>
      <c r="B1429" s="50">
        <f t="shared" si="187"/>
        <v>0</v>
      </c>
      <c r="C1429" s="60">
        <f>REGISTROS!$E1427</f>
        <v>0</v>
      </c>
      <c r="D1429" s="60">
        <f>REGISTROS!$F1427</f>
        <v>0</v>
      </c>
      <c r="E1429" s="60">
        <f>REGISTROS!$G1427</f>
        <v>0</v>
      </c>
      <c r="F1429" s="60">
        <f>REGISTROS!$H1427</f>
        <v>0</v>
      </c>
      <c r="G1429" s="60">
        <f>REGISTROS!$I1427</f>
        <v>0</v>
      </c>
      <c r="I1429" s="45" t="str">
        <f t="shared" si="188"/>
        <v>Desarrollo de los Temas0</v>
      </c>
      <c r="J1429" s="45" t="str">
        <f t="shared" si="189"/>
        <v>Recepción de documentos0</v>
      </c>
      <c r="K1429" s="45" t="str">
        <f t="shared" si="190"/>
        <v>Atención recibida0</v>
      </c>
      <c r="L1429" s="45" t="str">
        <f t="shared" si="191"/>
        <v>Visita domiciliaria del personal INVI0</v>
      </c>
      <c r="M1429" s="45" t="str">
        <f t="shared" si="192"/>
        <v>Visita domiciliaria del asesor técnico0</v>
      </c>
      <c r="N1429" t="str">
        <f t="shared" si="193"/>
        <v>1</v>
      </c>
      <c r="O1429" t="s">
        <v>133</v>
      </c>
    </row>
    <row r="1430" spans="1:15" ht="15.75" customHeight="1" x14ac:dyDescent="0.25">
      <c r="A1430" s="60">
        <f>REGISTROS!$A1428</f>
        <v>0</v>
      </c>
      <c r="B1430" s="50">
        <f t="shared" si="187"/>
        <v>0</v>
      </c>
      <c r="C1430" s="60">
        <f>REGISTROS!$E1428</f>
        <v>0</v>
      </c>
      <c r="D1430" s="60">
        <f>REGISTROS!$F1428</f>
        <v>0</v>
      </c>
      <c r="E1430" s="60">
        <f>REGISTROS!$G1428</f>
        <v>0</v>
      </c>
      <c r="F1430" s="60">
        <f>REGISTROS!$H1428</f>
        <v>0</v>
      </c>
      <c r="G1430" s="60">
        <f>REGISTROS!$I1428</f>
        <v>0</v>
      </c>
      <c r="I1430" s="45" t="str">
        <f t="shared" si="188"/>
        <v>Desarrollo de los Temas0</v>
      </c>
      <c r="J1430" s="45" t="str">
        <f t="shared" si="189"/>
        <v>Recepción de documentos0</v>
      </c>
      <c r="K1430" s="45" t="str">
        <f t="shared" si="190"/>
        <v>Atención recibida0</v>
      </c>
      <c r="L1430" s="45" t="str">
        <f t="shared" si="191"/>
        <v>Visita domiciliaria del personal INVI0</v>
      </c>
      <c r="M1430" s="45" t="str">
        <f t="shared" si="192"/>
        <v>Visita domiciliaria del asesor técnico0</v>
      </c>
      <c r="N1430" t="str">
        <f t="shared" si="193"/>
        <v>1</v>
      </c>
      <c r="O1430" t="s">
        <v>133</v>
      </c>
    </row>
    <row r="1431" spans="1:15" ht="15.75" customHeight="1" x14ac:dyDescent="0.25">
      <c r="A1431" s="60">
        <f>REGISTROS!$A1429</f>
        <v>0</v>
      </c>
      <c r="B1431" s="50">
        <f t="shared" si="187"/>
        <v>0</v>
      </c>
      <c r="C1431" s="60">
        <f>REGISTROS!$E1429</f>
        <v>0</v>
      </c>
      <c r="D1431" s="60">
        <f>REGISTROS!$F1429</f>
        <v>0</v>
      </c>
      <c r="E1431" s="60">
        <f>REGISTROS!$G1429</f>
        <v>0</v>
      </c>
      <c r="F1431" s="60">
        <f>REGISTROS!$H1429</f>
        <v>0</v>
      </c>
      <c r="G1431" s="60">
        <f>REGISTROS!$I1429</f>
        <v>0</v>
      </c>
      <c r="I1431" s="45" t="str">
        <f t="shared" si="188"/>
        <v>Desarrollo de los Temas0</v>
      </c>
      <c r="J1431" s="45" t="str">
        <f t="shared" si="189"/>
        <v>Recepción de documentos0</v>
      </c>
      <c r="K1431" s="45" t="str">
        <f t="shared" si="190"/>
        <v>Atención recibida0</v>
      </c>
      <c r="L1431" s="45" t="str">
        <f t="shared" si="191"/>
        <v>Visita domiciliaria del personal INVI0</v>
      </c>
      <c r="M1431" s="45" t="str">
        <f t="shared" si="192"/>
        <v>Visita domiciliaria del asesor técnico0</v>
      </c>
      <c r="N1431" t="str">
        <f t="shared" si="193"/>
        <v>1</v>
      </c>
      <c r="O1431" t="s">
        <v>133</v>
      </c>
    </row>
    <row r="1432" spans="1:15" ht="15.75" customHeight="1" x14ac:dyDescent="0.25">
      <c r="A1432" s="60">
        <f>REGISTROS!$A1430</f>
        <v>0</v>
      </c>
      <c r="B1432" s="50">
        <f t="shared" si="187"/>
        <v>0</v>
      </c>
      <c r="C1432" s="60">
        <f>REGISTROS!$E1430</f>
        <v>0</v>
      </c>
      <c r="D1432" s="60">
        <f>REGISTROS!$F1430</f>
        <v>0</v>
      </c>
      <c r="E1432" s="60">
        <f>REGISTROS!$G1430</f>
        <v>0</v>
      </c>
      <c r="F1432" s="60">
        <f>REGISTROS!$H1430</f>
        <v>0</v>
      </c>
      <c r="G1432" s="60">
        <f>REGISTROS!$I1430</f>
        <v>0</v>
      </c>
      <c r="I1432" s="45" t="str">
        <f t="shared" si="188"/>
        <v>Desarrollo de los Temas0</v>
      </c>
      <c r="J1432" s="45" t="str">
        <f t="shared" si="189"/>
        <v>Recepción de documentos0</v>
      </c>
      <c r="K1432" s="45" t="str">
        <f t="shared" si="190"/>
        <v>Atención recibida0</v>
      </c>
      <c r="L1432" s="45" t="str">
        <f t="shared" si="191"/>
        <v>Visita domiciliaria del personal INVI0</v>
      </c>
      <c r="M1432" s="45" t="str">
        <f t="shared" si="192"/>
        <v>Visita domiciliaria del asesor técnico0</v>
      </c>
      <c r="N1432" t="str">
        <f t="shared" si="193"/>
        <v>1</v>
      </c>
      <c r="O1432" t="s">
        <v>133</v>
      </c>
    </row>
    <row r="1433" spans="1:15" ht="15.75" customHeight="1" x14ac:dyDescent="0.25">
      <c r="A1433" s="60">
        <f>REGISTROS!$A1431</f>
        <v>0</v>
      </c>
      <c r="B1433" s="50">
        <f t="shared" si="187"/>
        <v>0</v>
      </c>
      <c r="C1433" s="60">
        <f>REGISTROS!$E1431</f>
        <v>0</v>
      </c>
      <c r="D1433" s="60">
        <f>REGISTROS!$F1431</f>
        <v>0</v>
      </c>
      <c r="E1433" s="60">
        <f>REGISTROS!$G1431</f>
        <v>0</v>
      </c>
      <c r="F1433" s="60">
        <f>REGISTROS!$H1431</f>
        <v>0</v>
      </c>
      <c r="G1433" s="60">
        <f>REGISTROS!$I1431</f>
        <v>0</v>
      </c>
      <c r="I1433" s="45" t="str">
        <f t="shared" si="188"/>
        <v>Desarrollo de los Temas0</v>
      </c>
      <c r="J1433" s="45" t="str">
        <f t="shared" si="189"/>
        <v>Recepción de documentos0</v>
      </c>
      <c r="K1433" s="45" t="str">
        <f t="shared" si="190"/>
        <v>Atención recibida0</v>
      </c>
      <c r="L1433" s="45" t="str">
        <f t="shared" si="191"/>
        <v>Visita domiciliaria del personal INVI0</v>
      </c>
      <c r="M1433" s="45" t="str">
        <f t="shared" si="192"/>
        <v>Visita domiciliaria del asesor técnico0</v>
      </c>
      <c r="N1433" t="str">
        <f t="shared" si="193"/>
        <v>1</v>
      </c>
      <c r="O1433" t="s">
        <v>133</v>
      </c>
    </row>
    <row r="1434" spans="1:15" ht="15.75" customHeight="1" x14ac:dyDescent="0.25">
      <c r="A1434" s="60">
        <f>REGISTROS!$A1432</f>
        <v>0</v>
      </c>
      <c r="B1434" s="50">
        <f t="shared" si="187"/>
        <v>0</v>
      </c>
      <c r="C1434" s="60">
        <f>REGISTROS!$E1432</f>
        <v>0</v>
      </c>
      <c r="D1434" s="60">
        <f>REGISTROS!$F1432</f>
        <v>0</v>
      </c>
      <c r="E1434" s="60">
        <f>REGISTROS!$G1432</f>
        <v>0</v>
      </c>
      <c r="F1434" s="60">
        <f>REGISTROS!$H1432</f>
        <v>0</v>
      </c>
      <c r="G1434" s="60">
        <f>REGISTROS!$I1432</f>
        <v>0</v>
      </c>
      <c r="I1434" s="45" t="str">
        <f t="shared" si="188"/>
        <v>Desarrollo de los Temas0</v>
      </c>
      <c r="J1434" s="45" t="str">
        <f t="shared" si="189"/>
        <v>Recepción de documentos0</v>
      </c>
      <c r="K1434" s="45" t="str">
        <f t="shared" si="190"/>
        <v>Atención recibida0</v>
      </c>
      <c r="L1434" s="45" t="str">
        <f t="shared" si="191"/>
        <v>Visita domiciliaria del personal INVI0</v>
      </c>
      <c r="M1434" s="45" t="str">
        <f t="shared" si="192"/>
        <v>Visita domiciliaria del asesor técnico0</v>
      </c>
      <c r="N1434" t="str">
        <f t="shared" si="193"/>
        <v>1</v>
      </c>
      <c r="O1434" t="s">
        <v>133</v>
      </c>
    </row>
    <row r="1435" spans="1:15" ht="15.75" customHeight="1" x14ac:dyDescent="0.25">
      <c r="A1435" s="60">
        <f>REGISTROS!$A1433</f>
        <v>0</v>
      </c>
      <c r="B1435" s="50">
        <f t="shared" si="187"/>
        <v>0</v>
      </c>
      <c r="C1435" s="60">
        <f>REGISTROS!$E1433</f>
        <v>0</v>
      </c>
      <c r="D1435" s="60">
        <f>REGISTROS!$F1433</f>
        <v>0</v>
      </c>
      <c r="E1435" s="60">
        <f>REGISTROS!$G1433</f>
        <v>0</v>
      </c>
      <c r="F1435" s="60">
        <f>REGISTROS!$H1433</f>
        <v>0</v>
      </c>
      <c r="G1435" s="60">
        <f>REGISTROS!$I1433</f>
        <v>0</v>
      </c>
      <c r="I1435" s="45" t="str">
        <f t="shared" si="188"/>
        <v>Desarrollo de los Temas0</v>
      </c>
      <c r="J1435" s="45" t="str">
        <f t="shared" si="189"/>
        <v>Recepción de documentos0</v>
      </c>
      <c r="K1435" s="45" t="str">
        <f t="shared" si="190"/>
        <v>Atención recibida0</v>
      </c>
      <c r="L1435" s="45" t="str">
        <f t="shared" si="191"/>
        <v>Visita domiciliaria del personal INVI0</v>
      </c>
      <c r="M1435" s="45" t="str">
        <f t="shared" si="192"/>
        <v>Visita domiciliaria del asesor técnico0</v>
      </c>
      <c r="N1435" t="str">
        <f t="shared" si="193"/>
        <v>1</v>
      </c>
      <c r="O1435" t="s">
        <v>133</v>
      </c>
    </row>
    <row r="1436" spans="1:15" ht="15.75" customHeight="1" x14ac:dyDescent="0.25">
      <c r="A1436" s="60">
        <f>REGISTROS!$A1434</f>
        <v>0</v>
      </c>
      <c r="B1436" s="50">
        <f t="shared" si="187"/>
        <v>0</v>
      </c>
      <c r="C1436" s="60">
        <f>REGISTROS!$E1434</f>
        <v>0</v>
      </c>
      <c r="D1436" s="60">
        <f>REGISTROS!$F1434</f>
        <v>0</v>
      </c>
      <c r="E1436" s="60">
        <f>REGISTROS!$G1434</f>
        <v>0</v>
      </c>
      <c r="F1436" s="60">
        <f>REGISTROS!$H1434</f>
        <v>0</v>
      </c>
      <c r="G1436" s="60">
        <f>REGISTROS!$I1434</f>
        <v>0</v>
      </c>
      <c r="I1436" s="45" t="str">
        <f t="shared" si="188"/>
        <v>Desarrollo de los Temas0</v>
      </c>
      <c r="J1436" s="45" t="str">
        <f t="shared" si="189"/>
        <v>Recepción de documentos0</v>
      </c>
      <c r="K1436" s="45" t="str">
        <f t="shared" si="190"/>
        <v>Atención recibida0</v>
      </c>
      <c r="L1436" s="45" t="str">
        <f t="shared" si="191"/>
        <v>Visita domiciliaria del personal INVI0</v>
      </c>
      <c r="M1436" s="45" t="str">
        <f t="shared" si="192"/>
        <v>Visita domiciliaria del asesor técnico0</v>
      </c>
      <c r="N1436" t="str">
        <f t="shared" si="193"/>
        <v>1</v>
      </c>
      <c r="O1436" t="s">
        <v>133</v>
      </c>
    </row>
    <row r="1437" spans="1:15" ht="15.75" customHeight="1" x14ac:dyDescent="0.25">
      <c r="A1437" s="60">
        <f>REGISTROS!$A1435</f>
        <v>0</v>
      </c>
      <c r="B1437" s="50">
        <f t="shared" si="187"/>
        <v>0</v>
      </c>
      <c r="C1437" s="60">
        <f>REGISTROS!$E1435</f>
        <v>0</v>
      </c>
      <c r="D1437" s="60">
        <f>REGISTROS!$F1435</f>
        <v>0</v>
      </c>
      <c r="E1437" s="60">
        <f>REGISTROS!$G1435</f>
        <v>0</v>
      </c>
      <c r="F1437" s="60">
        <f>REGISTROS!$H1435</f>
        <v>0</v>
      </c>
      <c r="G1437" s="60">
        <f>REGISTROS!$I1435</f>
        <v>0</v>
      </c>
      <c r="I1437" s="45" t="str">
        <f t="shared" si="188"/>
        <v>Desarrollo de los Temas0</v>
      </c>
      <c r="J1437" s="45" t="str">
        <f t="shared" si="189"/>
        <v>Recepción de documentos0</v>
      </c>
      <c r="K1437" s="45" t="str">
        <f t="shared" si="190"/>
        <v>Atención recibida0</v>
      </c>
      <c r="L1437" s="45" t="str">
        <f t="shared" si="191"/>
        <v>Visita domiciliaria del personal INVI0</v>
      </c>
      <c r="M1437" s="45" t="str">
        <f t="shared" si="192"/>
        <v>Visita domiciliaria del asesor técnico0</v>
      </c>
      <c r="N1437" t="str">
        <f t="shared" si="193"/>
        <v>1</v>
      </c>
      <c r="O1437" t="s">
        <v>133</v>
      </c>
    </row>
    <row r="1438" spans="1:15" ht="15.75" customHeight="1" x14ac:dyDescent="0.25">
      <c r="A1438" s="60">
        <f>REGISTROS!$A1436</f>
        <v>0</v>
      </c>
      <c r="B1438" s="50">
        <f t="shared" si="187"/>
        <v>0</v>
      </c>
      <c r="C1438" s="60">
        <f>REGISTROS!$E1436</f>
        <v>0</v>
      </c>
      <c r="D1438" s="60">
        <f>REGISTROS!$F1436</f>
        <v>0</v>
      </c>
      <c r="E1438" s="60">
        <f>REGISTROS!$G1436</f>
        <v>0</v>
      </c>
      <c r="F1438" s="60">
        <f>REGISTROS!$H1436</f>
        <v>0</v>
      </c>
      <c r="G1438" s="60">
        <f>REGISTROS!$I1436</f>
        <v>0</v>
      </c>
      <c r="I1438" s="45" t="str">
        <f t="shared" si="188"/>
        <v>Desarrollo de los Temas0</v>
      </c>
      <c r="J1438" s="45" t="str">
        <f t="shared" si="189"/>
        <v>Recepción de documentos0</v>
      </c>
      <c r="K1438" s="45" t="str">
        <f t="shared" si="190"/>
        <v>Atención recibida0</v>
      </c>
      <c r="L1438" s="45" t="str">
        <f t="shared" si="191"/>
        <v>Visita domiciliaria del personal INVI0</v>
      </c>
      <c r="M1438" s="45" t="str">
        <f t="shared" si="192"/>
        <v>Visita domiciliaria del asesor técnico0</v>
      </c>
      <c r="N1438" t="str">
        <f t="shared" si="193"/>
        <v>1</v>
      </c>
      <c r="O1438" t="s">
        <v>133</v>
      </c>
    </row>
    <row r="1439" spans="1:15" ht="15.75" customHeight="1" x14ac:dyDescent="0.25">
      <c r="A1439" s="60">
        <f>REGISTROS!$A1437</f>
        <v>0</v>
      </c>
      <c r="B1439" s="50">
        <f t="shared" si="187"/>
        <v>0</v>
      </c>
      <c r="C1439" s="60">
        <f>REGISTROS!$E1437</f>
        <v>0</v>
      </c>
      <c r="D1439" s="60">
        <f>REGISTROS!$F1437</f>
        <v>0</v>
      </c>
      <c r="E1439" s="60">
        <f>REGISTROS!$G1437</f>
        <v>0</v>
      </c>
      <c r="F1439" s="60">
        <f>REGISTROS!$H1437</f>
        <v>0</v>
      </c>
      <c r="G1439" s="60">
        <f>REGISTROS!$I1437</f>
        <v>0</v>
      </c>
      <c r="I1439" s="45" t="str">
        <f t="shared" si="188"/>
        <v>Desarrollo de los Temas0</v>
      </c>
      <c r="J1439" s="45" t="str">
        <f t="shared" si="189"/>
        <v>Recepción de documentos0</v>
      </c>
      <c r="K1439" s="45" t="str">
        <f t="shared" si="190"/>
        <v>Atención recibida0</v>
      </c>
      <c r="L1439" s="45" t="str">
        <f t="shared" si="191"/>
        <v>Visita domiciliaria del personal INVI0</v>
      </c>
      <c r="M1439" s="45" t="str">
        <f t="shared" si="192"/>
        <v>Visita domiciliaria del asesor técnico0</v>
      </c>
      <c r="N1439" t="str">
        <f t="shared" si="193"/>
        <v>1</v>
      </c>
      <c r="O1439" t="s">
        <v>133</v>
      </c>
    </row>
    <row r="1440" spans="1:15" ht="15.75" customHeight="1" x14ac:dyDescent="0.25">
      <c r="A1440" s="60">
        <f>REGISTROS!$A1438</f>
        <v>0</v>
      </c>
      <c r="B1440" s="50">
        <f t="shared" si="187"/>
        <v>0</v>
      </c>
      <c r="C1440" s="60">
        <f>REGISTROS!$E1438</f>
        <v>0</v>
      </c>
      <c r="D1440" s="60">
        <f>REGISTROS!$F1438</f>
        <v>0</v>
      </c>
      <c r="E1440" s="60">
        <f>REGISTROS!$G1438</f>
        <v>0</v>
      </c>
      <c r="F1440" s="60">
        <f>REGISTROS!$H1438</f>
        <v>0</v>
      </c>
      <c r="G1440" s="60">
        <f>REGISTROS!$I1438</f>
        <v>0</v>
      </c>
      <c r="I1440" s="45" t="str">
        <f t="shared" si="188"/>
        <v>Desarrollo de los Temas0</v>
      </c>
      <c r="J1440" s="45" t="str">
        <f t="shared" si="189"/>
        <v>Recepción de documentos0</v>
      </c>
      <c r="K1440" s="45" t="str">
        <f t="shared" si="190"/>
        <v>Atención recibida0</v>
      </c>
      <c r="L1440" s="45" t="str">
        <f t="shared" si="191"/>
        <v>Visita domiciliaria del personal INVI0</v>
      </c>
      <c r="M1440" s="45" t="str">
        <f t="shared" si="192"/>
        <v>Visita domiciliaria del asesor técnico0</v>
      </c>
      <c r="N1440" t="str">
        <f t="shared" si="193"/>
        <v>1</v>
      </c>
      <c r="O1440" t="s">
        <v>133</v>
      </c>
    </row>
    <row r="1441" spans="1:15" ht="15.75" customHeight="1" x14ac:dyDescent="0.25">
      <c r="A1441" s="60">
        <f>REGISTROS!$A1439</f>
        <v>0</v>
      </c>
      <c r="B1441" s="50">
        <f t="shared" si="187"/>
        <v>0</v>
      </c>
      <c r="C1441" s="60">
        <f>REGISTROS!$E1439</f>
        <v>0</v>
      </c>
      <c r="D1441" s="60">
        <f>REGISTROS!$F1439</f>
        <v>0</v>
      </c>
      <c r="E1441" s="60">
        <f>REGISTROS!$G1439</f>
        <v>0</v>
      </c>
      <c r="F1441" s="60">
        <f>REGISTROS!$H1439</f>
        <v>0</v>
      </c>
      <c r="G1441" s="60">
        <f>REGISTROS!$I1439</f>
        <v>0</v>
      </c>
      <c r="I1441" s="45" t="str">
        <f t="shared" si="188"/>
        <v>Desarrollo de los Temas0</v>
      </c>
      <c r="J1441" s="45" t="str">
        <f t="shared" si="189"/>
        <v>Recepción de documentos0</v>
      </c>
      <c r="K1441" s="45" t="str">
        <f t="shared" si="190"/>
        <v>Atención recibida0</v>
      </c>
      <c r="L1441" s="45" t="str">
        <f t="shared" si="191"/>
        <v>Visita domiciliaria del personal INVI0</v>
      </c>
      <c r="M1441" s="45" t="str">
        <f t="shared" si="192"/>
        <v>Visita domiciliaria del asesor técnico0</v>
      </c>
      <c r="N1441" t="str">
        <f t="shared" si="193"/>
        <v>1</v>
      </c>
      <c r="O1441" t="s">
        <v>133</v>
      </c>
    </row>
    <row r="1442" spans="1:15" ht="15.75" customHeight="1" x14ac:dyDescent="0.25">
      <c r="A1442" s="60">
        <f>REGISTROS!$A1440</f>
        <v>0</v>
      </c>
      <c r="B1442" s="50">
        <f t="shared" si="187"/>
        <v>0</v>
      </c>
      <c r="C1442" s="60">
        <f>REGISTROS!$E1440</f>
        <v>0</v>
      </c>
      <c r="D1442" s="60">
        <f>REGISTROS!$F1440</f>
        <v>0</v>
      </c>
      <c r="E1442" s="60">
        <f>REGISTROS!$G1440</f>
        <v>0</v>
      </c>
      <c r="F1442" s="60">
        <f>REGISTROS!$H1440</f>
        <v>0</v>
      </c>
      <c r="G1442" s="60">
        <f>REGISTROS!$I1440</f>
        <v>0</v>
      </c>
      <c r="I1442" s="45" t="str">
        <f t="shared" si="188"/>
        <v>Desarrollo de los Temas0</v>
      </c>
      <c r="J1442" s="45" t="str">
        <f t="shared" si="189"/>
        <v>Recepción de documentos0</v>
      </c>
      <c r="K1442" s="45" t="str">
        <f t="shared" si="190"/>
        <v>Atención recibida0</v>
      </c>
      <c r="L1442" s="45" t="str">
        <f t="shared" si="191"/>
        <v>Visita domiciliaria del personal INVI0</v>
      </c>
      <c r="M1442" s="45" t="str">
        <f t="shared" si="192"/>
        <v>Visita domiciliaria del asesor técnico0</v>
      </c>
      <c r="N1442" t="str">
        <f t="shared" si="193"/>
        <v>1</v>
      </c>
      <c r="O1442" t="s">
        <v>133</v>
      </c>
    </row>
    <row r="1443" spans="1:15" ht="15.75" customHeight="1" x14ac:dyDescent="0.25">
      <c r="A1443" s="60">
        <f>REGISTROS!$A1441</f>
        <v>0</v>
      </c>
      <c r="B1443" s="50">
        <f t="shared" si="187"/>
        <v>0</v>
      </c>
      <c r="C1443" s="60">
        <f>REGISTROS!$E1441</f>
        <v>0</v>
      </c>
      <c r="D1443" s="60">
        <f>REGISTROS!$F1441</f>
        <v>0</v>
      </c>
      <c r="E1443" s="60">
        <f>REGISTROS!$G1441</f>
        <v>0</v>
      </c>
      <c r="F1443" s="60">
        <f>REGISTROS!$H1441</f>
        <v>0</v>
      </c>
      <c r="G1443" s="60">
        <f>REGISTROS!$I1441</f>
        <v>0</v>
      </c>
      <c r="I1443" s="45" t="str">
        <f t="shared" si="188"/>
        <v>Desarrollo de los Temas0</v>
      </c>
      <c r="J1443" s="45" t="str">
        <f t="shared" si="189"/>
        <v>Recepción de documentos0</v>
      </c>
      <c r="K1443" s="45" t="str">
        <f t="shared" si="190"/>
        <v>Atención recibida0</v>
      </c>
      <c r="L1443" s="45" t="str">
        <f t="shared" si="191"/>
        <v>Visita domiciliaria del personal INVI0</v>
      </c>
      <c r="M1443" s="45" t="str">
        <f t="shared" si="192"/>
        <v>Visita domiciliaria del asesor técnico0</v>
      </c>
      <c r="N1443" t="str">
        <f t="shared" si="193"/>
        <v>1</v>
      </c>
      <c r="O1443" t="s">
        <v>133</v>
      </c>
    </row>
    <row r="1444" spans="1:15" ht="15.75" customHeight="1" x14ac:dyDescent="0.25">
      <c r="A1444" s="60">
        <f>REGISTROS!$A1442</f>
        <v>0</v>
      </c>
      <c r="B1444" s="50">
        <f t="shared" si="187"/>
        <v>0</v>
      </c>
      <c r="C1444" s="60">
        <f>REGISTROS!$E1442</f>
        <v>0</v>
      </c>
      <c r="D1444" s="60">
        <f>REGISTROS!$F1442</f>
        <v>0</v>
      </c>
      <c r="E1444" s="60">
        <f>REGISTROS!$G1442</f>
        <v>0</v>
      </c>
      <c r="F1444" s="60">
        <f>REGISTROS!$H1442</f>
        <v>0</v>
      </c>
      <c r="G1444" s="60">
        <f>REGISTROS!$I1442</f>
        <v>0</v>
      </c>
      <c r="I1444" s="45" t="str">
        <f t="shared" si="188"/>
        <v>Desarrollo de los Temas0</v>
      </c>
      <c r="J1444" s="45" t="str">
        <f t="shared" si="189"/>
        <v>Recepción de documentos0</v>
      </c>
      <c r="K1444" s="45" t="str">
        <f t="shared" si="190"/>
        <v>Atención recibida0</v>
      </c>
      <c r="L1444" s="45" t="str">
        <f t="shared" si="191"/>
        <v>Visita domiciliaria del personal INVI0</v>
      </c>
      <c r="M1444" s="45" t="str">
        <f t="shared" si="192"/>
        <v>Visita domiciliaria del asesor técnico0</v>
      </c>
      <c r="N1444" t="str">
        <f t="shared" si="193"/>
        <v>1</v>
      </c>
      <c r="O1444" t="s">
        <v>133</v>
      </c>
    </row>
    <row r="1445" spans="1:15" ht="15.75" customHeight="1" x14ac:dyDescent="0.25">
      <c r="A1445" s="60">
        <f>REGISTROS!$A1443</f>
        <v>0</v>
      </c>
      <c r="B1445" s="50">
        <f t="shared" si="187"/>
        <v>0</v>
      </c>
      <c r="C1445" s="60">
        <f>REGISTROS!$E1443</f>
        <v>0</v>
      </c>
      <c r="D1445" s="60">
        <f>REGISTROS!$F1443</f>
        <v>0</v>
      </c>
      <c r="E1445" s="60">
        <f>REGISTROS!$G1443</f>
        <v>0</v>
      </c>
      <c r="F1445" s="60">
        <f>REGISTROS!$H1443</f>
        <v>0</v>
      </c>
      <c r="G1445" s="60">
        <f>REGISTROS!$I1443</f>
        <v>0</v>
      </c>
      <c r="I1445" s="45" t="str">
        <f t="shared" si="188"/>
        <v>Desarrollo de los Temas0</v>
      </c>
      <c r="J1445" s="45" t="str">
        <f t="shared" si="189"/>
        <v>Recepción de documentos0</v>
      </c>
      <c r="K1445" s="45" t="str">
        <f t="shared" si="190"/>
        <v>Atención recibida0</v>
      </c>
      <c r="L1445" s="45" t="str">
        <f t="shared" si="191"/>
        <v>Visita domiciliaria del personal INVI0</v>
      </c>
      <c r="M1445" s="45" t="str">
        <f t="shared" si="192"/>
        <v>Visita domiciliaria del asesor técnico0</v>
      </c>
      <c r="N1445" t="str">
        <f t="shared" si="193"/>
        <v>1</v>
      </c>
      <c r="O1445" t="s">
        <v>133</v>
      </c>
    </row>
    <row r="1446" spans="1:15" ht="15.75" customHeight="1" x14ac:dyDescent="0.25">
      <c r="A1446" s="60">
        <f>REGISTROS!$A1444</f>
        <v>0</v>
      </c>
      <c r="B1446" s="50">
        <f t="shared" si="187"/>
        <v>0</v>
      </c>
      <c r="C1446" s="60">
        <f>REGISTROS!$E1444</f>
        <v>0</v>
      </c>
      <c r="D1446" s="60">
        <f>REGISTROS!$F1444</f>
        <v>0</v>
      </c>
      <c r="E1446" s="60">
        <f>REGISTROS!$G1444</f>
        <v>0</v>
      </c>
      <c r="F1446" s="60">
        <f>REGISTROS!$H1444</f>
        <v>0</v>
      </c>
      <c r="G1446" s="60">
        <f>REGISTROS!$I1444</f>
        <v>0</v>
      </c>
      <c r="I1446" s="45" t="str">
        <f t="shared" si="188"/>
        <v>Desarrollo de los Temas0</v>
      </c>
      <c r="J1446" s="45" t="str">
        <f t="shared" si="189"/>
        <v>Recepción de documentos0</v>
      </c>
      <c r="K1446" s="45" t="str">
        <f t="shared" si="190"/>
        <v>Atención recibida0</v>
      </c>
      <c r="L1446" s="45" t="str">
        <f t="shared" si="191"/>
        <v>Visita domiciliaria del personal INVI0</v>
      </c>
      <c r="M1446" s="45" t="str">
        <f t="shared" si="192"/>
        <v>Visita domiciliaria del asesor técnico0</v>
      </c>
      <c r="N1446" t="str">
        <f t="shared" si="193"/>
        <v>1</v>
      </c>
      <c r="O1446" t="s">
        <v>133</v>
      </c>
    </row>
    <row r="1447" spans="1:15" ht="15.75" customHeight="1" x14ac:dyDescent="0.25">
      <c r="A1447" s="60">
        <f>REGISTROS!$A1445</f>
        <v>0</v>
      </c>
      <c r="B1447" s="50">
        <f t="shared" si="187"/>
        <v>0</v>
      </c>
      <c r="C1447" s="60">
        <f>REGISTROS!$E1445</f>
        <v>0</v>
      </c>
      <c r="D1447" s="60">
        <f>REGISTROS!$F1445</f>
        <v>0</v>
      </c>
      <c r="E1447" s="60">
        <f>REGISTROS!$G1445</f>
        <v>0</v>
      </c>
      <c r="F1447" s="60">
        <f>REGISTROS!$H1445</f>
        <v>0</v>
      </c>
      <c r="G1447" s="60">
        <f>REGISTROS!$I1445</f>
        <v>0</v>
      </c>
      <c r="I1447" s="45" t="str">
        <f t="shared" si="188"/>
        <v>Desarrollo de los Temas0</v>
      </c>
      <c r="J1447" s="45" t="str">
        <f t="shared" si="189"/>
        <v>Recepción de documentos0</v>
      </c>
      <c r="K1447" s="45" t="str">
        <f t="shared" si="190"/>
        <v>Atención recibida0</v>
      </c>
      <c r="L1447" s="45" t="str">
        <f t="shared" si="191"/>
        <v>Visita domiciliaria del personal INVI0</v>
      </c>
      <c r="M1447" s="45" t="str">
        <f t="shared" si="192"/>
        <v>Visita domiciliaria del asesor técnico0</v>
      </c>
      <c r="N1447" t="str">
        <f t="shared" si="193"/>
        <v>1</v>
      </c>
      <c r="O1447" t="s">
        <v>133</v>
      </c>
    </row>
    <row r="1448" spans="1:15" ht="15.75" customHeight="1" x14ac:dyDescent="0.25">
      <c r="A1448" s="60">
        <f>REGISTROS!$A1446</f>
        <v>0</v>
      </c>
      <c r="B1448" s="50">
        <f t="shared" si="187"/>
        <v>0</v>
      </c>
      <c r="C1448" s="60">
        <f>REGISTROS!$E1446</f>
        <v>0</v>
      </c>
      <c r="D1448" s="60">
        <f>REGISTROS!$F1446</f>
        <v>0</v>
      </c>
      <c r="E1448" s="60">
        <f>REGISTROS!$G1446</f>
        <v>0</v>
      </c>
      <c r="F1448" s="60">
        <f>REGISTROS!$H1446</f>
        <v>0</v>
      </c>
      <c r="G1448" s="60">
        <f>REGISTROS!$I1446</f>
        <v>0</v>
      </c>
      <c r="I1448" s="45" t="str">
        <f t="shared" si="188"/>
        <v>Desarrollo de los Temas0</v>
      </c>
      <c r="J1448" s="45" t="str">
        <f t="shared" si="189"/>
        <v>Recepción de documentos0</v>
      </c>
      <c r="K1448" s="45" t="str">
        <f t="shared" si="190"/>
        <v>Atención recibida0</v>
      </c>
      <c r="L1448" s="45" t="str">
        <f t="shared" si="191"/>
        <v>Visita domiciliaria del personal INVI0</v>
      </c>
      <c r="M1448" s="45" t="str">
        <f t="shared" si="192"/>
        <v>Visita domiciliaria del asesor técnico0</v>
      </c>
      <c r="N1448" t="str">
        <f t="shared" si="193"/>
        <v>1</v>
      </c>
      <c r="O1448" t="s">
        <v>133</v>
      </c>
    </row>
    <row r="1449" spans="1:15" ht="15.75" customHeight="1" x14ac:dyDescent="0.25">
      <c r="A1449" s="60">
        <f>REGISTROS!$A1447</f>
        <v>0</v>
      </c>
      <c r="B1449" s="50">
        <f t="shared" si="187"/>
        <v>0</v>
      </c>
      <c r="C1449" s="60">
        <f>REGISTROS!$E1447</f>
        <v>0</v>
      </c>
      <c r="D1449" s="60">
        <f>REGISTROS!$F1447</f>
        <v>0</v>
      </c>
      <c r="E1449" s="60">
        <f>REGISTROS!$G1447</f>
        <v>0</v>
      </c>
      <c r="F1449" s="60">
        <f>REGISTROS!$H1447</f>
        <v>0</v>
      </c>
      <c r="G1449" s="60">
        <f>REGISTROS!$I1447</f>
        <v>0</v>
      </c>
      <c r="I1449" s="45" t="str">
        <f t="shared" si="188"/>
        <v>Desarrollo de los Temas0</v>
      </c>
      <c r="J1449" s="45" t="str">
        <f t="shared" si="189"/>
        <v>Recepción de documentos0</v>
      </c>
      <c r="K1449" s="45" t="str">
        <f t="shared" si="190"/>
        <v>Atención recibida0</v>
      </c>
      <c r="L1449" s="45" t="str">
        <f t="shared" si="191"/>
        <v>Visita domiciliaria del personal INVI0</v>
      </c>
      <c r="M1449" s="45" t="str">
        <f t="shared" si="192"/>
        <v>Visita domiciliaria del asesor técnico0</v>
      </c>
      <c r="N1449" t="str">
        <f t="shared" si="193"/>
        <v>1</v>
      </c>
      <c r="O1449" t="s">
        <v>133</v>
      </c>
    </row>
    <row r="1450" spans="1:15" ht="15.75" customHeight="1" x14ac:dyDescent="0.25">
      <c r="A1450" s="60">
        <f>REGISTROS!$A1448</f>
        <v>0</v>
      </c>
      <c r="B1450" s="50">
        <f t="shared" si="187"/>
        <v>0</v>
      </c>
      <c r="C1450" s="60">
        <f>REGISTROS!$E1448</f>
        <v>0</v>
      </c>
      <c r="D1450" s="60">
        <f>REGISTROS!$F1448</f>
        <v>0</v>
      </c>
      <c r="E1450" s="60">
        <f>REGISTROS!$G1448</f>
        <v>0</v>
      </c>
      <c r="F1450" s="60">
        <f>REGISTROS!$H1448</f>
        <v>0</v>
      </c>
      <c r="G1450" s="60">
        <f>REGISTROS!$I1448</f>
        <v>0</v>
      </c>
      <c r="I1450" s="45" t="str">
        <f t="shared" si="188"/>
        <v>Desarrollo de los Temas0</v>
      </c>
      <c r="J1450" s="45" t="str">
        <f t="shared" si="189"/>
        <v>Recepción de documentos0</v>
      </c>
      <c r="K1450" s="45" t="str">
        <f t="shared" si="190"/>
        <v>Atención recibida0</v>
      </c>
      <c r="L1450" s="45" t="str">
        <f t="shared" si="191"/>
        <v>Visita domiciliaria del personal INVI0</v>
      </c>
      <c r="M1450" s="45" t="str">
        <f t="shared" si="192"/>
        <v>Visita domiciliaria del asesor técnico0</v>
      </c>
      <c r="N1450" t="str">
        <f t="shared" si="193"/>
        <v>1</v>
      </c>
      <c r="O1450" t="s">
        <v>133</v>
      </c>
    </row>
    <row r="1451" spans="1:15" ht="15.75" customHeight="1" x14ac:dyDescent="0.25">
      <c r="A1451" s="60">
        <f>REGISTROS!$A1449</f>
        <v>0</v>
      </c>
      <c r="B1451" s="50">
        <f t="shared" si="187"/>
        <v>0</v>
      </c>
      <c r="C1451" s="60">
        <f>REGISTROS!$E1449</f>
        <v>0</v>
      </c>
      <c r="D1451" s="60">
        <f>REGISTROS!$F1449</f>
        <v>0</v>
      </c>
      <c r="E1451" s="60">
        <f>REGISTROS!$G1449</f>
        <v>0</v>
      </c>
      <c r="F1451" s="60">
        <f>REGISTROS!$H1449</f>
        <v>0</v>
      </c>
      <c r="G1451" s="60">
        <f>REGISTROS!$I1449</f>
        <v>0</v>
      </c>
      <c r="I1451" s="45" t="str">
        <f t="shared" si="188"/>
        <v>Desarrollo de los Temas0</v>
      </c>
      <c r="J1451" s="45" t="str">
        <f t="shared" si="189"/>
        <v>Recepción de documentos0</v>
      </c>
      <c r="K1451" s="45" t="str">
        <f t="shared" si="190"/>
        <v>Atención recibida0</v>
      </c>
      <c r="L1451" s="45" t="str">
        <f t="shared" si="191"/>
        <v>Visita domiciliaria del personal INVI0</v>
      </c>
      <c r="M1451" s="45" t="str">
        <f t="shared" si="192"/>
        <v>Visita domiciliaria del asesor técnico0</v>
      </c>
      <c r="N1451" t="str">
        <f t="shared" si="193"/>
        <v>1</v>
      </c>
      <c r="O1451" t="s">
        <v>133</v>
      </c>
    </row>
    <row r="1452" spans="1:15" ht="15.75" customHeight="1" x14ac:dyDescent="0.25">
      <c r="A1452" s="60">
        <f>REGISTROS!$A1450</f>
        <v>0</v>
      </c>
      <c r="B1452" s="50">
        <f t="shared" si="187"/>
        <v>0</v>
      </c>
      <c r="C1452" s="60">
        <f>REGISTROS!$E1450</f>
        <v>0</v>
      </c>
      <c r="D1452" s="60">
        <f>REGISTROS!$F1450</f>
        <v>0</v>
      </c>
      <c r="E1452" s="60">
        <f>REGISTROS!$G1450</f>
        <v>0</v>
      </c>
      <c r="F1452" s="60">
        <f>REGISTROS!$H1450</f>
        <v>0</v>
      </c>
      <c r="G1452" s="60">
        <f>REGISTROS!$I1450</f>
        <v>0</v>
      </c>
      <c r="I1452" s="45" t="str">
        <f t="shared" si="188"/>
        <v>Desarrollo de los Temas0</v>
      </c>
      <c r="J1452" s="45" t="str">
        <f t="shared" si="189"/>
        <v>Recepción de documentos0</v>
      </c>
      <c r="K1452" s="45" t="str">
        <f t="shared" si="190"/>
        <v>Atención recibida0</v>
      </c>
      <c r="L1452" s="45" t="str">
        <f t="shared" si="191"/>
        <v>Visita domiciliaria del personal INVI0</v>
      </c>
      <c r="M1452" s="45" t="str">
        <f t="shared" si="192"/>
        <v>Visita domiciliaria del asesor técnico0</v>
      </c>
      <c r="N1452" t="str">
        <f t="shared" si="193"/>
        <v>1</v>
      </c>
      <c r="O1452" t="s">
        <v>133</v>
      </c>
    </row>
    <row r="1453" spans="1:15" ht="15.75" customHeight="1" x14ac:dyDescent="0.25">
      <c r="A1453" s="60">
        <f>REGISTROS!$A1451</f>
        <v>0</v>
      </c>
      <c r="B1453" s="50">
        <f t="shared" si="187"/>
        <v>0</v>
      </c>
      <c r="C1453" s="60">
        <f>REGISTROS!$E1451</f>
        <v>0</v>
      </c>
      <c r="D1453" s="60">
        <f>REGISTROS!$F1451</f>
        <v>0</v>
      </c>
      <c r="E1453" s="60">
        <f>REGISTROS!$G1451</f>
        <v>0</v>
      </c>
      <c r="F1453" s="60">
        <f>REGISTROS!$H1451</f>
        <v>0</v>
      </c>
      <c r="G1453" s="60">
        <f>REGISTROS!$I1451</f>
        <v>0</v>
      </c>
      <c r="I1453" s="45" t="str">
        <f t="shared" si="188"/>
        <v>Desarrollo de los Temas0</v>
      </c>
      <c r="J1453" s="45" t="str">
        <f t="shared" si="189"/>
        <v>Recepción de documentos0</v>
      </c>
      <c r="K1453" s="45" t="str">
        <f t="shared" si="190"/>
        <v>Atención recibida0</v>
      </c>
      <c r="L1453" s="45" t="str">
        <f t="shared" si="191"/>
        <v>Visita domiciliaria del personal INVI0</v>
      </c>
      <c r="M1453" s="45" t="str">
        <f t="shared" si="192"/>
        <v>Visita domiciliaria del asesor técnico0</v>
      </c>
      <c r="N1453" t="str">
        <f t="shared" si="193"/>
        <v>1</v>
      </c>
      <c r="O1453" t="s">
        <v>133</v>
      </c>
    </row>
    <row r="1454" spans="1:15" ht="15.75" customHeight="1" x14ac:dyDescent="0.25">
      <c r="A1454" s="60">
        <f>REGISTROS!$A1452</f>
        <v>0</v>
      </c>
      <c r="B1454" s="50">
        <f t="shared" si="187"/>
        <v>0</v>
      </c>
      <c r="C1454" s="60">
        <f>REGISTROS!$E1452</f>
        <v>0</v>
      </c>
      <c r="D1454" s="60">
        <f>REGISTROS!$F1452</f>
        <v>0</v>
      </c>
      <c r="E1454" s="60">
        <f>REGISTROS!$G1452</f>
        <v>0</v>
      </c>
      <c r="F1454" s="60">
        <f>REGISTROS!$H1452</f>
        <v>0</v>
      </c>
      <c r="G1454" s="60">
        <f>REGISTROS!$I1452</f>
        <v>0</v>
      </c>
      <c r="I1454" s="45" t="str">
        <f t="shared" si="188"/>
        <v>Desarrollo de los Temas0</v>
      </c>
      <c r="J1454" s="45" t="str">
        <f t="shared" si="189"/>
        <v>Recepción de documentos0</v>
      </c>
      <c r="K1454" s="45" t="str">
        <f t="shared" si="190"/>
        <v>Atención recibida0</v>
      </c>
      <c r="L1454" s="45" t="str">
        <f t="shared" si="191"/>
        <v>Visita domiciliaria del personal INVI0</v>
      </c>
      <c r="M1454" s="45" t="str">
        <f t="shared" si="192"/>
        <v>Visita domiciliaria del asesor técnico0</v>
      </c>
      <c r="N1454" t="str">
        <f t="shared" si="193"/>
        <v>1</v>
      </c>
      <c r="O1454" t="s">
        <v>133</v>
      </c>
    </row>
    <row r="1455" spans="1:15" ht="15.75" customHeight="1" x14ac:dyDescent="0.25">
      <c r="A1455" s="60">
        <f>REGISTROS!$A1453</f>
        <v>0</v>
      </c>
      <c r="B1455" s="50">
        <f t="shared" si="187"/>
        <v>0</v>
      </c>
      <c r="C1455" s="60">
        <f>REGISTROS!$E1453</f>
        <v>0</v>
      </c>
      <c r="D1455" s="60">
        <f>REGISTROS!$F1453</f>
        <v>0</v>
      </c>
      <c r="E1455" s="60">
        <f>REGISTROS!$G1453</f>
        <v>0</v>
      </c>
      <c r="F1455" s="60">
        <f>REGISTROS!$H1453</f>
        <v>0</v>
      </c>
      <c r="G1455" s="60">
        <f>REGISTROS!$I1453</f>
        <v>0</v>
      </c>
      <c r="I1455" s="45" t="str">
        <f t="shared" si="188"/>
        <v>Desarrollo de los Temas0</v>
      </c>
      <c r="J1455" s="45" t="str">
        <f t="shared" si="189"/>
        <v>Recepción de documentos0</v>
      </c>
      <c r="K1455" s="45" t="str">
        <f t="shared" si="190"/>
        <v>Atención recibida0</v>
      </c>
      <c r="L1455" s="45" t="str">
        <f t="shared" si="191"/>
        <v>Visita domiciliaria del personal INVI0</v>
      </c>
      <c r="M1455" s="45" t="str">
        <f t="shared" si="192"/>
        <v>Visita domiciliaria del asesor técnico0</v>
      </c>
      <c r="N1455" t="str">
        <f t="shared" si="193"/>
        <v>1</v>
      </c>
      <c r="O1455" t="s">
        <v>133</v>
      </c>
    </row>
    <row r="1456" spans="1:15" ht="15.75" customHeight="1" x14ac:dyDescent="0.25">
      <c r="A1456" s="60">
        <f>REGISTROS!$A1454</f>
        <v>0</v>
      </c>
      <c r="B1456" s="50">
        <f t="shared" si="187"/>
        <v>0</v>
      </c>
      <c r="C1456" s="60">
        <f>REGISTROS!$E1454</f>
        <v>0</v>
      </c>
      <c r="D1456" s="60">
        <f>REGISTROS!$F1454</f>
        <v>0</v>
      </c>
      <c r="E1456" s="60">
        <f>REGISTROS!$G1454</f>
        <v>0</v>
      </c>
      <c r="F1456" s="60">
        <f>REGISTROS!$H1454</f>
        <v>0</v>
      </c>
      <c r="G1456" s="60">
        <f>REGISTROS!$I1454</f>
        <v>0</v>
      </c>
      <c r="I1456" s="45" t="str">
        <f t="shared" si="188"/>
        <v>Desarrollo de los Temas0</v>
      </c>
      <c r="J1456" s="45" t="str">
        <f t="shared" si="189"/>
        <v>Recepción de documentos0</v>
      </c>
      <c r="K1456" s="45" t="str">
        <f t="shared" si="190"/>
        <v>Atención recibida0</v>
      </c>
      <c r="L1456" s="45" t="str">
        <f t="shared" si="191"/>
        <v>Visita domiciliaria del personal INVI0</v>
      </c>
      <c r="M1456" s="45" t="str">
        <f t="shared" si="192"/>
        <v>Visita domiciliaria del asesor técnico0</v>
      </c>
      <c r="N1456" t="str">
        <f t="shared" si="193"/>
        <v>1</v>
      </c>
      <c r="O1456" t="s">
        <v>133</v>
      </c>
    </row>
    <row r="1457" spans="1:15" ht="15.75" customHeight="1" x14ac:dyDescent="0.25">
      <c r="A1457" s="60">
        <f>REGISTROS!$A1455</f>
        <v>0</v>
      </c>
      <c r="B1457" s="50">
        <f t="shared" si="187"/>
        <v>0</v>
      </c>
      <c r="C1457" s="60">
        <f>REGISTROS!$E1455</f>
        <v>0</v>
      </c>
      <c r="D1457" s="60">
        <f>REGISTROS!$F1455</f>
        <v>0</v>
      </c>
      <c r="E1457" s="60">
        <f>REGISTROS!$G1455</f>
        <v>0</v>
      </c>
      <c r="F1457" s="60">
        <f>REGISTROS!$H1455</f>
        <v>0</v>
      </c>
      <c r="G1457" s="60">
        <f>REGISTROS!$I1455</f>
        <v>0</v>
      </c>
      <c r="I1457" s="45" t="str">
        <f t="shared" si="188"/>
        <v>Desarrollo de los Temas0</v>
      </c>
      <c r="J1457" s="45" t="str">
        <f t="shared" si="189"/>
        <v>Recepción de documentos0</v>
      </c>
      <c r="K1457" s="45" t="str">
        <f t="shared" si="190"/>
        <v>Atención recibida0</v>
      </c>
      <c r="L1457" s="45" t="str">
        <f t="shared" si="191"/>
        <v>Visita domiciliaria del personal INVI0</v>
      </c>
      <c r="M1457" s="45" t="str">
        <f t="shared" si="192"/>
        <v>Visita domiciliaria del asesor técnico0</v>
      </c>
      <c r="N1457" t="str">
        <f t="shared" si="193"/>
        <v>1</v>
      </c>
      <c r="O1457" t="s">
        <v>133</v>
      </c>
    </row>
    <row r="1458" spans="1:15" ht="15.75" customHeight="1" x14ac:dyDescent="0.25">
      <c r="A1458" s="60">
        <f>REGISTROS!$A1456</f>
        <v>0</v>
      </c>
      <c r="B1458" s="50">
        <f t="shared" si="187"/>
        <v>0</v>
      </c>
      <c r="C1458" s="60">
        <f>REGISTROS!$E1456</f>
        <v>0</v>
      </c>
      <c r="D1458" s="60">
        <f>REGISTROS!$F1456</f>
        <v>0</v>
      </c>
      <c r="E1458" s="60">
        <f>REGISTROS!$G1456</f>
        <v>0</v>
      </c>
      <c r="F1458" s="60">
        <f>REGISTROS!$H1456</f>
        <v>0</v>
      </c>
      <c r="G1458" s="60">
        <f>REGISTROS!$I1456</f>
        <v>0</v>
      </c>
      <c r="I1458" s="45" t="str">
        <f t="shared" si="188"/>
        <v>Desarrollo de los Temas0</v>
      </c>
      <c r="J1458" s="45" t="str">
        <f t="shared" si="189"/>
        <v>Recepción de documentos0</v>
      </c>
      <c r="K1458" s="45" t="str">
        <f t="shared" si="190"/>
        <v>Atención recibida0</v>
      </c>
      <c r="L1458" s="45" t="str">
        <f t="shared" si="191"/>
        <v>Visita domiciliaria del personal INVI0</v>
      </c>
      <c r="M1458" s="45" t="str">
        <f t="shared" si="192"/>
        <v>Visita domiciliaria del asesor técnico0</v>
      </c>
      <c r="N1458" t="str">
        <f t="shared" si="193"/>
        <v>1</v>
      </c>
      <c r="O1458" t="s">
        <v>133</v>
      </c>
    </row>
    <row r="1459" spans="1:15" ht="15.75" customHeight="1" x14ac:dyDescent="0.25">
      <c r="A1459" s="60">
        <f>REGISTROS!$A1457</f>
        <v>0</v>
      </c>
      <c r="B1459" s="50">
        <f t="shared" si="187"/>
        <v>0</v>
      </c>
      <c r="C1459" s="60">
        <f>REGISTROS!$E1457</f>
        <v>0</v>
      </c>
      <c r="D1459" s="60">
        <f>REGISTROS!$F1457</f>
        <v>0</v>
      </c>
      <c r="E1459" s="60">
        <f>REGISTROS!$G1457</f>
        <v>0</v>
      </c>
      <c r="F1459" s="60">
        <f>REGISTROS!$H1457</f>
        <v>0</v>
      </c>
      <c r="G1459" s="60">
        <f>REGISTROS!$I1457</f>
        <v>0</v>
      </c>
      <c r="I1459" s="45" t="str">
        <f t="shared" si="188"/>
        <v>Desarrollo de los Temas0</v>
      </c>
      <c r="J1459" s="45" t="str">
        <f t="shared" si="189"/>
        <v>Recepción de documentos0</v>
      </c>
      <c r="K1459" s="45" t="str">
        <f t="shared" si="190"/>
        <v>Atención recibida0</v>
      </c>
      <c r="L1459" s="45" t="str">
        <f t="shared" si="191"/>
        <v>Visita domiciliaria del personal INVI0</v>
      </c>
      <c r="M1459" s="45" t="str">
        <f t="shared" si="192"/>
        <v>Visita domiciliaria del asesor técnico0</v>
      </c>
      <c r="N1459" t="str">
        <f t="shared" si="193"/>
        <v>1</v>
      </c>
      <c r="O1459" t="s">
        <v>133</v>
      </c>
    </row>
    <row r="1460" spans="1:15" ht="15.75" customHeight="1" x14ac:dyDescent="0.25">
      <c r="A1460" s="60">
        <f>REGISTROS!$A1458</f>
        <v>0</v>
      </c>
      <c r="B1460" s="50">
        <f t="shared" si="187"/>
        <v>0</v>
      </c>
      <c r="C1460" s="60">
        <f>REGISTROS!$E1458</f>
        <v>0</v>
      </c>
      <c r="D1460" s="60">
        <f>REGISTROS!$F1458</f>
        <v>0</v>
      </c>
      <c r="E1460" s="60">
        <f>REGISTROS!$G1458</f>
        <v>0</v>
      </c>
      <c r="F1460" s="60">
        <f>REGISTROS!$H1458</f>
        <v>0</v>
      </c>
      <c r="G1460" s="60">
        <f>REGISTROS!$I1458</f>
        <v>0</v>
      </c>
      <c r="I1460" s="45" t="str">
        <f t="shared" si="188"/>
        <v>Desarrollo de los Temas0</v>
      </c>
      <c r="J1460" s="45" t="str">
        <f t="shared" si="189"/>
        <v>Recepción de documentos0</v>
      </c>
      <c r="K1460" s="45" t="str">
        <f t="shared" si="190"/>
        <v>Atención recibida0</v>
      </c>
      <c r="L1460" s="45" t="str">
        <f t="shared" si="191"/>
        <v>Visita domiciliaria del personal INVI0</v>
      </c>
      <c r="M1460" s="45" t="str">
        <f t="shared" si="192"/>
        <v>Visita domiciliaria del asesor técnico0</v>
      </c>
      <c r="N1460" t="str">
        <f t="shared" si="193"/>
        <v>1</v>
      </c>
      <c r="O1460" t="s">
        <v>133</v>
      </c>
    </row>
    <row r="1461" spans="1:15" ht="15.75" customHeight="1" x14ac:dyDescent="0.25">
      <c r="A1461" s="60">
        <f>REGISTROS!$A1459</f>
        <v>0</v>
      </c>
      <c r="B1461" s="50">
        <f t="shared" si="187"/>
        <v>0</v>
      </c>
      <c r="C1461" s="60">
        <f>REGISTROS!$E1459</f>
        <v>0</v>
      </c>
      <c r="D1461" s="60">
        <f>REGISTROS!$F1459</f>
        <v>0</v>
      </c>
      <c r="E1461" s="60">
        <f>REGISTROS!$G1459</f>
        <v>0</v>
      </c>
      <c r="F1461" s="60">
        <f>REGISTROS!$H1459</f>
        <v>0</v>
      </c>
      <c r="G1461" s="60">
        <f>REGISTROS!$I1459</f>
        <v>0</v>
      </c>
      <c r="I1461" s="45" t="str">
        <f t="shared" si="188"/>
        <v>Desarrollo de los Temas0</v>
      </c>
      <c r="J1461" s="45" t="str">
        <f t="shared" si="189"/>
        <v>Recepción de documentos0</v>
      </c>
      <c r="K1461" s="45" t="str">
        <f t="shared" si="190"/>
        <v>Atención recibida0</v>
      </c>
      <c r="L1461" s="45" t="str">
        <f t="shared" si="191"/>
        <v>Visita domiciliaria del personal INVI0</v>
      </c>
      <c r="M1461" s="45" t="str">
        <f t="shared" si="192"/>
        <v>Visita domiciliaria del asesor técnico0</v>
      </c>
      <c r="N1461" t="str">
        <f t="shared" si="193"/>
        <v>1</v>
      </c>
      <c r="O1461" t="s">
        <v>133</v>
      </c>
    </row>
    <row r="1462" spans="1:15" ht="15.75" customHeight="1" x14ac:dyDescent="0.25">
      <c r="A1462" s="60">
        <f>REGISTROS!$A1460</f>
        <v>0</v>
      </c>
      <c r="B1462" s="50">
        <f t="shared" si="187"/>
        <v>0</v>
      </c>
      <c r="C1462" s="60">
        <f>REGISTROS!$E1460</f>
        <v>0</v>
      </c>
      <c r="D1462" s="60">
        <f>REGISTROS!$F1460</f>
        <v>0</v>
      </c>
      <c r="E1462" s="60">
        <f>REGISTROS!$G1460</f>
        <v>0</v>
      </c>
      <c r="F1462" s="60">
        <f>REGISTROS!$H1460</f>
        <v>0</v>
      </c>
      <c r="G1462" s="60">
        <f>REGISTROS!$I1460</f>
        <v>0</v>
      </c>
      <c r="I1462" s="45" t="str">
        <f t="shared" si="188"/>
        <v>Desarrollo de los Temas0</v>
      </c>
      <c r="J1462" s="45" t="str">
        <f t="shared" si="189"/>
        <v>Recepción de documentos0</v>
      </c>
      <c r="K1462" s="45" t="str">
        <f t="shared" si="190"/>
        <v>Atención recibida0</v>
      </c>
      <c r="L1462" s="45" t="str">
        <f t="shared" si="191"/>
        <v>Visita domiciliaria del personal INVI0</v>
      </c>
      <c r="M1462" s="45" t="str">
        <f t="shared" si="192"/>
        <v>Visita domiciliaria del asesor técnico0</v>
      </c>
      <c r="N1462" t="str">
        <f t="shared" si="193"/>
        <v>1</v>
      </c>
      <c r="O1462" t="s">
        <v>133</v>
      </c>
    </row>
    <row r="1463" spans="1:15" ht="15.75" customHeight="1" x14ac:dyDescent="0.25">
      <c r="A1463" s="60">
        <f>REGISTROS!$A1461</f>
        <v>0</v>
      </c>
      <c r="B1463" s="50">
        <f t="shared" si="187"/>
        <v>0</v>
      </c>
      <c r="C1463" s="60">
        <f>REGISTROS!$E1461</f>
        <v>0</v>
      </c>
      <c r="D1463" s="60">
        <f>REGISTROS!$F1461</f>
        <v>0</v>
      </c>
      <c r="E1463" s="60">
        <f>REGISTROS!$G1461</f>
        <v>0</v>
      </c>
      <c r="F1463" s="60">
        <f>REGISTROS!$H1461</f>
        <v>0</v>
      </c>
      <c r="G1463" s="60">
        <f>REGISTROS!$I1461</f>
        <v>0</v>
      </c>
      <c r="I1463" s="45" t="str">
        <f t="shared" si="188"/>
        <v>Desarrollo de los Temas0</v>
      </c>
      <c r="J1463" s="45" t="str">
        <f t="shared" si="189"/>
        <v>Recepción de documentos0</v>
      </c>
      <c r="K1463" s="45" t="str">
        <f t="shared" si="190"/>
        <v>Atención recibida0</v>
      </c>
      <c r="L1463" s="45" t="str">
        <f t="shared" si="191"/>
        <v>Visita domiciliaria del personal INVI0</v>
      </c>
      <c r="M1463" s="45" t="str">
        <f t="shared" si="192"/>
        <v>Visita domiciliaria del asesor técnico0</v>
      </c>
      <c r="N1463" t="str">
        <f t="shared" si="193"/>
        <v>1</v>
      </c>
      <c r="O1463" t="s">
        <v>133</v>
      </c>
    </row>
    <row r="1464" spans="1:15" ht="15.75" customHeight="1" x14ac:dyDescent="0.25">
      <c r="A1464" s="60">
        <f>REGISTROS!$A1462</f>
        <v>0</v>
      </c>
      <c r="B1464" s="50">
        <f t="shared" si="187"/>
        <v>0</v>
      </c>
      <c r="C1464" s="60">
        <f>REGISTROS!$E1462</f>
        <v>0</v>
      </c>
      <c r="D1464" s="60">
        <f>REGISTROS!$F1462</f>
        <v>0</v>
      </c>
      <c r="E1464" s="60">
        <f>REGISTROS!$G1462</f>
        <v>0</v>
      </c>
      <c r="F1464" s="60">
        <f>REGISTROS!$H1462</f>
        <v>0</v>
      </c>
      <c r="G1464" s="60">
        <f>REGISTROS!$I1462</f>
        <v>0</v>
      </c>
      <c r="I1464" s="45" t="str">
        <f t="shared" si="188"/>
        <v>Desarrollo de los Temas0</v>
      </c>
      <c r="J1464" s="45" t="str">
        <f t="shared" si="189"/>
        <v>Recepción de documentos0</v>
      </c>
      <c r="K1464" s="45" t="str">
        <f t="shared" si="190"/>
        <v>Atención recibida0</v>
      </c>
      <c r="L1464" s="45" t="str">
        <f t="shared" si="191"/>
        <v>Visita domiciliaria del personal INVI0</v>
      </c>
      <c r="M1464" s="45" t="str">
        <f t="shared" si="192"/>
        <v>Visita domiciliaria del asesor técnico0</v>
      </c>
      <c r="N1464" t="str">
        <f t="shared" si="193"/>
        <v>1</v>
      </c>
      <c r="O1464" t="s">
        <v>133</v>
      </c>
    </row>
    <row r="1465" spans="1:15" ht="15.75" customHeight="1" x14ac:dyDescent="0.25">
      <c r="A1465" s="60">
        <f>REGISTROS!$A1463</f>
        <v>0</v>
      </c>
      <c r="B1465" s="50">
        <f t="shared" si="187"/>
        <v>0</v>
      </c>
      <c r="C1465" s="60">
        <f>REGISTROS!$E1463</f>
        <v>0</v>
      </c>
      <c r="D1465" s="60">
        <f>REGISTROS!$F1463</f>
        <v>0</v>
      </c>
      <c r="E1465" s="60">
        <f>REGISTROS!$G1463</f>
        <v>0</v>
      </c>
      <c r="F1465" s="60">
        <f>REGISTROS!$H1463</f>
        <v>0</v>
      </c>
      <c r="G1465" s="60">
        <f>REGISTROS!$I1463</f>
        <v>0</v>
      </c>
      <c r="I1465" s="45" t="str">
        <f t="shared" si="188"/>
        <v>Desarrollo de los Temas0</v>
      </c>
      <c r="J1465" s="45" t="str">
        <f t="shared" si="189"/>
        <v>Recepción de documentos0</v>
      </c>
      <c r="K1465" s="45" t="str">
        <f t="shared" si="190"/>
        <v>Atención recibida0</v>
      </c>
      <c r="L1465" s="45" t="str">
        <f t="shared" si="191"/>
        <v>Visita domiciliaria del personal INVI0</v>
      </c>
      <c r="M1465" s="45" t="str">
        <f t="shared" si="192"/>
        <v>Visita domiciliaria del asesor técnico0</v>
      </c>
      <c r="N1465" t="str">
        <f t="shared" si="193"/>
        <v>1</v>
      </c>
      <c r="O1465" t="s">
        <v>133</v>
      </c>
    </row>
    <row r="1466" spans="1:15" ht="15.75" customHeight="1" x14ac:dyDescent="0.25">
      <c r="A1466" s="60">
        <f>REGISTROS!$A1464</f>
        <v>0</v>
      </c>
      <c r="B1466" s="50">
        <f t="shared" si="187"/>
        <v>0</v>
      </c>
      <c r="C1466" s="60">
        <f>REGISTROS!$E1464</f>
        <v>0</v>
      </c>
      <c r="D1466" s="60">
        <f>REGISTROS!$F1464</f>
        <v>0</v>
      </c>
      <c r="E1466" s="60">
        <f>REGISTROS!$G1464</f>
        <v>0</v>
      </c>
      <c r="F1466" s="60">
        <f>REGISTROS!$H1464</f>
        <v>0</v>
      </c>
      <c r="G1466" s="60">
        <f>REGISTROS!$I1464</f>
        <v>0</v>
      </c>
      <c r="I1466" s="45" t="str">
        <f t="shared" si="188"/>
        <v>Desarrollo de los Temas0</v>
      </c>
      <c r="J1466" s="45" t="str">
        <f t="shared" si="189"/>
        <v>Recepción de documentos0</v>
      </c>
      <c r="K1466" s="45" t="str">
        <f t="shared" si="190"/>
        <v>Atención recibida0</v>
      </c>
      <c r="L1466" s="45" t="str">
        <f t="shared" si="191"/>
        <v>Visita domiciliaria del personal INVI0</v>
      </c>
      <c r="M1466" s="45" t="str">
        <f t="shared" si="192"/>
        <v>Visita domiciliaria del asesor técnico0</v>
      </c>
      <c r="N1466" t="str">
        <f t="shared" si="193"/>
        <v>1</v>
      </c>
      <c r="O1466" t="s">
        <v>133</v>
      </c>
    </row>
    <row r="1467" spans="1:15" ht="15.75" customHeight="1" x14ac:dyDescent="0.25">
      <c r="A1467" s="60">
        <f>REGISTROS!$A1465</f>
        <v>0</v>
      </c>
      <c r="B1467" s="50">
        <f t="shared" si="187"/>
        <v>0</v>
      </c>
      <c r="C1467" s="60">
        <f>REGISTROS!$E1465</f>
        <v>0</v>
      </c>
      <c r="D1467" s="60">
        <f>REGISTROS!$F1465</f>
        <v>0</v>
      </c>
      <c r="E1467" s="60">
        <f>REGISTROS!$G1465</f>
        <v>0</v>
      </c>
      <c r="F1467" s="60">
        <f>REGISTROS!$H1465</f>
        <v>0</v>
      </c>
      <c r="G1467" s="60">
        <f>REGISTROS!$I1465</f>
        <v>0</v>
      </c>
      <c r="I1467" s="45" t="str">
        <f t="shared" si="188"/>
        <v>Desarrollo de los Temas0</v>
      </c>
      <c r="J1467" s="45" t="str">
        <f t="shared" si="189"/>
        <v>Recepción de documentos0</v>
      </c>
      <c r="K1467" s="45" t="str">
        <f t="shared" si="190"/>
        <v>Atención recibida0</v>
      </c>
      <c r="L1467" s="45" t="str">
        <f t="shared" si="191"/>
        <v>Visita domiciliaria del personal INVI0</v>
      </c>
      <c r="M1467" s="45" t="str">
        <f t="shared" si="192"/>
        <v>Visita domiciliaria del asesor técnico0</v>
      </c>
      <c r="N1467" t="str">
        <f t="shared" si="193"/>
        <v>1</v>
      </c>
      <c r="O1467" t="s">
        <v>133</v>
      </c>
    </row>
    <row r="1468" spans="1:15" ht="15.75" customHeight="1" x14ac:dyDescent="0.25">
      <c r="A1468" s="60">
        <f>REGISTROS!$A1466</f>
        <v>0</v>
      </c>
      <c r="B1468" s="50">
        <f t="shared" si="187"/>
        <v>0</v>
      </c>
      <c r="C1468" s="60">
        <f>REGISTROS!$E1466</f>
        <v>0</v>
      </c>
      <c r="D1468" s="60">
        <f>REGISTROS!$F1466</f>
        <v>0</v>
      </c>
      <c r="E1468" s="60">
        <f>REGISTROS!$G1466</f>
        <v>0</v>
      </c>
      <c r="F1468" s="60">
        <f>REGISTROS!$H1466</f>
        <v>0</v>
      </c>
      <c r="G1468" s="60">
        <f>REGISTROS!$I1466</f>
        <v>0</v>
      </c>
      <c r="I1468" s="45" t="str">
        <f t="shared" si="188"/>
        <v>Desarrollo de los Temas0</v>
      </c>
      <c r="J1468" s="45" t="str">
        <f t="shared" si="189"/>
        <v>Recepción de documentos0</v>
      </c>
      <c r="K1468" s="45" t="str">
        <f t="shared" si="190"/>
        <v>Atención recibida0</v>
      </c>
      <c r="L1468" s="45" t="str">
        <f t="shared" si="191"/>
        <v>Visita domiciliaria del personal INVI0</v>
      </c>
      <c r="M1468" s="45" t="str">
        <f t="shared" si="192"/>
        <v>Visita domiciliaria del asesor técnico0</v>
      </c>
      <c r="N1468" t="str">
        <f t="shared" si="193"/>
        <v>1</v>
      </c>
      <c r="O1468" t="s">
        <v>133</v>
      </c>
    </row>
    <row r="1469" spans="1:15" ht="15.75" customHeight="1" x14ac:dyDescent="0.25">
      <c r="A1469" s="60">
        <f>REGISTROS!$A1467</f>
        <v>0</v>
      </c>
      <c r="B1469" s="50">
        <f t="shared" si="187"/>
        <v>0</v>
      </c>
      <c r="C1469" s="60">
        <f>REGISTROS!$E1467</f>
        <v>0</v>
      </c>
      <c r="D1469" s="60">
        <f>REGISTROS!$F1467</f>
        <v>0</v>
      </c>
      <c r="E1469" s="60">
        <f>REGISTROS!$G1467</f>
        <v>0</v>
      </c>
      <c r="F1469" s="60">
        <f>REGISTROS!$H1467</f>
        <v>0</v>
      </c>
      <c r="G1469" s="60">
        <f>REGISTROS!$I1467</f>
        <v>0</v>
      </c>
      <c r="I1469" s="45" t="str">
        <f t="shared" si="188"/>
        <v>Desarrollo de los Temas0</v>
      </c>
      <c r="J1469" s="45" t="str">
        <f t="shared" si="189"/>
        <v>Recepción de documentos0</v>
      </c>
      <c r="K1469" s="45" t="str">
        <f t="shared" si="190"/>
        <v>Atención recibida0</v>
      </c>
      <c r="L1469" s="45" t="str">
        <f t="shared" si="191"/>
        <v>Visita domiciliaria del personal INVI0</v>
      </c>
      <c r="M1469" s="45" t="str">
        <f t="shared" si="192"/>
        <v>Visita domiciliaria del asesor técnico0</v>
      </c>
      <c r="N1469" t="str">
        <f t="shared" si="193"/>
        <v>1</v>
      </c>
      <c r="O1469" t="s">
        <v>133</v>
      </c>
    </row>
    <row r="1470" spans="1:15" ht="15.75" customHeight="1" x14ac:dyDescent="0.25">
      <c r="A1470" s="60">
        <f>REGISTROS!$A1468</f>
        <v>0</v>
      </c>
      <c r="B1470" s="50">
        <f t="shared" si="187"/>
        <v>0</v>
      </c>
      <c r="C1470" s="60">
        <f>REGISTROS!$E1468</f>
        <v>0</v>
      </c>
      <c r="D1470" s="60">
        <f>REGISTROS!$F1468</f>
        <v>0</v>
      </c>
      <c r="E1470" s="60">
        <f>REGISTROS!$G1468</f>
        <v>0</v>
      </c>
      <c r="F1470" s="60">
        <f>REGISTROS!$H1468</f>
        <v>0</v>
      </c>
      <c r="G1470" s="60">
        <f>REGISTROS!$I1468</f>
        <v>0</v>
      </c>
      <c r="I1470" s="45" t="str">
        <f t="shared" si="188"/>
        <v>Desarrollo de los Temas0</v>
      </c>
      <c r="J1470" s="45" t="str">
        <f t="shared" si="189"/>
        <v>Recepción de documentos0</v>
      </c>
      <c r="K1470" s="45" t="str">
        <f t="shared" si="190"/>
        <v>Atención recibida0</v>
      </c>
      <c r="L1470" s="45" t="str">
        <f t="shared" si="191"/>
        <v>Visita domiciliaria del personal INVI0</v>
      </c>
      <c r="M1470" s="45" t="str">
        <f t="shared" si="192"/>
        <v>Visita domiciliaria del asesor técnico0</v>
      </c>
      <c r="N1470" t="str">
        <f t="shared" si="193"/>
        <v>1</v>
      </c>
      <c r="O1470" t="s">
        <v>133</v>
      </c>
    </row>
    <row r="1471" spans="1:15" ht="15.75" customHeight="1" x14ac:dyDescent="0.25">
      <c r="A1471" s="60">
        <f>REGISTROS!$A1469</f>
        <v>0</v>
      </c>
      <c r="B1471" s="50">
        <f t="shared" si="187"/>
        <v>0</v>
      </c>
      <c r="C1471" s="60">
        <f>REGISTROS!$E1469</f>
        <v>0</v>
      </c>
      <c r="D1471" s="60">
        <f>REGISTROS!$F1469</f>
        <v>0</v>
      </c>
      <c r="E1471" s="60">
        <f>REGISTROS!$G1469</f>
        <v>0</v>
      </c>
      <c r="F1471" s="60">
        <f>REGISTROS!$H1469</f>
        <v>0</v>
      </c>
      <c r="G1471" s="60">
        <f>REGISTROS!$I1469</f>
        <v>0</v>
      </c>
      <c r="I1471" s="45" t="str">
        <f t="shared" si="188"/>
        <v>Desarrollo de los Temas0</v>
      </c>
      <c r="J1471" s="45" t="str">
        <f t="shared" si="189"/>
        <v>Recepción de documentos0</v>
      </c>
      <c r="K1471" s="45" t="str">
        <f t="shared" si="190"/>
        <v>Atención recibida0</v>
      </c>
      <c r="L1471" s="45" t="str">
        <f t="shared" si="191"/>
        <v>Visita domiciliaria del personal INVI0</v>
      </c>
      <c r="M1471" s="45" t="str">
        <f t="shared" si="192"/>
        <v>Visita domiciliaria del asesor técnico0</v>
      </c>
      <c r="N1471" t="str">
        <f t="shared" si="193"/>
        <v>1</v>
      </c>
      <c r="O1471" t="s">
        <v>133</v>
      </c>
    </row>
    <row r="1472" spans="1:15" ht="15.75" customHeight="1" x14ac:dyDescent="0.25">
      <c r="A1472" s="60">
        <f>REGISTROS!$A1470</f>
        <v>0</v>
      </c>
      <c r="B1472" s="50">
        <f t="shared" si="187"/>
        <v>0</v>
      </c>
      <c r="C1472" s="60">
        <f>REGISTROS!$E1470</f>
        <v>0</v>
      </c>
      <c r="D1472" s="60">
        <f>REGISTROS!$F1470</f>
        <v>0</v>
      </c>
      <c r="E1472" s="60">
        <f>REGISTROS!$G1470</f>
        <v>0</v>
      </c>
      <c r="F1472" s="60">
        <f>REGISTROS!$H1470</f>
        <v>0</v>
      </c>
      <c r="G1472" s="60">
        <f>REGISTROS!$I1470</f>
        <v>0</v>
      </c>
      <c r="I1472" s="45" t="str">
        <f t="shared" si="188"/>
        <v>Desarrollo de los Temas0</v>
      </c>
      <c r="J1472" s="45" t="str">
        <f t="shared" si="189"/>
        <v>Recepción de documentos0</v>
      </c>
      <c r="K1472" s="45" t="str">
        <f t="shared" si="190"/>
        <v>Atención recibida0</v>
      </c>
      <c r="L1472" s="45" t="str">
        <f t="shared" si="191"/>
        <v>Visita domiciliaria del personal INVI0</v>
      </c>
      <c r="M1472" s="45" t="str">
        <f t="shared" si="192"/>
        <v>Visita domiciliaria del asesor técnico0</v>
      </c>
      <c r="N1472" t="str">
        <f t="shared" si="193"/>
        <v>1</v>
      </c>
      <c r="O1472" t="s">
        <v>133</v>
      </c>
    </row>
    <row r="1473" spans="1:15" ht="15.75" customHeight="1" x14ac:dyDescent="0.25">
      <c r="A1473" s="60">
        <f>REGISTROS!$A1471</f>
        <v>0</v>
      </c>
      <c r="B1473" s="50">
        <f t="shared" si="187"/>
        <v>0</v>
      </c>
      <c r="C1473" s="60">
        <f>REGISTROS!$E1471</f>
        <v>0</v>
      </c>
      <c r="D1473" s="60">
        <f>REGISTROS!$F1471</f>
        <v>0</v>
      </c>
      <c r="E1473" s="60">
        <f>REGISTROS!$G1471</f>
        <v>0</v>
      </c>
      <c r="F1473" s="60">
        <f>REGISTROS!$H1471</f>
        <v>0</v>
      </c>
      <c r="G1473" s="60">
        <f>REGISTROS!$I1471</f>
        <v>0</v>
      </c>
      <c r="I1473" s="45" t="str">
        <f t="shared" si="188"/>
        <v>Desarrollo de los Temas0</v>
      </c>
      <c r="J1473" s="45" t="str">
        <f t="shared" si="189"/>
        <v>Recepción de documentos0</v>
      </c>
      <c r="K1473" s="45" t="str">
        <f t="shared" si="190"/>
        <v>Atención recibida0</v>
      </c>
      <c r="L1473" s="45" t="str">
        <f t="shared" si="191"/>
        <v>Visita domiciliaria del personal INVI0</v>
      </c>
      <c r="M1473" s="45" t="str">
        <f t="shared" si="192"/>
        <v>Visita domiciliaria del asesor técnico0</v>
      </c>
      <c r="N1473" t="str">
        <f t="shared" si="193"/>
        <v>1</v>
      </c>
      <c r="O1473" t="s">
        <v>133</v>
      </c>
    </row>
    <row r="1474" spans="1:15" ht="15.75" customHeight="1" x14ac:dyDescent="0.25">
      <c r="A1474" s="60">
        <f>REGISTROS!$A1472</f>
        <v>0</v>
      </c>
      <c r="B1474" s="50">
        <f t="shared" si="187"/>
        <v>0</v>
      </c>
      <c r="C1474" s="60">
        <f>REGISTROS!$E1472</f>
        <v>0</v>
      </c>
      <c r="D1474" s="60">
        <f>REGISTROS!$F1472</f>
        <v>0</v>
      </c>
      <c r="E1474" s="60">
        <f>REGISTROS!$G1472</f>
        <v>0</v>
      </c>
      <c r="F1474" s="60">
        <f>REGISTROS!$H1472</f>
        <v>0</v>
      </c>
      <c r="G1474" s="60">
        <f>REGISTROS!$I1472</f>
        <v>0</v>
      </c>
      <c r="I1474" s="45" t="str">
        <f t="shared" si="188"/>
        <v>Desarrollo de los Temas0</v>
      </c>
      <c r="J1474" s="45" t="str">
        <f t="shared" si="189"/>
        <v>Recepción de documentos0</v>
      </c>
      <c r="K1474" s="45" t="str">
        <f t="shared" si="190"/>
        <v>Atención recibida0</v>
      </c>
      <c r="L1474" s="45" t="str">
        <f t="shared" si="191"/>
        <v>Visita domiciliaria del personal INVI0</v>
      </c>
      <c r="M1474" s="45" t="str">
        <f t="shared" si="192"/>
        <v>Visita domiciliaria del asesor técnico0</v>
      </c>
      <c r="N1474" t="str">
        <f t="shared" si="193"/>
        <v>1</v>
      </c>
      <c r="O1474" t="s">
        <v>133</v>
      </c>
    </row>
    <row r="1475" spans="1:15" ht="15.75" customHeight="1" x14ac:dyDescent="0.25">
      <c r="A1475" s="60">
        <f>REGISTROS!$A1473</f>
        <v>0</v>
      </c>
      <c r="B1475" s="50">
        <f t="shared" si="187"/>
        <v>0</v>
      </c>
      <c r="C1475" s="60">
        <f>REGISTROS!$E1473</f>
        <v>0</v>
      </c>
      <c r="D1475" s="60">
        <f>REGISTROS!$F1473</f>
        <v>0</v>
      </c>
      <c r="E1475" s="60">
        <f>REGISTROS!$G1473</f>
        <v>0</v>
      </c>
      <c r="F1475" s="60">
        <f>REGISTROS!$H1473</f>
        <v>0</v>
      </c>
      <c r="G1475" s="60">
        <f>REGISTROS!$I1473</f>
        <v>0</v>
      </c>
      <c r="I1475" s="45" t="str">
        <f t="shared" si="188"/>
        <v>Desarrollo de los Temas0</v>
      </c>
      <c r="J1475" s="45" t="str">
        <f t="shared" si="189"/>
        <v>Recepción de documentos0</v>
      </c>
      <c r="K1475" s="45" t="str">
        <f t="shared" si="190"/>
        <v>Atención recibida0</v>
      </c>
      <c r="L1475" s="45" t="str">
        <f t="shared" si="191"/>
        <v>Visita domiciliaria del personal INVI0</v>
      </c>
      <c r="M1475" s="45" t="str">
        <f t="shared" si="192"/>
        <v>Visita domiciliaria del asesor técnico0</v>
      </c>
      <c r="N1475" t="str">
        <f t="shared" si="193"/>
        <v>1</v>
      </c>
      <c r="O1475" t="s">
        <v>133</v>
      </c>
    </row>
    <row r="1476" spans="1:15" ht="15.75" customHeight="1" x14ac:dyDescent="0.25">
      <c r="A1476" s="60">
        <f>REGISTROS!$A1474</f>
        <v>0</v>
      </c>
      <c r="B1476" s="50">
        <f t="shared" si="187"/>
        <v>0</v>
      </c>
      <c r="C1476" s="60">
        <f>REGISTROS!$E1474</f>
        <v>0</v>
      </c>
      <c r="D1476" s="60">
        <f>REGISTROS!$F1474</f>
        <v>0</v>
      </c>
      <c r="E1476" s="60">
        <f>REGISTROS!$G1474</f>
        <v>0</v>
      </c>
      <c r="F1476" s="60">
        <f>REGISTROS!$H1474</f>
        <v>0</v>
      </c>
      <c r="G1476" s="60">
        <f>REGISTROS!$I1474</f>
        <v>0</v>
      </c>
      <c r="I1476" s="45" t="str">
        <f t="shared" si="188"/>
        <v>Desarrollo de los Temas0</v>
      </c>
      <c r="J1476" s="45" t="str">
        <f t="shared" si="189"/>
        <v>Recepción de documentos0</v>
      </c>
      <c r="K1476" s="45" t="str">
        <f t="shared" si="190"/>
        <v>Atención recibida0</v>
      </c>
      <c r="L1476" s="45" t="str">
        <f t="shared" si="191"/>
        <v>Visita domiciliaria del personal INVI0</v>
      </c>
      <c r="M1476" s="45" t="str">
        <f t="shared" si="192"/>
        <v>Visita domiciliaria del asesor técnico0</v>
      </c>
      <c r="N1476" t="str">
        <f t="shared" si="193"/>
        <v>1</v>
      </c>
      <c r="O1476" t="s">
        <v>133</v>
      </c>
    </row>
    <row r="1477" spans="1:15" ht="15.75" customHeight="1" x14ac:dyDescent="0.25">
      <c r="A1477" s="60">
        <f>REGISTROS!$A1475</f>
        <v>0</v>
      </c>
      <c r="B1477" s="50">
        <f t="shared" ref="B1477:B1540" si="194">SUM(C1477:G1477)/5</f>
        <v>0</v>
      </c>
      <c r="C1477" s="60">
        <f>REGISTROS!$E1475</f>
        <v>0</v>
      </c>
      <c r="D1477" s="60">
        <f>REGISTROS!$F1475</f>
        <v>0</v>
      </c>
      <c r="E1477" s="60">
        <f>REGISTROS!$G1475</f>
        <v>0</v>
      </c>
      <c r="F1477" s="60">
        <f>REGISTROS!$H1475</f>
        <v>0</v>
      </c>
      <c r="G1477" s="60">
        <f>REGISTROS!$I1475</f>
        <v>0</v>
      </c>
      <c r="I1477" s="45" t="str">
        <f t="shared" ref="I1477:I1540" si="195">CONCATENATE(VLOOKUP($A1477,SM,2,FALSE),$C$2,C1477)</f>
        <v>Desarrollo de los Temas0</v>
      </c>
      <c r="J1477" s="45" t="str">
        <f t="shared" ref="J1477:J1540" si="196">CONCATENATE(VLOOKUP($A1477,SM,2,FALSE),$D$2,D1477)</f>
        <v>Recepción de documentos0</v>
      </c>
      <c r="K1477" s="45" t="str">
        <f t="shared" ref="K1477:K1540" si="197">CONCATENATE(VLOOKUP($A1477,SM,2,FALSE),$E$2,E1477)</f>
        <v>Atención recibida0</v>
      </c>
      <c r="L1477" s="45" t="str">
        <f t="shared" ref="L1477:L1540" si="198">CONCATENATE(VLOOKUP($A1477,SM,2,FALSE),$F$2,F1477)</f>
        <v>Visita domiciliaria del personal INVI0</v>
      </c>
      <c r="M1477" s="45" t="str">
        <f t="shared" ref="M1477:M1540" si="199">CONCATENATE(VLOOKUP($A1477,SM,2,FALSE),$G$2,G1477)</f>
        <v>Visita domiciliaria del asesor técnico0</v>
      </c>
      <c r="N1477" t="str">
        <f t="shared" ref="N1477:N1540" si="200">CONCATENATE(VLOOKUP($A1477,SM,2,FALSE),IF(B1477&lt;4,1,0))</f>
        <v>1</v>
      </c>
      <c r="O1477" t="s">
        <v>133</v>
      </c>
    </row>
    <row r="1478" spans="1:15" ht="15.75" customHeight="1" x14ac:dyDescent="0.25">
      <c r="A1478" s="60">
        <f>REGISTROS!$A1476</f>
        <v>0</v>
      </c>
      <c r="B1478" s="50">
        <f t="shared" si="194"/>
        <v>0</v>
      </c>
      <c r="C1478" s="60">
        <f>REGISTROS!$E1476</f>
        <v>0</v>
      </c>
      <c r="D1478" s="60">
        <f>REGISTROS!$F1476</f>
        <v>0</v>
      </c>
      <c r="E1478" s="60">
        <f>REGISTROS!$G1476</f>
        <v>0</v>
      </c>
      <c r="F1478" s="60">
        <f>REGISTROS!$H1476</f>
        <v>0</v>
      </c>
      <c r="G1478" s="60">
        <f>REGISTROS!$I1476</f>
        <v>0</v>
      </c>
      <c r="I1478" s="45" t="str">
        <f t="shared" si="195"/>
        <v>Desarrollo de los Temas0</v>
      </c>
      <c r="J1478" s="45" t="str">
        <f t="shared" si="196"/>
        <v>Recepción de documentos0</v>
      </c>
      <c r="K1478" s="45" t="str">
        <f t="shared" si="197"/>
        <v>Atención recibida0</v>
      </c>
      <c r="L1478" s="45" t="str">
        <f t="shared" si="198"/>
        <v>Visita domiciliaria del personal INVI0</v>
      </c>
      <c r="M1478" s="45" t="str">
        <f t="shared" si="199"/>
        <v>Visita domiciliaria del asesor técnico0</v>
      </c>
      <c r="N1478" t="str">
        <f t="shared" si="200"/>
        <v>1</v>
      </c>
      <c r="O1478" t="s">
        <v>133</v>
      </c>
    </row>
    <row r="1479" spans="1:15" ht="15.75" customHeight="1" x14ac:dyDescent="0.25">
      <c r="A1479" s="60">
        <f>REGISTROS!$A1477</f>
        <v>0</v>
      </c>
      <c r="B1479" s="50">
        <f t="shared" si="194"/>
        <v>0</v>
      </c>
      <c r="C1479" s="60">
        <f>REGISTROS!$E1477</f>
        <v>0</v>
      </c>
      <c r="D1479" s="60">
        <f>REGISTROS!$F1477</f>
        <v>0</v>
      </c>
      <c r="E1479" s="60">
        <f>REGISTROS!$G1477</f>
        <v>0</v>
      </c>
      <c r="F1479" s="60">
        <f>REGISTROS!$H1477</f>
        <v>0</v>
      </c>
      <c r="G1479" s="60">
        <f>REGISTROS!$I1477</f>
        <v>0</v>
      </c>
      <c r="I1479" s="45" t="str">
        <f t="shared" si="195"/>
        <v>Desarrollo de los Temas0</v>
      </c>
      <c r="J1479" s="45" t="str">
        <f t="shared" si="196"/>
        <v>Recepción de documentos0</v>
      </c>
      <c r="K1479" s="45" t="str">
        <f t="shared" si="197"/>
        <v>Atención recibida0</v>
      </c>
      <c r="L1479" s="45" t="str">
        <f t="shared" si="198"/>
        <v>Visita domiciliaria del personal INVI0</v>
      </c>
      <c r="M1479" s="45" t="str">
        <f t="shared" si="199"/>
        <v>Visita domiciliaria del asesor técnico0</v>
      </c>
      <c r="N1479" t="str">
        <f t="shared" si="200"/>
        <v>1</v>
      </c>
      <c r="O1479" t="s">
        <v>133</v>
      </c>
    </row>
    <row r="1480" spans="1:15" ht="15.75" customHeight="1" x14ac:dyDescent="0.25">
      <c r="A1480" s="60">
        <f>REGISTROS!$A1478</f>
        <v>0</v>
      </c>
      <c r="B1480" s="50">
        <f t="shared" si="194"/>
        <v>0</v>
      </c>
      <c r="C1480" s="60">
        <f>REGISTROS!$E1478</f>
        <v>0</v>
      </c>
      <c r="D1480" s="60">
        <f>REGISTROS!$F1478</f>
        <v>0</v>
      </c>
      <c r="E1480" s="60">
        <f>REGISTROS!$G1478</f>
        <v>0</v>
      </c>
      <c r="F1480" s="60">
        <f>REGISTROS!$H1478</f>
        <v>0</v>
      </c>
      <c r="G1480" s="60">
        <f>REGISTROS!$I1478</f>
        <v>0</v>
      </c>
      <c r="I1480" s="45" t="str">
        <f t="shared" si="195"/>
        <v>Desarrollo de los Temas0</v>
      </c>
      <c r="J1480" s="45" t="str">
        <f t="shared" si="196"/>
        <v>Recepción de documentos0</v>
      </c>
      <c r="K1480" s="45" t="str">
        <f t="shared" si="197"/>
        <v>Atención recibida0</v>
      </c>
      <c r="L1480" s="45" t="str">
        <f t="shared" si="198"/>
        <v>Visita domiciliaria del personal INVI0</v>
      </c>
      <c r="M1480" s="45" t="str">
        <f t="shared" si="199"/>
        <v>Visita domiciliaria del asesor técnico0</v>
      </c>
      <c r="N1480" t="str">
        <f t="shared" si="200"/>
        <v>1</v>
      </c>
      <c r="O1480" t="s">
        <v>133</v>
      </c>
    </row>
    <row r="1481" spans="1:15" ht="15.75" customHeight="1" x14ac:dyDescent="0.25">
      <c r="A1481" s="60">
        <f>REGISTROS!$A1479</f>
        <v>0</v>
      </c>
      <c r="B1481" s="50">
        <f t="shared" si="194"/>
        <v>0</v>
      </c>
      <c r="C1481" s="60">
        <f>REGISTROS!$E1479</f>
        <v>0</v>
      </c>
      <c r="D1481" s="60">
        <f>REGISTROS!$F1479</f>
        <v>0</v>
      </c>
      <c r="E1481" s="60">
        <f>REGISTROS!$G1479</f>
        <v>0</v>
      </c>
      <c r="F1481" s="60">
        <f>REGISTROS!$H1479</f>
        <v>0</v>
      </c>
      <c r="G1481" s="60">
        <f>REGISTROS!$I1479</f>
        <v>0</v>
      </c>
      <c r="I1481" s="45" t="str">
        <f t="shared" si="195"/>
        <v>Desarrollo de los Temas0</v>
      </c>
      <c r="J1481" s="45" t="str">
        <f t="shared" si="196"/>
        <v>Recepción de documentos0</v>
      </c>
      <c r="K1481" s="45" t="str">
        <f t="shared" si="197"/>
        <v>Atención recibida0</v>
      </c>
      <c r="L1481" s="45" t="str">
        <f t="shared" si="198"/>
        <v>Visita domiciliaria del personal INVI0</v>
      </c>
      <c r="M1481" s="45" t="str">
        <f t="shared" si="199"/>
        <v>Visita domiciliaria del asesor técnico0</v>
      </c>
      <c r="N1481" t="str">
        <f t="shared" si="200"/>
        <v>1</v>
      </c>
      <c r="O1481" t="s">
        <v>133</v>
      </c>
    </row>
    <row r="1482" spans="1:15" ht="15.75" customHeight="1" x14ac:dyDescent="0.25">
      <c r="A1482" s="60">
        <f>REGISTROS!$A1480</f>
        <v>0</v>
      </c>
      <c r="B1482" s="50">
        <f t="shared" si="194"/>
        <v>0</v>
      </c>
      <c r="C1482" s="60">
        <f>REGISTROS!$E1480</f>
        <v>0</v>
      </c>
      <c r="D1482" s="60">
        <f>REGISTROS!$F1480</f>
        <v>0</v>
      </c>
      <c r="E1482" s="60">
        <f>REGISTROS!$G1480</f>
        <v>0</v>
      </c>
      <c r="F1482" s="60">
        <f>REGISTROS!$H1480</f>
        <v>0</v>
      </c>
      <c r="G1482" s="60">
        <f>REGISTROS!$I1480</f>
        <v>0</v>
      </c>
      <c r="I1482" s="45" t="str">
        <f t="shared" si="195"/>
        <v>Desarrollo de los Temas0</v>
      </c>
      <c r="J1482" s="45" t="str">
        <f t="shared" si="196"/>
        <v>Recepción de documentos0</v>
      </c>
      <c r="K1482" s="45" t="str">
        <f t="shared" si="197"/>
        <v>Atención recibida0</v>
      </c>
      <c r="L1482" s="45" t="str">
        <f t="shared" si="198"/>
        <v>Visita domiciliaria del personal INVI0</v>
      </c>
      <c r="M1482" s="45" t="str">
        <f t="shared" si="199"/>
        <v>Visita domiciliaria del asesor técnico0</v>
      </c>
      <c r="N1482" t="str">
        <f t="shared" si="200"/>
        <v>1</v>
      </c>
      <c r="O1482" t="s">
        <v>133</v>
      </c>
    </row>
    <row r="1483" spans="1:15" ht="15.75" customHeight="1" x14ac:dyDescent="0.25">
      <c r="A1483" s="60">
        <f>REGISTROS!$A1481</f>
        <v>0</v>
      </c>
      <c r="B1483" s="50">
        <f t="shared" si="194"/>
        <v>0</v>
      </c>
      <c r="C1483" s="60">
        <f>REGISTROS!$E1481</f>
        <v>0</v>
      </c>
      <c r="D1483" s="60">
        <f>REGISTROS!$F1481</f>
        <v>0</v>
      </c>
      <c r="E1483" s="60">
        <f>REGISTROS!$G1481</f>
        <v>0</v>
      </c>
      <c r="F1483" s="60">
        <f>REGISTROS!$H1481</f>
        <v>0</v>
      </c>
      <c r="G1483" s="60">
        <f>REGISTROS!$I1481</f>
        <v>0</v>
      </c>
      <c r="I1483" s="45" t="str">
        <f t="shared" si="195"/>
        <v>Desarrollo de los Temas0</v>
      </c>
      <c r="J1483" s="45" t="str">
        <f t="shared" si="196"/>
        <v>Recepción de documentos0</v>
      </c>
      <c r="K1483" s="45" t="str">
        <f t="shared" si="197"/>
        <v>Atención recibida0</v>
      </c>
      <c r="L1483" s="45" t="str">
        <f t="shared" si="198"/>
        <v>Visita domiciliaria del personal INVI0</v>
      </c>
      <c r="M1483" s="45" t="str">
        <f t="shared" si="199"/>
        <v>Visita domiciliaria del asesor técnico0</v>
      </c>
      <c r="N1483" t="str">
        <f t="shared" si="200"/>
        <v>1</v>
      </c>
      <c r="O1483" t="s">
        <v>133</v>
      </c>
    </row>
    <row r="1484" spans="1:15" ht="15.75" customHeight="1" x14ac:dyDescent="0.25">
      <c r="A1484" s="60">
        <f>REGISTROS!$A1482</f>
        <v>0</v>
      </c>
      <c r="B1484" s="50">
        <f t="shared" si="194"/>
        <v>0</v>
      </c>
      <c r="C1484" s="60">
        <f>REGISTROS!$E1482</f>
        <v>0</v>
      </c>
      <c r="D1484" s="60">
        <f>REGISTROS!$F1482</f>
        <v>0</v>
      </c>
      <c r="E1484" s="60">
        <f>REGISTROS!$G1482</f>
        <v>0</v>
      </c>
      <c r="F1484" s="60">
        <f>REGISTROS!$H1482</f>
        <v>0</v>
      </c>
      <c r="G1484" s="60">
        <f>REGISTROS!$I1482</f>
        <v>0</v>
      </c>
      <c r="I1484" s="45" t="str">
        <f t="shared" si="195"/>
        <v>Desarrollo de los Temas0</v>
      </c>
      <c r="J1484" s="45" t="str">
        <f t="shared" si="196"/>
        <v>Recepción de documentos0</v>
      </c>
      <c r="K1484" s="45" t="str">
        <f t="shared" si="197"/>
        <v>Atención recibida0</v>
      </c>
      <c r="L1484" s="45" t="str">
        <f t="shared" si="198"/>
        <v>Visita domiciliaria del personal INVI0</v>
      </c>
      <c r="M1484" s="45" t="str">
        <f t="shared" si="199"/>
        <v>Visita domiciliaria del asesor técnico0</v>
      </c>
      <c r="N1484" t="str">
        <f t="shared" si="200"/>
        <v>1</v>
      </c>
      <c r="O1484" t="s">
        <v>133</v>
      </c>
    </row>
    <row r="1485" spans="1:15" ht="15.75" customHeight="1" x14ac:dyDescent="0.25">
      <c r="A1485" s="60">
        <f>REGISTROS!$A1483</f>
        <v>0</v>
      </c>
      <c r="B1485" s="50">
        <f t="shared" si="194"/>
        <v>0</v>
      </c>
      <c r="C1485" s="60">
        <f>REGISTROS!$E1483</f>
        <v>0</v>
      </c>
      <c r="D1485" s="60">
        <f>REGISTROS!$F1483</f>
        <v>0</v>
      </c>
      <c r="E1485" s="60">
        <f>REGISTROS!$G1483</f>
        <v>0</v>
      </c>
      <c r="F1485" s="60">
        <f>REGISTROS!$H1483</f>
        <v>0</v>
      </c>
      <c r="G1485" s="60">
        <f>REGISTROS!$I1483</f>
        <v>0</v>
      </c>
      <c r="I1485" s="45" t="str">
        <f t="shared" si="195"/>
        <v>Desarrollo de los Temas0</v>
      </c>
      <c r="J1485" s="45" t="str">
        <f t="shared" si="196"/>
        <v>Recepción de documentos0</v>
      </c>
      <c r="K1485" s="45" t="str">
        <f t="shared" si="197"/>
        <v>Atención recibida0</v>
      </c>
      <c r="L1485" s="45" t="str">
        <f t="shared" si="198"/>
        <v>Visita domiciliaria del personal INVI0</v>
      </c>
      <c r="M1485" s="45" t="str">
        <f t="shared" si="199"/>
        <v>Visita domiciliaria del asesor técnico0</v>
      </c>
      <c r="N1485" t="str">
        <f t="shared" si="200"/>
        <v>1</v>
      </c>
      <c r="O1485" t="s">
        <v>133</v>
      </c>
    </row>
    <row r="1486" spans="1:15" ht="15.75" customHeight="1" x14ac:dyDescent="0.25">
      <c r="A1486" s="60">
        <f>REGISTROS!$A1484</f>
        <v>0</v>
      </c>
      <c r="B1486" s="50">
        <f t="shared" si="194"/>
        <v>0</v>
      </c>
      <c r="C1486" s="60">
        <f>REGISTROS!$E1484</f>
        <v>0</v>
      </c>
      <c r="D1486" s="60">
        <f>REGISTROS!$F1484</f>
        <v>0</v>
      </c>
      <c r="E1486" s="60">
        <f>REGISTROS!$G1484</f>
        <v>0</v>
      </c>
      <c r="F1486" s="60">
        <f>REGISTROS!$H1484</f>
        <v>0</v>
      </c>
      <c r="G1486" s="60">
        <f>REGISTROS!$I1484</f>
        <v>0</v>
      </c>
      <c r="I1486" s="45" t="str">
        <f t="shared" si="195"/>
        <v>Desarrollo de los Temas0</v>
      </c>
      <c r="J1486" s="45" t="str">
        <f t="shared" si="196"/>
        <v>Recepción de documentos0</v>
      </c>
      <c r="K1486" s="45" t="str">
        <f t="shared" si="197"/>
        <v>Atención recibida0</v>
      </c>
      <c r="L1486" s="45" t="str">
        <f t="shared" si="198"/>
        <v>Visita domiciliaria del personal INVI0</v>
      </c>
      <c r="M1486" s="45" t="str">
        <f t="shared" si="199"/>
        <v>Visita domiciliaria del asesor técnico0</v>
      </c>
      <c r="N1486" t="str">
        <f t="shared" si="200"/>
        <v>1</v>
      </c>
      <c r="O1486" t="s">
        <v>133</v>
      </c>
    </row>
    <row r="1487" spans="1:15" ht="15.75" customHeight="1" x14ac:dyDescent="0.25">
      <c r="A1487" s="60">
        <f>REGISTROS!$A1485</f>
        <v>0</v>
      </c>
      <c r="B1487" s="50">
        <f t="shared" si="194"/>
        <v>0</v>
      </c>
      <c r="C1487" s="60">
        <f>REGISTROS!$E1485</f>
        <v>0</v>
      </c>
      <c r="D1487" s="60">
        <f>REGISTROS!$F1485</f>
        <v>0</v>
      </c>
      <c r="E1487" s="60">
        <f>REGISTROS!$G1485</f>
        <v>0</v>
      </c>
      <c r="F1487" s="60">
        <f>REGISTROS!$H1485</f>
        <v>0</v>
      </c>
      <c r="G1487" s="60">
        <f>REGISTROS!$I1485</f>
        <v>0</v>
      </c>
      <c r="I1487" s="45" t="str">
        <f t="shared" si="195"/>
        <v>Desarrollo de los Temas0</v>
      </c>
      <c r="J1487" s="45" t="str">
        <f t="shared" si="196"/>
        <v>Recepción de documentos0</v>
      </c>
      <c r="K1487" s="45" t="str">
        <f t="shared" si="197"/>
        <v>Atención recibida0</v>
      </c>
      <c r="L1487" s="45" t="str">
        <f t="shared" si="198"/>
        <v>Visita domiciliaria del personal INVI0</v>
      </c>
      <c r="M1487" s="45" t="str">
        <f t="shared" si="199"/>
        <v>Visita domiciliaria del asesor técnico0</v>
      </c>
      <c r="N1487" t="str">
        <f t="shared" si="200"/>
        <v>1</v>
      </c>
      <c r="O1487" t="s">
        <v>133</v>
      </c>
    </row>
    <row r="1488" spans="1:15" ht="15.75" customHeight="1" x14ac:dyDescent="0.25">
      <c r="A1488" s="60">
        <f>REGISTROS!$A1486</f>
        <v>0</v>
      </c>
      <c r="B1488" s="50">
        <f t="shared" si="194"/>
        <v>0</v>
      </c>
      <c r="C1488" s="60">
        <f>REGISTROS!$E1486</f>
        <v>0</v>
      </c>
      <c r="D1488" s="60">
        <f>REGISTROS!$F1486</f>
        <v>0</v>
      </c>
      <c r="E1488" s="60">
        <f>REGISTROS!$G1486</f>
        <v>0</v>
      </c>
      <c r="F1488" s="60">
        <f>REGISTROS!$H1486</f>
        <v>0</v>
      </c>
      <c r="G1488" s="60">
        <f>REGISTROS!$I1486</f>
        <v>0</v>
      </c>
      <c r="I1488" s="45" t="str">
        <f t="shared" si="195"/>
        <v>Desarrollo de los Temas0</v>
      </c>
      <c r="J1488" s="45" t="str">
        <f t="shared" si="196"/>
        <v>Recepción de documentos0</v>
      </c>
      <c r="K1488" s="45" t="str">
        <f t="shared" si="197"/>
        <v>Atención recibida0</v>
      </c>
      <c r="L1488" s="45" t="str">
        <f t="shared" si="198"/>
        <v>Visita domiciliaria del personal INVI0</v>
      </c>
      <c r="M1488" s="45" t="str">
        <f t="shared" si="199"/>
        <v>Visita domiciliaria del asesor técnico0</v>
      </c>
      <c r="N1488" t="str">
        <f t="shared" si="200"/>
        <v>1</v>
      </c>
      <c r="O1488" t="s">
        <v>133</v>
      </c>
    </row>
    <row r="1489" spans="1:15" ht="15.75" customHeight="1" x14ac:dyDescent="0.25">
      <c r="A1489" s="60">
        <f>REGISTROS!$A1487</f>
        <v>0</v>
      </c>
      <c r="B1489" s="50">
        <f t="shared" si="194"/>
        <v>0</v>
      </c>
      <c r="C1489" s="60">
        <f>REGISTROS!$E1487</f>
        <v>0</v>
      </c>
      <c r="D1489" s="60">
        <f>REGISTROS!$F1487</f>
        <v>0</v>
      </c>
      <c r="E1489" s="60">
        <f>REGISTROS!$G1487</f>
        <v>0</v>
      </c>
      <c r="F1489" s="60">
        <f>REGISTROS!$H1487</f>
        <v>0</v>
      </c>
      <c r="G1489" s="60">
        <f>REGISTROS!$I1487</f>
        <v>0</v>
      </c>
      <c r="I1489" s="45" t="str">
        <f t="shared" si="195"/>
        <v>Desarrollo de los Temas0</v>
      </c>
      <c r="J1489" s="45" t="str">
        <f t="shared" si="196"/>
        <v>Recepción de documentos0</v>
      </c>
      <c r="K1489" s="45" t="str">
        <f t="shared" si="197"/>
        <v>Atención recibida0</v>
      </c>
      <c r="L1489" s="45" t="str">
        <f t="shared" si="198"/>
        <v>Visita domiciliaria del personal INVI0</v>
      </c>
      <c r="M1489" s="45" t="str">
        <f t="shared" si="199"/>
        <v>Visita domiciliaria del asesor técnico0</v>
      </c>
      <c r="N1489" t="str">
        <f t="shared" si="200"/>
        <v>1</v>
      </c>
      <c r="O1489" t="s">
        <v>133</v>
      </c>
    </row>
    <row r="1490" spans="1:15" ht="15.75" customHeight="1" x14ac:dyDescent="0.25">
      <c r="A1490" s="60">
        <f>REGISTROS!$A1488</f>
        <v>0</v>
      </c>
      <c r="B1490" s="50">
        <f t="shared" si="194"/>
        <v>0</v>
      </c>
      <c r="C1490" s="60">
        <f>REGISTROS!$E1488</f>
        <v>0</v>
      </c>
      <c r="D1490" s="60">
        <f>REGISTROS!$F1488</f>
        <v>0</v>
      </c>
      <c r="E1490" s="60">
        <f>REGISTROS!$G1488</f>
        <v>0</v>
      </c>
      <c r="F1490" s="60">
        <f>REGISTROS!$H1488</f>
        <v>0</v>
      </c>
      <c r="G1490" s="60">
        <f>REGISTROS!$I1488</f>
        <v>0</v>
      </c>
      <c r="I1490" s="45" t="str">
        <f t="shared" si="195"/>
        <v>Desarrollo de los Temas0</v>
      </c>
      <c r="J1490" s="45" t="str">
        <f t="shared" si="196"/>
        <v>Recepción de documentos0</v>
      </c>
      <c r="K1490" s="45" t="str">
        <f t="shared" si="197"/>
        <v>Atención recibida0</v>
      </c>
      <c r="L1490" s="45" t="str">
        <f t="shared" si="198"/>
        <v>Visita domiciliaria del personal INVI0</v>
      </c>
      <c r="M1490" s="45" t="str">
        <f t="shared" si="199"/>
        <v>Visita domiciliaria del asesor técnico0</v>
      </c>
      <c r="N1490" t="str">
        <f t="shared" si="200"/>
        <v>1</v>
      </c>
      <c r="O1490" t="s">
        <v>133</v>
      </c>
    </row>
    <row r="1491" spans="1:15" ht="15.75" customHeight="1" x14ac:dyDescent="0.25">
      <c r="A1491" s="60">
        <f>REGISTROS!$A1489</f>
        <v>0</v>
      </c>
      <c r="B1491" s="50">
        <f t="shared" si="194"/>
        <v>0</v>
      </c>
      <c r="C1491" s="60">
        <f>REGISTROS!$E1489</f>
        <v>0</v>
      </c>
      <c r="D1491" s="60">
        <f>REGISTROS!$F1489</f>
        <v>0</v>
      </c>
      <c r="E1491" s="60">
        <f>REGISTROS!$G1489</f>
        <v>0</v>
      </c>
      <c r="F1491" s="60">
        <f>REGISTROS!$H1489</f>
        <v>0</v>
      </c>
      <c r="G1491" s="60">
        <f>REGISTROS!$I1489</f>
        <v>0</v>
      </c>
      <c r="I1491" s="45" t="str">
        <f t="shared" si="195"/>
        <v>Desarrollo de los Temas0</v>
      </c>
      <c r="J1491" s="45" t="str">
        <f t="shared" si="196"/>
        <v>Recepción de documentos0</v>
      </c>
      <c r="K1491" s="45" t="str">
        <f t="shared" si="197"/>
        <v>Atención recibida0</v>
      </c>
      <c r="L1491" s="45" t="str">
        <f t="shared" si="198"/>
        <v>Visita domiciliaria del personal INVI0</v>
      </c>
      <c r="M1491" s="45" t="str">
        <f t="shared" si="199"/>
        <v>Visita domiciliaria del asesor técnico0</v>
      </c>
      <c r="N1491" t="str">
        <f t="shared" si="200"/>
        <v>1</v>
      </c>
      <c r="O1491" t="s">
        <v>133</v>
      </c>
    </row>
    <row r="1492" spans="1:15" ht="15.75" customHeight="1" x14ac:dyDescent="0.25">
      <c r="A1492" s="60">
        <f>REGISTROS!$A1490</f>
        <v>0</v>
      </c>
      <c r="B1492" s="50">
        <f t="shared" si="194"/>
        <v>0</v>
      </c>
      <c r="C1492" s="60">
        <f>REGISTROS!$E1490</f>
        <v>0</v>
      </c>
      <c r="D1492" s="60">
        <f>REGISTROS!$F1490</f>
        <v>0</v>
      </c>
      <c r="E1492" s="60">
        <f>REGISTROS!$G1490</f>
        <v>0</v>
      </c>
      <c r="F1492" s="60">
        <f>REGISTROS!$H1490</f>
        <v>0</v>
      </c>
      <c r="G1492" s="60">
        <f>REGISTROS!$I1490</f>
        <v>0</v>
      </c>
      <c r="I1492" s="45" t="str">
        <f t="shared" si="195"/>
        <v>Desarrollo de los Temas0</v>
      </c>
      <c r="J1492" s="45" t="str">
        <f t="shared" si="196"/>
        <v>Recepción de documentos0</v>
      </c>
      <c r="K1492" s="45" t="str">
        <f t="shared" si="197"/>
        <v>Atención recibida0</v>
      </c>
      <c r="L1492" s="45" t="str">
        <f t="shared" si="198"/>
        <v>Visita domiciliaria del personal INVI0</v>
      </c>
      <c r="M1492" s="45" t="str">
        <f t="shared" si="199"/>
        <v>Visita domiciliaria del asesor técnico0</v>
      </c>
      <c r="N1492" t="str">
        <f t="shared" si="200"/>
        <v>1</v>
      </c>
      <c r="O1492" t="s">
        <v>133</v>
      </c>
    </row>
    <row r="1493" spans="1:15" ht="15.75" customHeight="1" x14ac:dyDescent="0.25">
      <c r="A1493" s="60">
        <f>REGISTROS!$A1491</f>
        <v>0</v>
      </c>
      <c r="B1493" s="50">
        <f t="shared" si="194"/>
        <v>0</v>
      </c>
      <c r="C1493" s="60">
        <f>REGISTROS!$E1491</f>
        <v>0</v>
      </c>
      <c r="D1493" s="60">
        <f>REGISTROS!$F1491</f>
        <v>0</v>
      </c>
      <c r="E1493" s="60">
        <f>REGISTROS!$G1491</f>
        <v>0</v>
      </c>
      <c r="F1493" s="60">
        <f>REGISTROS!$H1491</f>
        <v>0</v>
      </c>
      <c r="G1493" s="60">
        <f>REGISTROS!$I1491</f>
        <v>0</v>
      </c>
      <c r="I1493" s="45" t="str">
        <f t="shared" si="195"/>
        <v>Desarrollo de los Temas0</v>
      </c>
      <c r="J1493" s="45" t="str">
        <f t="shared" si="196"/>
        <v>Recepción de documentos0</v>
      </c>
      <c r="K1493" s="45" t="str">
        <f t="shared" si="197"/>
        <v>Atención recibida0</v>
      </c>
      <c r="L1493" s="45" t="str">
        <f t="shared" si="198"/>
        <v>Visita domiciliaria del personal INVI0</v>
      </c>
      <c r="M1493" s="45" t="str">
        <f t="shared" si="199"/>
        <v>Visita domiciliaria del asesor técnico0</v>
      </c>
      <c r="N1493" t="str">
        <f t="shared" si="200"/>
        <v>1</v>
      </c>
      <c r="O1493" t="s">
        <v>133</v>
      </c>
    </row>
    <row r="1494" spans="1:15" ht="15.75" customHeight="1" x14ac:dyDescent="0.25">
      <c r="A1494" s="60">
        <f>REGISTROS!$A1492</f>
        <v>0</v>
      </c>
      <c r="B1494" s="50">
        <f t="shared" si="194"/>
        <v>0</v>
      </c>
      <c r="C1494" s="60">
        <f>REGISTROS!$E1492</f>
        <v>0</v>
      </c>
      <c r="D1494" s="60">
        <f>REGISTROS!$F1492</f>
        <v>0</v>
      </c>
      <c r="E1494" s="60">
        <f>REGISTROS!$G1492</f>
        <v>0</v>
      </c>
      <c r="F1494" s="60">
        <f>REGISTROS!$H1492</f>
        <v>0</v>
      </c>
      <c r="G1494" s="60">
        <f>REGISTROS!$I1492</f>
        <v>0</v>
      </c>
      <c r="I1494" s="45" t="str">
        <f t="shared" si="195"/>
        <v>Desarrollo de los Temas0</v>
      </c>
      <c r="J1494" s="45" t="str">
        <f t="shared" si="196"/>
        <v>Recepción de documentos0</v>
      </c>
      <c r="K1494" s="45" t="str">
        <f t="shared" si="197"/>
        <v>Atención recibida0</v>
      </c>
      <c r="L1494" s="45" t="str">
        <f t="shared" si="198"/>
        <v>Visita domiciliaria del personal INVI0</v>
      </c>
      <c r="M1494" s="45" t="str">
        <f t="shared" si="199"/>
        <v>Visita domiciliaria del asesor técnico0</v>
      </c>
      <c r="N1494" t="str">
        <f t="shared" si="200"/>
        <v>1</v>
      </c>
      <c r="O1494" t="s">
        <v>133</v>
      </c>
    </row>
    <row r="1495" spans="1:15" ht="15.75" customHeight="1" x14ac:dyDescent="0.25">
      <c r="A1495" s="60">
        <f>REGISTROS!$A1493</f>
        <v>0</v>
      </c>
      <c r="B1495" s="50">
        <f t="shared" si="194"/>
        <v>0</v>
      </c>
      <c r="C1495" s="60">
        <f>REGISTROS!$E1493</f>
        <v>0</v>
      </c>
      <c r="D1495" s="60">
        <f>REGISTROS!$F1493</f>
        <v>0</v>
      </c>
      <c r="E1495" s="60">
        <f>REGISTROS!$G1493</f>
        <v>0</v>
      </c>
      <c r="F1495" s="60">
        <f>REGISTROS!$H1493</f>
        <v>0</v>
      </c>
      <c r="G1495" s="60">
        <f>REGISTROS!$I1493</f>
        <v>0</v>
      </c>
      <c r="I1495" s="45" t="str">
        <f t="shared" si="195"/>
        <v>Desarrollo de los Temas0</v>
      </c>
      <c r="J1495" s="45" t="str">
        <f t="shared" si="196"/>
        <v>Recepción de documentos0</v>
      </c>
      <c r="K1495" s="45" t="str">
        <f t="shared" si="197"/>
        <v>Atención recibida0</v>
      </c>
      <c r="L1495" s="45" t="str">
        <f t="shared" si="198"/>
        <v>Visita domiciliaria del personal INVI0</v>
      </c>
      <c r="M1495" s="45" t="str">
        <f t="shared" si="199"/>
        <v>Visita domiciliaria del asesor técnico0</v>
      </c>
      <c r="N1495" t="str">
        <f t="shared" si="200"/>
        <v>1</v>
      </c>
      <c r="O1495" t="s">
        <v>133</v>
      </c>
    </row>
    <row r="1496" spans="1:15" ht="15.75" customHeight="1" x14ac:dyDescent="0.25">
      <c r="A1496" s="60">
        <f>REGISTROS!$A1494</f>
        <v>0</v>
      </c>
      <c r="B1496" s="50">
        <f t="shared" si="194"/>
        <v>0</v>
      </c>
      <c r="C1496" s="60">
        <f>REGISTROS!$E1494</f>
        <v>0</v>
      </c>
      <c r="D1496" s="60">
        <f>REGISTROS!$F1494</f>
        <v>0</v>
      </c>
      <c r="E1496" s="60">
        <f>REGISTROS!$G1494</f>
        <v>0</v>
      </c>
      <c r="F1496" s="60">
        <f>REGISTROS!$H1494</f>
        <v>0</v>
      </c>
      <c r="G1496" s="60">
        <f>REGISTROS!$I1494</f>
        <v>0</v>
      </c>
      <c r="I1496" s="45" t="str">
        <f t="shared" si="195"/>
        <v>Desarrollo de los Temas0</v>
      </c>
      <c r="J1496" s="45" t="str">
        <f t="shared" si="196"/>
        <v>Recepción de documentos0</v>
      </c>
      <c r="K1496" s="45" t="str">
        <f t="shared" si="197"/>
        <v>Atención recibida0</v>
      </c>
      <c r="L1496" s="45" t="str">
        <f t="shared" si="198"/>
        <v>Visita domiciliaria del personal INVI0</v>
      </c>
      <c r="M1496" s="45" t="str">
        <f t="shared" si="199"/>
        <v>Visita domiciliaria del asesor técnico0</v>
      </c>
      <c r="N1496" t="str">
        <f t="shared" si="200"/>
        <v>1</v>
      </c>
      <c r="O1496" t="s">
        <v>133</v>
      </c>
    </row>
    <row r="1497" spans="1:15" ht="15.75" customHeight="1" x14ac:dyDescent="0.25">
      <c r="A1497" s="60">
        <f>REGISTROS!$A1495</f>
        <v>0</v>
      </c>
      <c r="B1497" s="50">
        <f t="shared" si="194"/>
        <v>0</v>
      </c>
      <c r="C1497" s="60">
        <f>REGISTROS!$E1495</f>
        <v>0</v>
      </c>
      <c r="D1497" s="60">
        <f>REGISTROS!$F1495</f>
        <v>0</v>
      </c>
      <c r="E1497" s="60">
        <f>REGISTROS!$G1495</f>
        <v>0</v>
      </c>
      <c r="F1497" s="60">
        <f>REGISTROS!$H1495</f>
        <v>0</v>
      </c>
      <c r="G1497" s="60">
        <f>REGISTROS!$I1495</f>
        <v>0</v>
      </c>
      <c r="I1497" s="45" t="str">
        <f t="shared" si="195"/>
        <v>Desarrollo de los Temas0</v>
      </c>
      <c r="J1497" s="45" t="str">
        <f t="shared" si="196"/>
        <v>Recepción de documentos0</v>
      </c>
      <c r="K1497" s="45" t="str">
        <f t="shared" si="197"/>
        <v>Atención recibida0</v>
      </c>
      <c r="L1497" s="45" t="str">
        <f t="shared" si="198"/>
        <v>Visita domiciliaria del personal INVI0</v>
      </c>
      <c r="M1497" s="45" t="str">
        <f t="shared" si="199"/>
        <v>Visita domiciliaria del asesor técnico0</v>
      </c>
      <c r="N1497" t="str">
        <f t="shared" si="200"/>
        <v>1</v>
      </c>
      <c r="O1497" t="s">
        <v>133</v>
      </c>
    </row>
    <row r="1498" spans="1:15" ht="15.75" customHeight="1" x14ac:dyDescent="0.25">
      <c r="A1498" s="60">
        <f>REGISTROS!$A1496</f>
        <v>0</v>
      </c>
      <c r="B1498" s="50">
        <f t="shared" si="194"/>
        <v>0</v>
      </c>
      <c r="C1498" s="60">
        <f>REGISTROS!$E1496</f>
        <v>0</v>
      </c>
      <c r="D1498" s="60">
        <f>REGISTROS!$F1496</f>
        <v>0</v>
      </c>
      <c r="E1498" s="60">
        <f>REGISTROS!$G1496</f>
        <v>0</v>
      </c>
      <c r="F1498" s="60">
        <f>REGISTROS!$H1496</f>
        <v>0</v>
      </c>
      <c r="G1498" s="60">
        <f>REGISTROS!$I1496</f>
        <v>0</v>
      </c>
      <c r="I1498" s="45" t="str">
        <f t="shared" si="195"/>
        <v>Desarrollo de los Temas0</v>
      </c>
      <c r="J1498" s="45" t="str">
        <f t="shared" si="196"/>
        <v>Recepción de documentos0</v>
      </c>
      <c r="K1498" s="45" t="str">
        <f t="shared" si="197"/>
        <v>Atención recibida0</v>
      </c>
      <c r="L1498" s="45" t="str">
        <f t="shared" si="198"/>
        <v>Visita domiciliaria del personal INVI0</v>
      </c>
      <c r="M1498" s="45" t="str">
        <f t="shared" si="199"/>
        <v>Visita domiciliaria del asesor técnico0</v>
      </c>
      <c r="N1498" t="str">
        <f t="shared" si="200"/>
        <v>1</v>
      </c>
      <c r="O1498" t="s">
        <v>133</v>
      </c>
    </row>
    <row r="1499" spans="1:15" ht="15.75" customHeight="1" x14ac:dyDescent="0.25">
      <c r="A1499" s="60">
        <f>REGISTROS!$A1497</f>
        <v>0</v>
      </c>
      <c r="B1499" s="50">
        <f t="shared" si="194"/>
        <v>0</v>
      </c>
      <c r="C1499" s="60">
        <f>REGISTROS!$E1497</f>
        <v>0</v>
      </c>
      <c r="D1499" s="60">
        <f>REGISTROS!$F1497</f>
        <v>0</v>
      </c>
      <c r="E1499" s="60">
        <f>REGISTROS!$G1497</f>
        <v>0</v>
      </c>
      <c r="F1499" s="60">
        <f>REGISTROS!$H1497</f>
        <v>0</v>
      </c>
      <c r="G1499" s="60">
        <f>REGISTROS!$I1497</f>
        <v>0</v>
      </c>
      <c r="I1499" s="45" t="str">
        <f t="shared" si="195"/>
        <v>Desarrollo de los Temas0</v>
      </c>
      <c r="J1499" s="45" t="str">
        <f t="shared" si="196"/>
        <v>Recepción de documentos0</v>
      </c>
      <c r="K1499" s="45" t="str">
        <f t="shared" si="197"/>
        <v>Atención recibida0</v>
      </c>
      <c r="L1499" s="45" t="str">
        <f t="shared" si="198"/>
        <v>Visita domiciliaria del personal INVI0</v>
      </c>
      <c r="M1499" s="45" t="str">
        <f t="shared" si="199"/>
        <v>Visita domiciliaria del asesor técnico0</v>
      </c>
      <c r="N1499" t="str">
        <f t="shared" si="200"/>
        <v>1</v>
      </c>
      <c r="O1499" t="s">
        <v>133</v>
      </c>
    </row>
    <row r="1500" spans="1:15" ht="15.75" customHeight="1" x14ac:dyDescent="0.25">
      <c r="A1500" s="60">
        <f>REGISTROS!$A1498</f>
        <v>0</v>
      </c>
      <c r="B1500" s="50">
        <f t="shared" si="194"/>
        <v>0</v>
      </c>
      <c r="C1500" s="60">
        <f>REGISTROS!$E1498</f>
        <v>0</v>
      </c>
      <c r="D1500" s="60">
        <f>REGISTROS!$F1498</f>
        <v>0</v>
      </c>
      <c r="E1500" s="60">
        <f>REGISTROS!$G1498</f>
        <v>0</v>
      </c>
      <c r="F1500" s="60">
        <f>REGISTROS!$H1498</f>
        <v>0</v>
      </c>
      <c r="G1500" s="60">
        <f>REGISTROS!$I1498</f>
        <v>0</v>
      </c>
      <c r="I1500" s="45" t="str">
        <f t="shared" si="195"/>
        <v>Desarrollo de los Temas0</v>
      </c>
      <c r="J1500" s="45" t="str">
        <f t="shared" si="196"/>
        <v>Recepción de documentos0</v>
      </c>
      <c r="K1500" s="45" t="str">
        <f t="shared" si="197"/>
        <v>Atención recibida0</v>
      </c>
      <c r="L1500" s="45" t="str">
        <f t="shared" si="198"/>
        <v>Visita domiciliaria del personal INVI0</v>
      </c>
      <c r="M1500" s="45" t="str">
        <f t="shared" si="199"/>
        <v>Visita domiciliaria del asesor técnico0</v>
      </c>
      <c r="N1500" t="str">
        <f t="shared" si="200"/>
        <v>1</v>
      </c>
      <c r="O1500" t="s">
        <v>133</v>
      </c>
    </row>
    <row r="1501" spans="1:15" ht="15.75" customHeight="1" x14ac:dyDescent="0.25">
      <c r="A1501" s="60">
        <f>REGISTROS!$A1499</f>
        <v>0</v>
      </c>
      <c r="B1501" s="50">
        <f t="shared" si="194"/>
        <v>0</v>
      </c>
      <c r="C1501" s="60">
        <f>REGISTROS!$E1499</f>
        <v>0</v>
      </c>
      <c r="D1501" s="60">
        <f>REGISTROS!$F1499</f>
        <v>0</v>
      </c>
      <c r="E1501" s="60">
        <f>REGISTROS!$G1499</f>
        <v>0</v>
      </c>
      <c r="F1501" s="60">
        <f>REGISTROS!$H1499</f>
        <v>0</v>
      </c>
      <c r="G1501" s="60">
        <f>REGISTROS!$I1499</f>
        <v>0</v>
      </c>
      <c r="I1501" s="45" t="str">
        <f t="shared" si="195"/>
        <v>Desarrollo de los Temas0</v>
      </c>
      <c r="J1501" s="45" t="str">
        <f t="shared" si="196"/>
        <v>Recepción de documentos0</v>
      </c>
      <c r="K1501" s="45" t="str">
        <f t="shared" si="197"/>
        <v>Atención recibida0</v>
      </c>
      <c r="L1501" s="45" t="str">
        <f t="shared" si="198"/>
        <v>Visita domiciliaria del personal INVI0</v>
      </c>
      <c r="M1501" s="45" t="str">
        <f t="shared" si="199"/>
        <v>Visita domiciliaria del asesor técnico0</v>
      </c>
      <c r="N1501" t="str">
        <f t="shared" si="200"/>
        <v>1</v>
      </c>
      <c r="O1501" t="s">
        <v>133</v>
      </c>
    </row>
    <row r="1502" spans="1:15" ht="15.75" customHeight="1" x14ac:dyDescent="0.25">
      <c r="A1502" s="60">
        <f>REGISTROS!$A1500</f>
        <v>0</v>
      </c>
      <c r="B1502" s="50">
        <f t="shared" si="194"/>
        <v>0</v>
      </c>
      <c r="C1502" s="60">
        <f>REGISTROS!$E1500</f>
        <v>0</v>
      </c>
      <c r="D1502" s="60">
        <f>REGISTROS!$F1500</f>
        <v>0</v>
      </c>
      <c r="E1502" s="60">
        <f>REGISTROS!$G1500</f>
        <v>0</v>
      </c>
      <c r="F1502" s="60">
        <f>REGISTROS!$H1500</f>
        <v>0</v>
      </c>
      <c r="G1502" s="60">
        <f>REGISTROS!$I1500</f>
        <v>0</v>
      </c>
      <c r="I1502" s="45" t="str">
        <f t="shared" si="195"/>
        <v>Desarrollo de los Temas0</v>
      </c>
      <c r="J1502" s="45" t="str">
        <f t="shared" si="196"/>
        <v>Recepción de documentos0</v>
      </c>
      <c r="K1502" s="45" t="str">
        <f t="shared" si="197"/>
        <v>Atención recibida0</v>
      </c>
      <c r="L1502" s="45" t="str">
        <f t="shared" si="198"/>
        <v>Visita domiciliaria del personal INVI0</v>
      </c>
      <c r="M1502" s="45" t="str">
        <f t="shared" si="199"/>
        <v>Visita domiciliaria del asesor técnico0</v>
      </c>
      <c r="N1502" t="str">
        <f t="shared" si="200"/>
        <v>1</v>
      </c>
      <c r="O1502" t="s">
        <v>133</v>
      </c>
    </row>
    <row r="1503" spans="1:15" ht="15.75" customHeight="1" x14ac:dyDescent="0.25">
      <c r="A1503" s="60">
        <f>REGISTROS!$A1501</f>
        <v>0</v>
      </c>
      <c r="B1503" s="50">
        <f t="shared" si="194"/>
        <v>0</v>
      </c>
      <c r="C1503" s="60">
        <f>REGISTROS!$E1501</f>
        <v>0</v>
      </c>
      <c r="D1503" s="60">
        <f>REGISTROS!$F1501</f>
        <v>0</v>
      </c>
      <c r="E1503" s="60">
        <f>REGISTROS!$G1501</f>
        <v>0</v>
      </c>
      <c r="F1503" s="60">
        <f>REGISTROS!$H1501</f>
        <v>0</v>
      </c>
      <c r="G1503" s="60">
        <f>REGISTROS!$I1501</f>
        <v>0</v>
      </c>
      <c r="I1503" s="45" t="str">
        <f t="shared" si="195"/>
        <v>Desarrollo de los Temas0</v>
      </c>
      <c r="J1503" s="45" t="str">
        <f t="shared" si="196"/>
        <v>Recepción de documentos0</v>
      </c>
      <c r="K1503" s="45" t="str">
        <f t="shared" si="197"/>
        <v>Atención recibida0</v>
      </c>
      <c r="L1503" s="45" t="str">
        <f t="shared" si="198"/>
        <v>Visita domiciliaria del personal INVI0</v>
      </c>
      <c r="M1503" s="45" t="str">
        <f t="shared" si="199"/>
        <v>Visita domiciliaria del asesor técnico0</v>
      </c>
      <c r="N1503" t="str">
        <f t="shared" si="200"/>
        <v>1</v>
      </c>
      <c r="O1503" t="s">
        <v>133</v>
      </c>
    </row>
    <row r="1504" spans="1:15" ht="15.75" customHeight="1" x14ac:dyDescent="0.25">
      <c r="A1504" s="60">
        <f>REGISTROS!$A1502</f>
        <v>0</v>
      </c>
      <c r="B1504" s="50">
        <f t="shared" si="194"/>
        <v>0</v>
      </c>
      <c r="C1504" s="60">
        <f>REGISTROS!$E1502</f>
        <v>0</v>
      </c>
      <c r="D1504" s="60">
        <f>REGISTROS!$F1502</f>
        <v>0</v>
      </c>
      <c r="E1504" s="60">
        <f>REGISTROS!$G1502</f>
        <v>0</v>
      </c>
      <c r="F1504" s="60">
        <f>REGISTROS!$H1502</f>
        <v>0</v>
      </c>
      <c r="G1504" s="60">
        <f>REGISTROS!$I1502</f>
        <v>0</v>
      </c>
      <c r="I1504" s="45" t="str">
        <f t="shared" si="195"/>
        <v>Desarrollo de los Temas0</v>
      </c>
      <c r="J1504" s="45" t="str">
        <f t="shared" si="196"/>
        <v>Recepción de documentos0</v>
      </c>
      <c r="K1504" s="45" t="str">
        <f t="shared" si="197"/>
        <v>Atención recibida0</v>
      </c>
      <c r="L1504" s="45" t="str">
        <f t="shared" si="198"/>
        <v>Visita domiciliaria del personal INVI0</v>
      </c>
      <c r="M1504" s="45" t="str">
        <f t="shared" si="199"/>
        <v>Visita domiciliaria del asesor técnico0</v>
      </c>
      <c r="N1504" t="str">
        <f t="shared" si="200"/>
        <v>1</v>
      </c>
      <c r="O1504" t="s">
        <v>133</v>
      </c>
    </row>
    <row r="1505" spans="1:15" ht="15.75" customHeight="1" x14ac:dyDescent="0.25">
      <c r="A1505" s="60">
        <f>REGISTROS!$A1503</f>
        <v>0</v>
      </c>
      <c r="B1505" s="50">
        <f t="shared" si="194"/>
        <v>0</v>
      </c>
      <c r="C1505" s="60">
        <f>REGISTROS!$E1503</f>
        <v>0</v>
      </c>
      <c r="D1505" s="60">
        <f>REGISTROS!$F1503</f>
        <v>0</v>
      </c>
      <c r="E1505" s="60">
        <f>REGISTROS!$G1503</f>
        <v>0</v>
      </c>
      <c r="F1505" s="60">
        <f>REGISTROS!$H1503</f>
        <v>0</v>
      </c>
      <c r="G1505" s="60">
        <f>REGISTROS!$I1503</f>
        <v>0</v>
      </c>
      <c r="I1505" s="45" t="str">
        <f t="shared" si="195"/>
        <v>Desarrollo de los Temas0</v>
      </c>
      <c r="J1505" s="45" t="str">
        <f t="shared" si="196"/>
        <v>Recepción de documentos0</v>
      </c>
      <c r="K1505" s="45" t="str">
        <f t="shared" si="197"/>
        <v>Atención recibida0</v>
      </c>
      <c r="L1505" s="45" t="str">
        <f t="shared" si="198"/>
        <v>Visita domiciliaria del personal INVI0</v>
      </c>
      <c r="M1505" s="45" t="str">
        <f t="shared" si="199"/>
        <v>Visita domiciliaria del asesor técnico0</v>
      </c>
      <c r="N1505" t="str">
        <f t="shared" si="200"/>
        <v>1</v>
      </c>
      <c r="O1505" t="s">
        <v>133</v>
      </c>
    </row>
    <row r="1506" spans="1:15" ht="15.75" customHeight="1" x14ac:dyDescent="0.25">
      <c r="A1506" s="60">
        <f>REGISTROS!$A1504</f>
        <v>0</v>
      </c>
      <c r="B1506" s="50">
        <f t="shared" si="194"/>
        <v>0</v>
      </c>
      <c r="C1506" s="60">
        <f>REGISTROS!$E1504</f>
        <v>0</v>
      </c>
      <c r="D1506" s="60">
        <f>REGISTROS!$F1504</f>
        <v>0</v>
      </c>
      <c r="E1506" s="60">
        <f>REGISTROS!$G1504</f>
        <v>0</v>
      </c>
      <c r="F1506" s="60">
        <f>REGISTROS!$H1504</f>
        <v>0</v>
      </c>
      <c r="G1506" s="60">
        <f>REGISTROS!$I1504</f>
        <v>0</v>
      </c>
      <c r="I1506" s="45" t="str">
        <f t="shared" si="195"/>
        <v>Desarrollo de los Temas0</v>
      </c>
      <c r="J1506" s="45" t="str">
        <f t="shared" si="196"/>
        <v>Recepción de documentos0</v>
      </c>
      <c r="K1506" s="45" t="str">
        <f t="shared" si="197"/>
        <v>Atención recibida0</v>
      </c>
      <c r="L1506" s="45" t="str">
        <f t="shared" si="198"/>
        <v>Visita domiciliaria del personal INVI0</v>
      </c>
      <c r="M1506" s="45" t="str">
        <f t="shared" si="199"/>
        <v>Visita domiciliaria del asesor técnico0</v>
      </c>
      <c r="N1506" t="str">
        <f t="shared" si="200"/>
        <v>1</v>
      </c>
      <c r="O1506" t="s">
        <v>133</v>
      </c>
    </row>
    <row r="1507" spans="1:15" ht="15.75" customHeight="1" x14ac:dyDescent="0.25">
      <c r="A1507" s="60">
        <f>REGISTROS!$A1505</f>
        <v>0</v>
      </c>
      <c r="B1507" s="50">
        <f t="shared" si="194"/>
        <v>0</v>
      </c>
      <c r="C1507" s="60">
        <f>REGISTROS!$E1505</f>
        <v>0</v>
      </c>
      <c r="D1507" s="60">
        <f>REGISTROS!$F1505</f>
        <v>0</v>
      </c>
      <c r="E1507" s="60">
        <f>REGISTROS!$G1505</f>
        <v>0</v>
      </c>
      <c r="F1507" s="60">
        <f>REGISTROS!$H1505</f>
        <v>0</v>
      </c>
      <c r="G1507" s="60">
        <f>REGISTROS!$I1505</f>
        <v>0</v>
      </c>
      <c r="I1507" s="45" t="str">
        <f t="shared" si="195"/>
        <v>Desarrollo de los Temas0</v>
      </c>
      <c r="J1507" s="45" t="str">
        <f t="shared" si="196"/>
        <v>Recepción de documentos0</v>
      </c>
      <c r="K1507" s="45" t="str">
        <f t="shared" si="197"/>
        <v>Atención recibida0</v>
      </c>
      <c r="L1507" s="45" t="str">
        <f t="shared" si="198"/>
        <v>Visita domiciliaria del personal INVI0</v>
      </c>
      <c r="M1507" s="45" t="str">
        <f t="shared" si="199"/>
        <v>Visita domiciliaria del asesor técnico0</v>
      </c>
      <c r="N1507" t="str">
        <f t="shared" si="200"/>
        <v>1</v>
      </c>
      <c r="O1507" t="s">
        <v>133</v>
      </c>
    </row>
    <row r="1508" spans="1:15" ht="15.75" customHeight="1" x14ac:dyDescent="0.25">
      <c r="A1508" s="60">
        <f>REGISTROS!$A1506</f>
        <v>0</v>
      </c>
      <c r="B1508" s="50">
        <f t="shared" si="194"/>
        <v>0</v>
      </c>
      <c r="C1508" s="60">
        <f>REGISTROS!$E1506</f>
        <v>0</v>
      </c>
      <c r="D1508" s="60">
        <f>REGISTROS!$F1506</f>
        <v>0</v>
      </c>
      <c r="E1508" s="60">
        <f>REGISTROS!$G1506</f>
        <v>0</v>
      </c>
      <c r="F1508" s="60">
        <f>REGISTROS!$H1506</f>
        <v>0</v>
      </c>
      <c r="G1508" s="60">
        <f>REGISTROS!$I1506</f>
        <v>0</v>
      </c>
      <c r="I1508" s="45" t="str">
        <f t="shared" si="195"/>
        <v>Desarrollo de los Temas0</v>
      </c>
      <c r="J1508" s="45" t="str">
        <f t="shared" si="196"/>
        <v>Recepción de documentos0</v>
      </c>
      <c r="K1508" s="45" t="str">
        <f t="shared" si="197"/>
        <v>Atención recibida0</v>
      </c>
      <c r="L1508" s="45" t="str">
        <f t="shared" si="198"/>
        <v>Visita domiciliaria del personal INVI0</v>
      </c>
      <c r="M1508" s="45" t="str">
        <f t="shared" si="199"/>
        <v>Visita domiciliaria del asesor técnico0</v>
      </c>
      <c r="N1508" t="str">
        <f t="shared" si="200"/>
        <v>1</v>
      </c>
      <c r="O1508" t="s">
        <v>133</v>
      </c>
    </row>
    <row r="1509" spans="1:15" ht="15.75" customHeight="1" x14ac:dyDescent="0.25">
      <c r="A1509" s="60">
        <f>REGISTROS!$A1507</f>
        <v>0</v>
      </c>
      <c r="B1509" s="50">
        <f t="shared" si="194"/>
        <v>0</v>
      </c>
      <c r="C1509" s="60">
        <f>REGISTROS!$E1507</f>
        <v>0</v>
      </c>
      <c r="D1509" s="60">
        <f>REGISTROS!$F1507</f>
        <v>0</v>
      </c>
      <c r="E1509" s="60">
        <f>REGISTROS!$G1507</f>
        <v>0</v>
      </c>
      <c r="F1509" s="60">
        <f>REGISTROS!$H1507</f>
        <v>0</v>
      </c>
      <c r="G1509" s="60">
        <f>REGISTROS!$I1507</f>
        <v>0</v>
      </c>
      <c r="I1509" s="45" t="str">
        <f t="shared" si="195"/>
        <v>Desarrollo de los Temas0</v>
      </c>
      <c r="J1509" s="45" t="str">
        <f t="shared" si="196"/>
        <v>Recepción de documentos0</v>
      </c>
      <c r="K1509" s="45" t="str">
        <f t="shared" si="197"/>
        <v>Atención recibida0</v>
      </c>
      <c r="L1509" s="45" t="str">
        <f t="shared" si="198"/>
        <v>Visita domiciliaria del personal INVI0</v>
      </c>
      <c r="M1509" s="45" t="str">
        <f t="shared" si="199"/>
        <v>Visita domiciliaria del asesor técnico0</v>
      </c>
      <c r="N1509" t="str">
        <f t="shared" si="200"/>
        <v>1</v>
      </c>
      <c r="O1509" t="s">
        <v>133</v>
      </c>
    </row>
    <row r="1510" spans="1:15" ht="15.75" customHeight="1" x14ac:dyDescent="0.25">
      <c r="A1510" s="60">
        <f>REGISTROS!$A1508</f>
        <v>0</v>
      </c>
      <c r="B1510" s="50">
        <f t="shared" si="194"/>
        <v>0</v>
      </c>
      <c r="C1510" s="60">
        <f>REGISTROS!$E1508</f>
        <v>0</v>
      </c>
      <c r="D1510" s="60">
        <f>REGISTROS!$F1508</f>
        <v>0</v>
      </c>
      <c r="E1510" s="60">
        <f>REGISTROS!$G1508</f>
        <v>0</v>
      </c>
      <c r="F1510" s="60">
        <f>REGISTROS!$H1508</f>
        <v>0</v>
      </c>
      <c r="G1510" s="60">
        <f>REGISTROS!$I1508</f>
        <v>0</v>
      </c>
      <c r="I1510" s="45" t="str">
        <f t="shared" si="195"/>
        <v>Desarrollo de los Temas0</v>
      </c>
      <c r="J1510" s="45" t="str">
        <f t="shared" si="196"/>
        <v>Recepción de documentos0</v>
      </c>
      <c r="K1510" s="45" t="str">
        <f t="shared" si="197"/>
        <v>Atención recibida0</v>
      </c>
      <c r="L1510" s="45" t="str">
        <f t="shared" si="198"/>
        <v>Visita domiciliaria del personal INVI0</v>
      </c>
      <c r="M1510" s="45" t="str">
        <f t="shared" si="199"/>
        <v>Visita domiciliaria del asesor técnico0</v>
      </c>
      <c r="N1510" t="str">
        <f t="shared" si="200"/>
        <v>1</v>
      </c>
      <c r="O1510" t="s">
        <v>133</v>
      </c>
    </row>
    <row r="1511" spans="1:15" ht="15.75" customHeight="1" x14ac:dyDescent="0.25">
      <c r="A1511" s="60">
        <f>REGISTROS!$A1509</f>
        <v>0</v>
      </c>
      <c r="B1511" s="50">
        <f t="shared" si="194"/>
        <v>0</v>
      </c>
      <c r="C1511" s="60">
        <f>REGISTROS!$E1509</f>
        <v>0</v>
      </c>
      <c r="D1511" s="60">
        <f>REGISTROS!$F1509</f>
        <v>0</v>
      </c>
      <c r="E1511" s="60">
        <f>REGISTROS!$G1509</f>
        <v>0</v>
      </c>
      <c r="F1511" s="60">
        <f>REGISTROS!$H1509</f>
        <v>0</v>
      </c>
      <c r="G1511" s="60">
        <f>REGISTROS!$I1509</f>
        <v>0</v>
      </c>
      <c r="I1511" s="45" t="str">
        <f t="shared" si="195"/>
        <v>Desarrollo de los Temas0</v>
      </c>
      <c r="J1511" s="45" t="str">
        <f t="shared" si="196"/>
        <v>Recepción de documentos0</v>
      </c>
      <c r="K1511" s="45" t="str">
        <f t="shared" si="197"/>
        <v>Atención recibida0</v>
      </c>
      <c r="L1511" s="45" t="str">
        <f t="shared" si="198"/>
        <v>Visita domiciliaria del personal INVI0</v>
      </c>
      <c r="M1511" s="45" t="str">
        <f t="shared" si="199"/>
        <v>Visita domiciliaria del asesor técnico0</v>
      </c>
      <c r="N1511" t="str">
        <f t="shared" si="200"/>
        <v>1</v>
      </c>
      <c r="O1511" t="s">
        <v>133</v>
      </c>
    </row>
    <row r="1512" spans="1:15" ht="15.75" customHeight="1" x14ac:dyDescent="0.25">
      <c r="A1512" s="60">
        <f>REGISTROS!$A1510</f>
        <v>0</v>
      </c>
      <c r="B1512" s="50">
        <f t="shared" si="194"/>
        <v>0</v>
      </c>
      <c r="C1512" s="60">
        <f>REGISTROS!$E1510</f>
        <v>0</v>
      </c>
      <c r="D1512" s="60">
        <f>REGISTROS!$F1510</f>
        <v>0</v>
      </c>
      <c r="E1512" s="60">
        <f>REGISTROS!$G1510</f>
        <v>0</v>
      </c>
      <c r="F1512" s="60">
        <f>REGISTROS!$H1510</f>
        <v>0</v>
      </c>
      <c r="G1512" s="60">
        <f>REGISTROS!$I1510</f>
        <v>0</v>
      </c>
      <c r="I1512" s="45" t="str">
        <f t="shared" si="195"/>
        <v>Desarrollo de los Temas0</v>
      </c>
      <c r="J1512" s="45" t="str">
        <f t="shared" si="196"/>
        <v>Recepción de documentos0</v>
      </c>
      <c r="K1512" s="45" t="str">
        <f t="shared" si="197"/>
        <v>Atención recibida0</v>
      </c>
      <c r="L1512" s="45" t="str">
        <f t="shared" si="198"/>
        <v>Visita domiciliaria del personal INVI0</v>
      </c>
      <c r="M1512" s="45" t="str">
        <f t="shared" si="199"/>
        <v>Visita domiciliaria del asesor técnico0</v>
      </c>
      <c r="N1512" t="str">
        <f t="shared" si="200"/>
        <v>1</v>
      </c>
      <c r="O1512" t="s">
        <v>133</v>
      </c>
    </row>
    <row r="1513" spans="1:15" ht="15.75" customHeight="1" x14ac:dyDescent="0.25">
      <c r="A1513" s="60">
        <f>REGISTROS!$A1511</f>
        <v>0</v>
      </c>
      <c r="B1513" s="50">
        <f t="shared" si="194"/>
        <v>0</v>
      </c>
      <c r="C1513" s="60">
        <f>REGISTROS!$E1511</f>
        <v>0</v>
      </c>
      <c r="D1513" s="60">
        <f>REGISTROS!$F1511</f>
        <v>0</v>
      </c>
      <c r="E1513" s="60">
        <f>REGISTROS!$G1511</f>
        <v>0</v>
      </c>
      <c r="F1513" s="60">
        <f>REGISTROS!$H1511</f>
        <v>0</v>
      </c>
      <c r="G1513" s="60">
        <f>REGISTROS!$I1511</f>
        <v>0</v>
      </c>
      <c r="I1513" s="45" t="str">
        <f t="shared" si="195"/>
        <v>Desarrollo de los Temas0</v>
      </c>
      <c r="J1513" s="45" t="str">
        <f t="shared" si="196"/>
        <v>Recepción de documentos0</v>
      </c>
      <c r="K1513" s="45" t="str">
        <f t="shared" si="197"/>
        <v>Atención recibida0</v>
      </c>
      <c r="L1513" s="45" t="str">
        <f t="shared" si="198"/>
        <v>Visita domiciliaria del personal INVI0</v>
      </c>
      <c r="M1513" s="45" t="str">
        <f t="shared" si="199"/>
        <v>Visita domiciliaria del asesor técnico0</v>
      </c>
      <c r="N1513" t="str">
        <f t="shared" si="200"/>
        <v>1</v>
      </c>
      <c r="O1513" t="s">
        <v>133</v>
      </c>
    </row>
    <row r="1514" spans="1:15" ht="15.75" customHeight="1" x14ac:dyDescent="0.25">
      <c r="A1514" s="60">
        <f>REGISTROS!$A1512</f>
        <v>0</v>
      </c>
      <c r="B1514" s="50">
        <f t="shared" si="194"/>
        <v>0</v>
      </c>
      <c r="C1514" s="60">
        <f>REGISTROS!$E1512</f>
        <v>0</v>
      </c>
      <c r="D1514" s="60">
        <f>REGISTROS!$F1512</f>
        <v>0</v>
      </c>
      <c r="E1514" s="60">
        <f>REGISTROS!$G1512</f>
        <v>0</v>
      </c>
      <c r="F1514" s="60">
        <f>REGISTROS!$H1512</f>
        <v>0</v>
      </c>
      <c r="G1514" s="60">
        <f>REGISTROS!$I1512</f>
        <v>0</v>
      </c>
      <c r="I1514" s="45" t="str">
        <f t="shared" si="195"/>
        <v>Desarrollo de los Temas0</v>
      </c>
      <c r="J1514" s="45" t="str">
        <f t="shared" si="196"/>
        <v>Recepción de documentos0</v>
      </c>
      <c r="K1514" s="45" t="str">
        <f t="shared" si="197"/>
        <v>Atención recibida0</v>
      </c>
      <c r="L1514" s="45" t="str">
        <f t="shared" si="198"/>
        <v>Visita domiciliaria del personal INVI0</v>
      </c>
      <c r="M1514" s="45" t="str">
        <f t="shared" si="199"/>
        <v>Visita domiciliaria del asesor técnico0</v>
      </c>
      <c r="N1514" t="str">
        <f t="shared" si="200"/>
        <v>1</v>
      </c>
      <c r="O1514" t="s">
        <v>133</v>
      </c>
    </row>
    <row r="1515" spans="1:15" ht="15.75" customHeight="1" x14ac:dyDescent="0.25">
      <c r="A1515" s="60">
        <f>REGISTROS!$A1513</f>
        <v>0</v>
      </c>
      <c r="B1515" s="50">
        <f t="shared" si="194"/>
        <v>0</v>
      </c>
      <c r="C1515" s="60">
        <f>REGISTROS!$E1513</f>
        <v>0</v>
      </c>
      <c r="D1515" s="60">
        <f>REGISTROS!$F1513</f>
        <v>0</v>
      </c>
      <c r="E1515" s="60">
        <f>REGISTROS!$G1513</f>
        <v>0</v>
      </c>
      <c r="F1515" s="60">
        <f>REGISTROS!$H1513</f>
        <v>0</v>
      </c>
      <c r="G1515" s="60">
        <f>REGISTROS!$I1513</f>
        <v>0</v>
      </c>
      <c r="I1515" s="45" t="str">
        <f t="shared" si="195"/>
        <v>Desarrollo de los Temas0</v>
      </c>
      <c r="J1515" s="45" t="str">
        <f t="shared" si="196"/>
        <v>Recepción de documentos0</v>
      </c>
      <c r="K1515" s="45" t="str">
        <f t="shared" si="197"/>
        <v>Atención recibida0</v>
      </c>
      <c r="L1515" s="45" t="str">
        <f t="shared" si="198"/>
        <v>Visita domiciliaria del personal INVI0</v>
      </c>
      <c r="M1515" s="45" t="str">
        <f t="shared" si="199"/>
        <v>Visita domiciliaria del asesor técnico0</v>
      </c>
      <c r="N1515" t="str">
        <f t="shared" si="200"/>
        <v>1</v>
      </c>
      <c r="O1515" t="s">
        <v>133</v>
      </c>
    </row>
    <row r="1516" spans="1:15" ht="15.75" customHeight="1" x14ac:dyDescent="0.25">
      <c r="A1516" s="60">
        <f>REGISTROS!$A1514</f>
        <v>0</v>
      </c>
      <c r="B1516" s="50">
        <f t="shared" si="194"/>
        <v>0</v>
      </c>
      <c r="C1516" s="60">
        <f>REGISTROS!$E1514</f>
        <v>0</v>
      </c>
      <c r="D1516" s="60">
        <f>REGISTROS!$F1514</f>
        <v>0</v>
      </c>
      <c r="E1516" s="60">
        <f>REGISTROS!$G1514</f>
        <v>0</v>
      </c>
      <c r="F1516" s="60">
        <f>REGISTROS!$H1514</f>
        <v>0</v>
      </c>
      <c r="G1516" s="60">
        <f>REGISTROS!$I1514</f>
        <v>0</v>
      </c>
      <c r="I1516" s="45" t="str">
        <f t="shared" si="195"/>
        <v>Desarrollo de los Temas0</v>
      </c>
      <c r="J1516" s="45" t="str">
        <f t="shared" si="196"/>
        <v>Recepción de documentos0</v>
      </c>
      <c r="K1516" s="45" t="str">
        <f t="shared" si="197"/>
        <v>Atención recibida0</v>
      </c>
      <c r="L1516" s="45" t="str">
        <f t="shared" si="198"/>
        <v>Visita domiciliaria del personal INVI0</v>
      </c>
      <c r="M1516" s="45" t="str">
        <f t="shared" si="199"/>
        <v>Visita domiciliaria del asesor técnico0</v>
      </c>
      <c r="N1516" t="str">
        <f t="shared" si="200"/>
        <v>1</v>
      </c>
      <c r="O1516" t="s">
        <v>133</v>
      </c>
    </row>
    <row r="1517" spans="1:15" ht="15.75" customHeight="1" x14ac:dyDescent="0.25">
      <c r="A1517" s="60">
        <f>REGISTROS!$A1515</f>
        <v>0</v>
      </c>
      <c r="B1517" s="50">
        <f t="shared" si="194"/>
        <v>0</v>
      </c>
      <c r="C1517" s="60">
        <f>REGISTROS!$E1515</f>
        <v>0</v>
      </c>
      <c r="D1517" s="60">
        <f>REGISTROS!$F1515</f>
        <v>0</v>
      </c>
      <c r="E1517" s="60">
        <f>REGISTROS!$G1515</f>
        <v>0</v>
      </c>
      <c r="F1517" s="60">
        <f>REGISTROS!$H1515</f>
        <v>0</v>
      </c>
      <c r="G1517" s="60">
        <f>REGISTROS!$I1515</f>
        <v>0</v>
      </c>
      <c r="I1517" s="45" t="str">
        <f t="shared" si="195"/>
        <v>Desarrollo de los Temas0</v>
      </c>
      <c r="J1517" s="45" t="str">
        <f t="shared" si="196"/>
        <v>Recepción de documentos0</v>
      </c>
      <c r="K1517" s="45" t="str">
        <f t="shared" si="197"/>
        <v>Atención recibida0</v>
      </c>
      <c r="L1517" s="45" t="str">
        <f t="shared" si="198"/>
        <v>Visita domiciliaria del personal INVI0</v>
      </c>
      <c r="M1517" s="45" t="str">
        <f t="shared" si="199"/>
        <v>Visita domiciliaria del asesor técnico0</v>
      </c>
      <c r="N1517" t="str">
        <f t="shared" si="200"/>
        <v>1</v>
      </c>
      <c r="O1517" t="s">
        <v>133</v>
      </c>
    </row>
    <row r="1518" spans="1:15" ht="15.75" customHeight="1" x14ac:dyDescent="0.25">
      <c r="A1518" s="60">
        <f>REGISTROS!$A1516</f>
        <v>0</v>
      </c>
      <c r="B1518" s="50">
        <f t="shared" si="194"/>
        <v>0</v>
      </c>
      <c r="C1518" s="60">
        <f>REGISTROS!$E1516</f>
        <v>0</v>
      </c>
      <c r="D1518" s="60">
        <f>REGISTROS!$F1516</f>
        <v>0</v>
      </c>
      <c r="E1518" s="60">
        <f>REGISTROS!$G1516</f>
        <v>0</v>
      </c>
      <c r="F1518" s="60">
        <f>REGISTROS!$H1516</f>
        <v>0</v>
      </c>
      <c r="G1518" s="60">
        <f>REGISTROS!$I1516</f>
        <v>0</v>
      </c>
      <c r="I1518" s="45" t="str">
        <f t="shared" si="195"/>
        <v>Desarrollo de los Temas0</v>
      </c>
      <c r="J1518" s="45" t="str">
        <f t="shared" si="196"/>
        <v>Recepción de documentos0</v>
      </c>
      <c r="K1518" s="45" t="str">
        <f t="shared" si="197"/>
        <v>Atención recibida0</v>
      </c>
      <c r="L1518" s="45" t="str">
        <f t="shared" si="198"/>
        <v>Visita domiciliaria del personal INVI0</v>
      </c>
      <c r="M1518" s="45" t="str">
        <f t="shared" si="199"/>
        <v>Visita domiciliaria del asesor técnico0</v>
      </c>
      <c r="N1518" t="str">
        <f t="shared" si="200"/>
        <v>1</v>
      </c>
      <c r="O1518" t="s">
        <v>133</v>
      </c>
    </row>
    <row r="1519" spans="1:15" ht="15.75" customHeight="1" x14ac:dyDescent="0.25">
      <c r="A1519" s="60">
        <f>REGISTROS!$A1517</f>
        <v>0</v>
      </c>
      <c r="B1519" s="50">
        <f t="shared" si="194"/>
        <v>0</v>
      </c>
      <c r="C1519" s="60">
        <f>REGISTROS!$E1517</f>
        <v>0</v>
      </c>
      <c r="D1519" s="60">
        <f>REGISTROS!$F1517</f>
        <v>0</v>
      </c>
      <c r="E1519" s="60">
        <f>REGISTROS!$G1517</f>
        <v>0</v>
      </c>
      <c r="F1519" s="60">
        <f>REGISTROS!$H1517</f>
        <v>0</v>
      </c>
      <c r="G1519" s="60">
        <f>REGISTROS!$I1517</f>
        <v>0</v>
      </c>
      <c r="I1519" s="45" t="str">
        <f t="shared" si="195"/>
        <v>Desarrollo de los Temas0</v>
      </c>
      <c r="J1519" s="45" t="str">
        <f t="shared" si="196"/>
        <v>Recepción de documentos0</v>
      </c>
      <c r="K1519" s="45" t="str">
        <f t="shared" si="197"/>
        <v>Atención recibida0</v>
      </c>
      <c r="L1519" s="45" t="str">
        <f t="shared" si="198"/>
        <v>Visita domiciliaria del personal INVI0</v>
      </c>
      <c r="M1519" s="45" t="str">
        <f t="shared" si="199"/>
        <v>Visita domiciliaria del asesor técnico0</v>
      </c>
      <c r="N1519" t="str">
        <f t="shared" si="200"/>
        <v>1</v>
      </c>
      <c r="O1519" t="s">
        <v>133</v>
      </c>
    </row>
    <row r="1520" spans="1:15" ht="15.75" customHeight="1" x14ac:dyDescent="0.25">
      <c r="A1520" s="60">
        <f>REGISTROS!$A1518</f>
        <v>0</v>
      </c>
      <c r="B1520" s="50">
        <f t="shared" si="194"/>
        <v>0</v>
      </c>
      <c r="C1520" s="60">
        <f>REGISTROS!$E1518</f>
        <v>0</v>
      </c>
      <c r="D1520" s="60">
        <f>REGISTROS!$F1518</f>
        <v>0</v>
      </c>
      <c r="E1520" s="60">
        <f>REGISTROS!$G1518</f>
        <v>0</v>
      </c>
      <c r="F1520" s="60">
        <f>REGISTROS!$H1518</f>
        <v>0</v>
      </c>
      <c r="G1520" s="60">
        <f>REGISTROS!$I1518</f>
        <v>0</v>
      </c>
      <c r="I1520" s="45" t="str">
        <f t="shared" si="195"/>
        <v>Desarrollo de los Temas0</v>
      </c>
      <c r="J1520" s="45" t="str">
        <f t="shared" si="196"/>
        <v>Recepción de documentos0</v>
      </c>
      <c r="K1520" s="45" t="str">
        <f t="shared" si="197"/>
        <v>Atención recibida0</v>
      </c>
      <c r="L1520" s="45" t="str">
        <f t="shared" si="198"/>
        <v>Visita domiciliaria del personal INVI0</v>
      </c>
      <c r="M1520" s="45" t="str">
        <f t="shared" si="199"/>
        <v>Visita domiciliaria del asesor técnico0</v>
      </c>
      <c r="N1520" t="str">
        <f t="shared" si="200"/>
        <v>1</v>
      </c>
      <c r="O1520" t="s">
        <v>133</v>
      </c>
    </row>
    <row r="1521" spans="1:15" ht="15.75" customHeight="1" x14ac:dyDescent="0.25">
      <c r="A1521" s="60">
        <f>REGISTROS!$A1519</f>
        <v>0</v>
      </c>
      <c r="B1521" s="50">
        <f t="shared" si="194"/>
        <v>0</v>
      </c>
      <c r="C1521" s="60">
        <f>REGISTROS!$E1519</f>
        <v>0</v>
      </c>
      <c r="D1521" s="60">
        <f>REGISTROS!$F1519</f>
        <v>0</v>
      </c>
      <c r="E1521" s="60">
        <f>REGISTROS!$G1519</f>
        <v>0</v>
      </c>
      <c r="F1521" s="60">
        <f>REGISTROS!$H1519</f>
        <v>0</v>
      </c>
      <c r="G1521" s="60">
        <f>REGISTROS!$I1519</f>
        <v>0</v>
      </c>
      <c r="I1521" s="45" t="str">
        <f t="shared" si="195"/>
        <v>Desarrollo de los Temas0</v>
      </c>
      <c r="J1521" s="45" t="str">
        <f t="shared" si="196"/>
        <v>Recepción de documentos0</v>
      </c>
      <c r="K1521" s="45" t="str">
        <f t="shared" si="197"/>
        <v>Atención recibida0</v>
      </c>
      <c r="L1521" s="45" t="str">
        <f t="shared" si="198"/>
        <v>Visita domiciliaria del personal INVI0</v>
      </c>
      <c r="M1521" s="45" t="str">
        <f t="shared" si="199"/>
        <v>Visita domiciliaria del asesor técnico0</v>
      </c>
      <c r="N1521" t="str">
        <f t="shared" si="200"/>
        <v>1</v>
      </c>
      <c r="O1521" t="s">
        <v>133</v>
      </c>
    </row>
    <row r="1522" spans="1:15" ht="15.75" customHeight="1" x14ac:dyDescent="0.25">
      <c r="A1522" s="60">
        <f>REGISTROS!$A1520</f>
        <v>0</v>
      </c>
      <c r="B1522" s="50">
        <f t="shared" si="194"/>
        <v>0</v>
      </c>
      <c r="C1522" s="60">
        <f>REGISTROS!$E1520</f>
        <v>0</v>
      </c>
      <c r="D1522" s="60">
        <f>REGISTROS!$F1520</f>
        <v>0</v>
      </c>
      <c r="E1522" s="60">
        <f>REGISTROS!$G1520</f>
        <v>0</v>
      </c>
      <c r="F1522" s="60">
        <f>REGISTROS!$H1520</f>
        <v>0</v>
      </c>
      <c r="G1522" s="60">
        <f>REGISTROS!$I1520</f>
        <v>0</v>
      </c>
      <c r="I1522" s="45" t="str">
        <f t="shared" si="195"/>
        <v>Desarrollo de los Temas0</v>
      </c>
      <c r="J1522" s="45" t="str">
        <f t="shared" si="196"/>
        <v>Recepción de documentos0</v>
      </c>
      <c r="K1522" s="45" t="str">
        <f t="shared" si="197"/>
        <v>Atención recibida0</v>
      </c>
      <c r="L1522" s="45" t="str">
        <f t="shared" si="198"/>
        <v>Visita domiciliaria del personal INVI0</v>
      </c>
      <c r="M1522" s="45" t="str">
        <f t="shared" si="199"/>
        <v>Visita domiciliaria del asesor técnico0</v>
      </c>
      <c r="N1522" t="str">
        <f t="shared" si="200"/>
        <v>1</v>
      </c>
      <c r="O1522" t="s">
        <v>133</v>
      </c>
    </row>
    <row r="1523" spans="1:15" ht="15.75" customHeight="1" x14ac:dyDescent="0.25">
      <c r="A1523" s="60">
        <f>REGISTROS!$A1521</f>
        <v>0</v>
      </c>
      <c r="B1523" s="50">
        <f t="shared" si="194"/>
        <v>0</v>
      </c>
      <c r="C1523" s="60">
        <f>REGISTROS!$E1521</f>
        <v>0</v>
      </c>
      <c r="D1523" s="60">
        <f>REGISTROS!$F1521</f>
        <v>0</v>
      </c>
      <c r="E1523" s="60">
        <f>REGISTROS!$G1521</f>
        <v>0</v>
      </c>
      <c r="F1523" s="60">
        <f>REGISTROS!$H1521</f>
        <v>0</v>
      </c>
      <c r="G1523" s="60">
        <f>REGISTROS!$I1521</f>
        <v>0</v>
      </c>
      <c r="I1523" s="45" t="str">
        <f t="shared" si="195"/>
        <v>Desarrollo de los Temas0</v>
      </c>
      <c r="J1523" s="45" t="str">
        <f t="shared" si="196"/>
        <v>Recepción de documentos0</v>
      </c>
      <c r="K1523" s="45" t="str">
        <f t="shared" si="197"/>
        <v>Atención recibida0</v>
      </c>
      <c r="L1523" s="45" t="str">
        <f t="shared" si="198"/>
        <v>Visita domiciliaria del personal INVI0</v>
      </c>
      <c r="M1523" s="45" t="str">
        <f t="shared" si="199"/>
        <v>Visita domiciliaria del asesor técnico0</v>
      </c>
      <c r="N1523" t="str">
        <f t="shared" si="200"/>
        <v>1</v>
      </c>
      <c r="O1523" t="s">
        <v>133</v>
      </c>
    </row>
    <row r="1524" spans="1:15" ht="15.75" customHeight="1" x14ac:dyDescent="0.25">
      <c r="A1524" s="60">
        <f>REGISTROS!$A1522</f>
        <v>0</v>
      </c>
      <c r="B1524" s="50">
        <f t="shared" si="194"/>
        <v>0</v>
      </c>
      <c r="C1524" s="60">
        <f>REGISTROS!$E1522</f>
        <v>0</v>
      </c>
      <c r="D1524" s="60">
        <f>REGISTROS!$F1522</f>
        <v>0</v>
      </c>
      <c r="E1524" s="60">
        <f>REGISTROS!$G1522</f>
        <v>0</v>
      </c>
      <c r="F1524" s="60">
        <f>REGISTROS!$H1522</f>
        <v>0</v>
      </c>
      <c r="G1524" s="60">
        <f>REGISTROS!$I1522</f>
        <v>0</v>
      </c>
      <c r="I1524" s="45" t="str">
        <f t="shared" si="195"/>
        <v>Desarrollo de los Temas0</v>
      </c>
      <c r="J1524" s="45" t="str">
        <f t="shared" si="196"/>
        <v>Recepción de documentos0</v>
      </c>
      <c r="K1524" s="45" t="str">
        <f t="shared" si="197"/>
        <v>Atención recibida0</v>
      </c>
      <c r="L1524" s="45" t="str">
        <f t="shared" si="198"/>
        <v>Visita domiciliaria del personal INVI0</v>
      </c>
      <c r="M1524" s="45" t="str">
        <f t="shared" si="199"/>
        <v>Visita domiciliaria del asesor técnico0</v>
      </c>
      <c r="N1524" t="str">
        <f t="shared" si="200"/>
        <v>1</v>
      </c>
      <c r="O1524" t="s">
        <v>133</v>
      </c>
    </row>
    <row r="1525" spans="1:15" ht="15.75" customHeight="1" x14ac:dyDescent="0.25">
      <c r="A1525" s="60">
        <f>REGISTROS!$A1523</f>
        <v>0</v>
      </c>
      <c r="B1525" s="50">
        <f t="shared" si="194"/>
        <v>0</v>
      </c>
      <c r="C1525" s="60">
        <f>REGISTROS!$E1523</f>
        <v>0</v>
      </c>
      <c r="D1525" s="60">
        <f>REGISTROS!$F1523</f>
        <v>0</v>
      </c>
      <c r="E1525" s="60">
        <f>REGISTROS!$G1523</f>
        <v>0</v>
      </c>
      <c r="F1525" s="60">
        <f>REGISTROS!$H1523</f>
        <v>0</v>
      </c>
      <c r="G1525" s="60">
        <f>REGISTROS!$I1523</f>
        <v>0</v>
      </c>
      <c r="I1525" s="45" t="str">
        <f t="shared" si="195"/>
        <v>Desarrollo de los Temas0</v>
      </c>
      <c r="J1525" s="45" t="str">
        <f t="shared" si="196"/>
        <v>Recepción de documentos0</v>
      </c>
      <c r="K1525" s="45" t="str">
        <f t="shared" si="197"/>
        <v>Atención recibida0</v>
      </c>
      <c r="L1525" s="45" t="str">
        <f t="shared" si="198"/>
        <v>Visita domiciliaria del personal INVI0</v>
      </c>
      <c r="M1525" s="45" t="str">
        <f t="shared" si="199"/>
        <v>Visita domiciliaria del asesor técnico0</v>
      </c>
      <c r="N1525" t="str">
        <f t="shared" si="200"/>
        <v>1</v>
      </c>
      <c r="O1525" t="s">
        <v>133</v>
      </c>
    </row>
    <row r="1526" spans="1:15" ht="15.75" customHeight="1" x14ac:dyDescent="0.25">
      <c r="A1526" s="60">
        <f>REGISTROS!$A1524</f>
        <v>0</v>
      </c>
      <c r="B1526" s="50">
        <f t="shared" si="194"/>
        <v>0</v>
      </c>
      <c r="C1526" s="60">
        <f>REGISTROS!$E1524</f>
        <v>0</v>
      </c>
      <c r="D1526" s="60">
        <f>REGISTROS!$F1524</f>
        <v>0</v>
      </c>
      <c r="E1526" s="60">
        <f>REGISTROS!$G1524</f>
        <v>0</v>
      </c>
      <c r="F1526" s="60">
        <f>REGISTROS!$H1524</f>
        <v>0</v>
      </c>
      <c r="G1526" s="60">
        <f>REGISTROS!$I1524</f>
        <v>0</v>
      </c>
      <c r="I1526" s="45" t="str">
        <f t="shared" si="195"/>
        <v>Desarrollo de los Temas0</v>
      </c>
      <c r="J1526" s="45" t="str">
        <f t="shared" si="196"/>
        <v>Recepción de documentos0</v>
      </c>
      <c r="K1526" s="45" t="str">
        <f t="shared" si="197"/>
        <v>Atención recibida0</v>
      </c>
      <c r="L1526" s="45" t="str">
        <f t="shared" si="198"/>
        <v>Visita domiciliaria del personal INVI0</v>
      </c>
      <c r="M1526" s="45" t="str">
        <f t="shared" si="199"/>
        <v>Visita domiciliaria del asesor técnico0</v>
      </c>
      <c r="N1526" t="str">
        <f t="shared" si="200"/>
        <v>1</v>
      </c>
      <c r="O1526" t="s">
        <v>133</v>
      </c>
    </row>
    <row r="1527" spans="1:15" ht="15.75" customHeight="1" x14ac:dyDescent="0.25">
      <c r="A1527" s="60">
        <f>REGISTROS!$A1525</f>
        <v>0</v>
      </c>
      <c r="B1527" s="50">
        <f t="shared" si="194"/>
        <v>0</v>
      </c>
      <c r="C1527" s="60">
        <f>REGISTROS!$E1525</f>
        <v>0</v>
      </c>
      <c r="D1527" s="60">
        <f>REGISTROS!$F1525</f>
        <v>0</v>
      </c>
      <c r="E1527" s="60">
        <f>REGISTROS!$G1525</f>
        <v>0</v>
      </c>
      <c r="F1527" s="60">
        <f>REGISTROS!$H1525</f>
        <v>0</v>
      </c>
      <c r="G1527" s="60">
        <f>REGISTROS!$I1525</f>
        <v>0</v>
      </c>
      <c r="I1527" s="45" t="str">
        <f t="shared" si="195"/>
        <v>Desarrollo de los Temas0</v>
      </c>
      <c r="J1527" s="45" t="str">
        <f t="shared" si="196"/>
        <v>Recepción de documentos0</v>
      </c>
      <c r="K1527" s="45" t="str">
        <f t="shared" si="197"/>
        <v>Atención recibida0</v>
      </c>
      <c r="L1527" s="45" t="str">
        <f t="shared" si="198"/>
        <v>Visita domiciliaria del personal INVI0</v>
      </c>
      <c r="M1527" s="45" t="str">
        <f t="shared" si="199"/>
        <v>Visita domiciliaria del asesor técnico0</v>
      </c>
      <c r="N1527" t="str">
        <f t="shared" si="200"/>
        <v>1</v>
      </c>
      <c r="O1527" t="s">
        <v>133</v>
      </c>
    </row>
    <row r="1528" spans="1:15" ht="15.75" customHeight="1" x14ac:dyDescent="0.25">
      <c r="A1528" s="60">
        <f>REGISTROS!$A1526</f>
        <v>0</v>
      </c>
      <c r="B1528" s="50">
        <f t="shared" si="194"/>
        <v>0</v>
      </c>
      <c r="C1528" s="60">
        <f>REGISTROS!$E1526</f>
        <v>0</v>
      </c>
      <c r="D1528" s="60">
        <f>REGISTROS!$F1526</f>
        <v>0</v>
      </c>
      <c r="E1528" s="60">
        <f>REGISTROS!$G1526</f>
        <v>0</v>
      </c>
      <c r="F1528" s="60">
        <f>REGISTROS!$H1526</f>
        <v>0</v>
      </c>
      <c r="G1528" s="60">
        <f>REGISTROS!$I1526</f>
        <v>0</v>
      </c>
      <c r="I1528" s="45" t="str">
        <f t="shared" si="195"/>
        <v>Desarrollo de los Temas0</v>
      </c>
      <c r="J1528" s="45" t="str">
        <f t="shared" si="196"/>
        <v>Recepción de documentos0</v>
      </c>
      <c r="K1528" s="45" t="str">
        <f t="shared" si="197"/>
        <v>Atención recibida0</v>
      </c>
      <c r="L1528" s="45" t="str">
        <f t="shared" si="198"/>
        <v>Visita domiciliaria del personal INVI0</v>
      </c>
      <c r="M1528" s="45" t="str">
        <f t="shared" si="199"/>
        <v>Visita domiciliaria del asesor técnico0</v>
      </c>
      <c r="N1528" t="str">
        <f t="shared" si="200"/>
        <v>1</v>
      </c>
      <c r="O1528" t="s">
        <v>133</v>
      </c>
    </row>
    <row r="1529" spans="1:15" ht="15.75" customHeight="1" x14ac:dyDescent="0.25">
      <c r="A1529" s="60">
        <f>REGISTROS!$A1527</f>
        <v>0</v>
      </c>
      <c r="B1529" s="50">
        <f t="shared" si="194"/>
        <v>0</v>
      </c>
      <c r="C1529" s="60">
        <f>REGISTROS!$E1527</f>
        <v>0</v>
      </c>
      <c r="D1529" s="60">
        <f>REGISTROS!$F1527</f>
        <v>0</v>
      </c>
      <c r="E1529" s="60">
        <f>REGISTROS!$G1527</f>
        <v>0</v>
      </c>
      <c r="F1529" s="60">
        <f>REGISTROS!$H1527</f>
        <v>0</v>
      </c>
      <c r="G1529" s="60">
        <f>REGISTROS!$I1527</f>
        <v>0</v>
      </c>
      <c r="I1529" s="45" t="str">
        <f t="shared" si="195"/>
        <v>Desarrollo de los Temas0</v>
      </c>
      <c r="J1529" s="45" t="str">
        <f t="shared" si="196"/>
        <v>Recepción de documentos0</v>
      </c>
      <c r="K1529" s="45" t="str">
        <f t="shared" si="197"/>
        <v>Atención recibida0</v>
      </c>
      <c r="L1529" s="45" t="str">
        <f t="shared" si="198"/>
        <v>Visita domiciliaria del personal INVI0</v>
      </c>
      <c r="M1529" s="45" t="str">
        <f t="shared" si="199"/>
        <v>Visita domiciliaria del asesor técnico0</v>
      </c>
      <c r="N1529" t="str">
        <f t="shared" si="200"/>
        <v>1</v>
      </c>
      <c r="O1529" t="s">
        <v>133</v>
      </c>
    </row>
    <row r="1530" spans="1:15" ht="15.75" customHeight="1" x14ac:dyDescent="0.25">
      <c r="A1530" s="60">
        <f>REGISTROS!$A1528</f>
        <v>0</v>
      </c>
      <c r="B1530" s="50">
        <f t="shared" si="194"/>
        <v>0</v>
      </c>
      <c r="C1530" s="60">
        <f>REGISTROS!$E1528</f>
        <v>0</v>
      </c>
      <c r="D1530" s="60">
        <f>REGISTROS!$F1528</f>
        <v>0</v>
      </c>
      <c r="E1530" s="60">
        <f>REGISTROS!$G1528</f>
        <v>0</v>
      </c>
      <c r="F1530" s="60">
        <f>REGISTROS!$H1528</f>
        <v>0</v>
      </c>
      <c r="G1530" s="60">
        <f>REGISTROS!$I1528</f>
        <v>0</v>
      </c>
      <c r="I1530" s="45" t="str">
        <f t="shared" si="195"/>
        <v>Desarrollo de los Temas0</v>
      </c>
      <c r="J1530" s="45" t="str">
        <f t="shared" si="196"/>
        <v>Recepción de documentos0</v>
      </c>
      <c r="K1530" s="45" t="str">
        <f t="shared" si="197"/>
        <v>Atención recibida0</v>
      </c>
      <c r="L1530" s="45" t="str">
        <f t="shared" si="198"/>
        <v>Visita domiciliaria del personal INVI0</v>
      </c>
      <c r="M1530" s="45" t="str">
        <f t="shared" si="199"/>
        <v>Visita domiciliaria del asesor técnico0</v>
      </c>
      <c r="N1530" t="str">
        <f t="shared" si="200"/>
        <v>1</v>
      </c>
      <c r="O1530" t="s">
        <v>133</v>
      </c>
    </row>
    <row r="1531" spans="1:15" ht="15.75" customHeight="1" x14ac:dyDescent="0.25">
      <c r="A1531" s="60">
        <f>REGISTROS!$A1529</f>
        <v>0</v>
      </c>
      <c r="B1531" s="50">
        <f t="shared" si="194"/>
        <v>0</v>
      </c>
      <c r="C1531" s="60">
        <f>REGISTROS!$E1529</f>
        <v>0</v>
      </c>
      <c r="D1531" s="60">
        <f>REGISTROS!$F1529</f>
        <v>0</v>
      </c>
      <c r="E1531" s="60">
        <f>REGISTROS!$G1529</f>
        <v>0</v>
      </c>
      <c r="F1531" s="60">
        <f>REGISTROS!$H1529</f>
        <v>0</v>
      </c>
      <c r="G1531" s="60">
        <f>REGISTROS!$I1529</f>
        <v>0</v>
      </c>
      <c r="I1531" s="45" t="str">
        <f t="shared" si="195"/>
        <v>Desarrollo de los Temas0</v>
      </c>
      <c r="J1531" s="45" t="str">
        <f t="shared" si="196"/>
        <v>Recepción de documentos0</v>
      </c>
      <c r="K1531" s="45" t="str">
        <f t="shared" si="197"/>
        <v>Atención recibida0</v>
      </c>
      <c r="L1531" s="45" t="str">
        <f t="shared" si="198"/>
        <v>Visita domiciliaria del personal INVI0</v>
      </c>
      <c r="M1531" s="45" t="str">
        <f t="shared" si="199"/>
        <v>Visita domiciliaria del asesor técnico0</v>
      </c>
      <c r="N1531" t="str">
        <f t="shared" si="200"/>
        <v>1</v>
      </c>
      <c r="O1531" t="s">
        <v>133</v>
      </c>
    </row>
    <row r="1532" spans="1:15" ht="15.75" customHeight="1" x14ac:dyDescent="0.25">
      <c r="A1532" s="60">
        <f>REGISTROS!$A1530</f>
        <v>0</v>
      </c>
      <c r="B1532" s="50">
        <f t="shared" si="194"/>
        <v>0</v>
      </c>
      <c r="C1532" s="60">
        <f>REGISTROS!$E1530</f>
        <v>0</v>
      </c>
      <c r="D1532" s="60">
        <f>REGISTROS!$F1530</f>
        <v>0</v>
      </c>
      <c r="E1532" s="60">
        <f>REGISTROS!$G1530</f>
        <v>0</v>
      </c>
      <c r="F1532" s="60">
        <f>REGISTROS!$H1530</f>
        <v>0</v>
      </c>
      <c r="G1532" s="60">
        <f>REGISTROS!$I1530</f>
        <v>0</v>
      </c>
      <c r="I1532" s="45" t="str">
        <f t="shared" si="195"/>
        <v>Desarrollo de los Temas0</v>
      </c>
      <c r="J1532" s="45" t="str">
        <f t="shared" si="196"/>
        <v>Recepción de documentos0</v>
      </c>
      <c r="K1532" s="45" t="str">
        <f t="shared" si="197"/>
        <v>Atención recibida0</v>
      </c>
      <c r="L1532" s="45" t="str">
        <f t="shared" si="198"/>
        <v>Visita domiciliaria del personal INVI0</v>
      </c>
      <c r="M1532" s="45" t="str">
        <f t="shared" si="199"/>
        <v>Visita domiciliaria del asesor técnico0</v>
      </c>
      <c r="N1532" t="str">
        <f t="shared" si="200"/>
        <v>1</v>
      </c>
      <c r="O1532" t="s">
        <v>133</v>
      </c>
    </row>
    <row r="1533" spans="1:15" ht="15.75" customHeight="1" x14ac:dyDescent="0.25">
      <c r="A1533" s="60">
        <f>REGISTROS!$A1531</f>
        <v>0</v>
      </c>
      <c r="B1533" s="50">
        <f t="shared" si="194"/>
        <v>0</v>
      </c>
      <c r="C1533" s="60">
        <f>REGISTROS!$E1531</f>
        <v>0</v>
      </c>
      <c r="D1533" s="60">
        <f>REGISTROS!$F1531</f>
        <v>0</v>
      </c>
      <c r="E1533" s="60">
        <f>REGISTROS!$G1531</f>
        <v>0</v>
      </c>
      <c r="F1533" s="60">
        <f>REGISTROS!$H1531</f>
        <v>0</v>
      </c>
      <c r="G1533" s="60">
        <f>REGISTROS!$I1531</f>
        <v>0</v>
      </c>
      <c r="I1533" s="45" t="str">
        <f t="shared" si="195"/>
        <v>Desarrollo de los Temas0</v>
      </c>
      <c r="J1533" s="45" t="str">
        <f t="shared" si="196"/>
        <v>Recepción de documentos0</v>
      </c>
      <c r="K1533" s="45" t="str">
        <f t="shared" si="197"/>
        <v>Atención recibida0</v>
      </c>
      <c r="L1533" s="45" t="str">
        <f t="shared" si="198"/>
        <v>Visita domiciliaria del personal INVI0</v>
      </c>
      <c r="M1533" s="45" t="str">
        <f t="shared" si="199"/>
        <v>Visita domiciliaria del asesor técnico0</v>
      </c>
      <c r="N1533" t="str">
        <f t="shared" si="200"/>
        <v>1</v>
      </c>
      <c r="O1533" t="s">
        <v>133</v>
      </c>
    </row>
    <row r="1534" spans="1:15" ht="15.75" customHeight="1" x14ac:dyDescent="0.25">
      <c r="A1534" s="60">
        <f>REGISTROS!$A1532</f>
        <v>0</v>
      </c>
      <c r="B1534" s="50">
        <f t="shared" si="194"/>
        <v>0</v>
      </c>
      <c r="C1534" s="60">
        <f>REGISTROS!$E1532</f>
        <v>0</v>
      </c>
      <c r="D1534" s="60">
        <f>REGISTROS!$F1532</f>
        <v>0</v>
      </c>
      <c r="E1534" s="60">
        <f>REGISTROS!$G1532</f>
        <v>0</v>
      </c>
      <c r="F1534" s="60">
        <f>REGISTROS!$H1532</f>
        <v>0</v>
      </c>
      <c r="G1534" s="60">
        <f>REGISTROS!$I1532</f>
        <v>0</v>
      </c>
      <c r="I1534" s="45" t="str">
        <f t="shared" si="195"/>
        <v>Desarrollo de los Temas0</v>
      </c>
      <c r="J1534" s="45" t="str">
        <f t="shared" si="196"/>
        <v>Recepción de documentos0</v>
      </c>
      <c r="K1534" s="45" t="str">
        <f t="shared" si="197"/>
        <v>Atención recibida0</v>
      </c>
      <c r="L1534" s="45" t="str">
        <f t="shared" si="198"/>
        <v>Visita domiciliaria del personal INVI0</v>
      </c>
      <c r="M1534" s="45" t="str">
        <f t="shared" si="199"/>
        <v>Visita domiciliaria del asesor técnico0</v>
      </c>
      <c r="N1534" t="str">
        <f t="shared" si="200"/>
        <v>1</v>
      </c>
      <c r="O1534" t="s">
        <v>133</v>
      </c>
    </row>
    <row r="1535" spans="1:15" ht="15.75" customHeight="1" x14ac:dyDescent="0.25">
      <c r="A1535" s="60">
        <f>REGISTROS!$A1533</f>
        <v>0</v>
      </c>
      <c r="B1535" s="50">
        <f t="shared" si="194"/>
        <v>0</v>
      </c>
      <c r="C1535" s="60">
        <f>REGISTROS!$E1533</f>
        <v>0</v>
      </c>
      <c r="D1535" s="60">
        <f>REGISTROS!$F1533</f>
        <v>0</v>
      </c>
      <c r="E1535" s="60">
        <f>REGISTROS!$G1533</f>
        <v>0</v>
      </c>
      <c r="F1535" s="60">
        <f>REGISTROS!$H1533</f>
        <v>0</v>
      </c>
      <c r="G1535" s="60">
        <f>REGISTROS!$I1533</f>
        <v>0</v>
      </c>
      <c r="I1535" s="45" t="str">
        <f t="shared" si="195"/>
        <v>Desarrollo de los Temas0</v>
      </c>
      <c r="J1535" s="45" t="str">
        <f t="shared" si="196"/>
        <v>Recepción de documentos0</v>
      </c>
      <c r="K1535" s="45" t="str">
        <f t="shared" si="197"/>
        <v>Atención recibida0</v>
      </c>
      <c r="L1535" s="45" t="str">
        <f t="shared" si="198"/>
        <v>Visita domiciliaria del personal INVI0</v>
      </c>
      <c r="M1535" s="45" t="str">
        <f t="shared" si="199"/>
        <v>Visita domiciliaria del asesor técnico0</v>
      </c>
      <c r="N1535" t="str">
        <f t="shared" si="200"/>
        <v>1</v>
      </c>
      <c r="O1535" t="s">
        <v>133</v>
      </c>
    </row>
    <row r="1536" spans="1:15" ht="15.75" customHeight="1" x14ac:dyDescent="0.25">
      <c r="A1536" s="60">
        <f>REGISTROS!$A1534</f>
        <v>0</v>
      </c>
      <c r="B1536" s="50">
        <f t="shared" si="194"/>
        <v>0</v>
      </c>
      <c r="C1536" s="60">
        <f>REGISTROS!$E1534</f>
        <v>0</v>
      </c>
      <c r="D1536" s="60">
        <f>REGISTROS!$F1534</f>
        <v>0</v>
      </c>
      <c r="E1536" s="60">
        <f>REGISTROS!$G1534</f>
        <v>0</v>
      </c>
      <c r="F1536" s="60">
        <f>REGISTROS!$H1534</f>
        <v>0</v>
      </c>
      <c r="G1536" s="60">
        <f>REGISTROS!$I1534</f>
        <v>0</v>
      </c>
      <c r="I1536" s="45" t="str">
        <f t="shared" si="195"/>
        <v>Desarrollo de los Temas0</v>
      </c>
      <c r="J1536" s="45" t="str">
        <f t="shared" si="196"/>
        <v>Recepción de documentos0</v>
      </c>
      <c r="K1536" s="45" t="str">
        <f t="shared" si="197"/>
        <v>Atención recibida0</v>
      </c>
      <c r="L1536" s="45" t="str">
        <f t="shared" si="198"/>
        <v>Visita domiciliaria del personal INVI0</v>
      </c>
      <c r="M1536" s="45" t="str">
        <f t="shared" si="199"/>
        <v>Visita domiciliaria del asesor técnico0</v>
      </c>
      <c r="N1536" t="str">
        <f t="shared" si="200"/>
        <v>1</v>
      </c>
      <c r="O1536" t="s">
        <v>133</v>
      </c>
    </row>
    <row r="1537" spans="1:15" ht="15.75" customHeight="1" x14ac:dyDescent="0.25">
      <c r="A1537" s="60">
        <f>REGISTROS!$A1535</f>
        <v>0</v>
      </c>
      <c r="B1537" s="50">
        <f t="shared" si="194"/>
        <v>0</v>
      </c>
      <c r="C1537" s="60">
        <f>REGISTROS!$E1535</f>
        <v>0</v>
      </c>
      <c r="D1537" s="60">
        <f>REGISTROS!$F1535</f>
        <v>0</v>
      </c>
      <c r="E1537" s="60">
        <f>REGISTROS!$G1535</f>
        <v>0</v>
      </c>
      <c r="F1537" s="60">
        <f>REGISTROS!$H1535</f>
        <v>0</v>
      </c>
      <c r="G1537" s="60">
        <f>REGISTROS!$I1535</f>
        <v>0</v>
      </c>
      <c r="I1537" s="45" t="str">
        <f t="shared" si="195"/>
        <v>Desarrollo de los Temas0</v>
      </c>
      <c r="J1537" s="45" t="str">
        <f t="shared" si="196"/>
        <v>Recepción de documentos0</v>
      </c>
      <c r="K1537" s="45" t="str">
        <f t="shared" si="197"/>
        <v>Atención recibida0</v>
      </c>
      <c r="L1537" s="45" t="str">
        <f t="shared" si="198"/>
        <v>Visita domiciliaria del personal INVI0</v>
      </c>
      <c r="M1537" s="45" t="str">
        <f t="shared" si="199"/>
        <v>Visita domiciliaria del asesor técnico0</v>
      </c>
      <c r="N1537" t="str">
        <f t="shared" si="200"/>
        <v>1</v>
      </c>
      <c r="O1537" t="s">
        <v>133</v>
      </c>
    </row>
    <row r="1538" spans="1:15" ht="15.75" customHeight="1" x14ac:dyDescent="0.25">
      <c r="A1538" s="60">
        <f>REGISTROS!$A1536</f>
        <v>0</v>
      </c>
      <c r="B1538" s="50">
        <f t="shared" si="194"/>
        <v>0</v>
      </c>
      <c r="C1538" s="60">
        <f>REGISTROS!$E1536</f>
        <v>0</v>
      </c>
      <c r="D1538" s="60">
        <f>REGISTROS!$F1536</f>
        <v>0</v>
      </c>
      <c r="E1538" s="60">
        <f>REGISTROS!$G1536</f>
        <v>0</v>
      </c>
      <c r="F1538" s="60">
        <f>REGISTROS!$H1536</f>
        <v>0</v>
      </c>
      <c r="G1538" s="60">
        <f>REGISTROS!$I1536</f>
        <v>0</v>
      </c>
      <c r="I1538" s="45" t="str">
        <f t="shared" si="195"/>
        <v>Desarrollo de los Temas0</v>
      </c>
      <c r="J1538" s="45" t="str">
        <f t="shared" si="196"/>
        <v>Recepción de documentos0</v>
      </c>
      <c r="K1538" s="45" t="str">
        <f t="shared" si="197"/>
        <v>Atención recibida0</v>
      </c>
      <c r="L1538" s="45" t="str">
        <f t="shared" si="198"/>
        <v>Visita domiciliaria del personal INVI0</v>
      </c>
      <c r="M1538" s="45" t="str">
        <f t="shared" si="199"/>
        <v>Visita domiciliaria del asesor técnico0</v>
      </c>
      <c r="N1538" t="str">
        <f t="shared" si="200"/>
        <v>1</v>
      </c>
      <c r="O1538" t="s">
        <v>133</v>
      </c>
    </row>
    <row r="1539" spans="1:15" ht="15.75" customHeight="1" x14ac:dyDescent="0.25">
      <c r="A1539" s="60">
        <f>REGISTROS!$A1537</f>
        <v>0</v>
      </c>
      <c r="B1539" s="50">
        <f t="shared" si="194"/>
        <v>0</v>
      </c>
      <c r="C1539" s="60">
        <f>REGISTROS!$E1537</f>
        <v>0</v>
      </c>
      <c r="D1539" s="60">
        <f>REGISTROS!$F1537</f>
        <v>0</v>
      </c>
      <c r="E1539" s="60">
        <f>REGISTROS!$G1537</f>
        <v>0</v>
      </c>
      <c r="F1539" s="60">
        <f>REGISTROS!$H1537</f>
        <v>0</v>
      </c>
      <c r="G1539" s="60">
        <f>REGISTROS!$I1537</f>
        <v>0</v>
      </c>
      <c r="I1539" s="45" t="str">
        <f t="shared" si="195"/>
        <v>Desarrollo de los Temas0</v>
      </c>
      <c r="J1539" s="45" t="str">
        <f t="shared" si="196"/>
        <v>Recepción de documentos0</v>
      </c>
      <c r="K1539" s="45" t="str">
        <f t="shared" si="197"/>
        <v>Atención recibida0</v>
      </c>
      <c r="L1539" s="45" t="str">
        <f t="shared" si="198"/>
        <v>Visita domiciliaria del personal INVI0</v>
      </c>
      <c r="M1539" s="45" t="str">
        <f t="shared" si="199"/>
        <v>Visita domiciliaria del asesor técnico0</v>
      </c>
      <c r="N1539" t="str">
        <f t="shared" si="200"/>
        <v>1</v>
      </c>
      <c r="O1539" t="s">
        <v>133</v>
      </c>
    </row>
    <row r="1540" spans="1:15" ht="15.75" customHeight="1" x14ac:dyDescent="0.25">
      <c r="A1540" s="60">
        <f>REGISTROS!$A1538</f>
        <v>0</v>
      </c>
      <c r="B1540" s="50">
        <f t="shared" si="194"/>
        <v>0</v>
      </c>
      <c r="C1540" s="60">
        <f>REGISTROS!$E1538</f>
        <v>0</v>
      </c>
      <c r="D1540" s="60">
        <f>REGISTROS!$F1538</f>
        <v>0</v>
      </c>
      <c r="E1540" s="60">
        <f>REGISTROS!$G1538</f>
        <v>0</v>
      </c>
      <c r="F1540" s="60">
        <f>REGISTROS!$H1538</f>
        <v>0</v>
      </c>
      <c r="G1540" s="60">
        <f>REGISTROS!$I1538</f>
        <v>0</v>
      </c>
      <c r="I1540" s="45" t="str">
        <f t="shared" si="195"/>
        <v>Desarrollo de los Temas0</v>
      </c>
      <c r="J1540" s="45" t="str">
        <f t="shared" si="196"/>
        <v>Recepción de documentos0</v>
      </c>
      <c r="K1540" s="45" t="str">
        <f t="shared" si="197"/>
        <v>Atención recibida0</v>
      </c>
      <c r="L1540" s="45" t="str">
        <f t="shared" si="198"/>
        <v>Visita domiciliaria del personal INVI0</v>
      </c>
      <c r="M1540" s="45" t="str">
        <f t="shared" si="199"/>
        <v>Visita domiciliaria del asesor técnico0</v>
      </c>
      <c r="N1540" t="str">
        <f t="shared" si="200"/>
        <v>1</v>
      </c>
      <c r="O1540" t="s">
        <v>133</v>
      </c>
    </row>
    <row r="1541" spans="1:15" ht="15.75" customHeight="1" x14ac:dyDescent="0.25">
      <c r="A1541" s="60">
        <f>REGISTROS!$A1539</f>
        <v>0</v>
      </c>
      <c r="B1541" s="50">
        <f t="shared" ref="B1541:B1604" si="201">SUM(C1541:G1541)/5</f>
        <v>0</v>
      </c>
      <c r="C1541" s="60">
        <f>REGISTROS!$E1539</f>
        <v>0</v>
      </c>
      <c r="D1541" s="60">
        <f>REGISTROS!$F1539</f>
        <v>0</v>
      </c>
      <c r="E1541" s="60">
        <f>REGISTROS!$G1539</f>
        <v>0</v>
      </c>
      <c r="F1541" s="60">
        <f>REGISTROS!$H1539</f>
        <v>0</v>
      </c>
      <c r="G1541" s="60">
        <f>REGISTROS!$I1539</f>
        <v>0</v>
      </c>
      <c r="I1541" s="45" t="str">
        <f t="shared" ref="I1541:I1604" si="202">CONCATENATE(VLOOKUP($A1541,SM,2,FALSE),$C$2,C1541)</f>
        <v>Desarrollo de los Temas0</v>
      </c>
      <c r="J1541" s="45" t="str">
        <f t="shared" ref="J1541:J1604" si="203">CONCATENATE(VLOOKUP($A1541,SM,2,FALSE),$D$2,D1541)</f>
        <v>Recepción de documentos0</v>
      </c>
      <c r="K1541" s="45" t="str">
        <f t="shared" ref="K1541:K1604" si="204">CONCATENATE(VLOOKUP($A1541,SM,2,FALSE),$E$2,E1541)</f>
        <v>Atención recibida0</v>
      </c>
      <c r="L1541" s="45" t="str">
        <f t="shared" ref="L1541:L1604" si="205">CONCATENATE(VLOOKUP($A1541,SM,2,FALSE),$F$2,F1541)</f>
        <v>Visita domiciliaria del personal INVI0</v>
      </c>
      <c r="M1541" s="45" t="str">
        <f t="shared" ref="M1541:M1604" si="206">CONCATENATE(VLOOKUP($A1541,SM,2,FALSE),$G$2,G1541)</f>
        <v>Visita domiciliaria del asesor técnico0</v>
      </c>
      <c r="N1541" t="str">
        <f t="shared" ref="N1541:N1604" si="207">CONCATENATE(VLOOKUP($A1541,SM,2,FALSE),IF(B1541&lt;4,1,0))</f>
        <v>1</v>
      </c>
      <c r="O1541" t="s">
        <v>133</v>
      </c>
    </row>
    <row r="1542" spans="1:15" ht="15.75" customHeight="1" x14ac:dyDescent="0.25">
      <c r="A1542" s="60">
        <f>REGISTROS!$A1540</f>
        <v>0</v>
      </c>
      <c r="B1542" s="50">
        <f t="shared" si="201"/>
        <v>0</v>
      </c>
      <c r="C1542" s="60">
        <f>REGISTROS!$E1540</f>
        <v>0</v>
      </c>
      <c r="D1542" s="60">
        <f>REGISTROS!$F1540</f>
        <v>0</v>
      </c>
      <c r="E1542" s="60">
        <f>REGISTROS!$G1540</f>
        <v>0</v>
      </c>
      <c r="F1542" s="60">
        <f>REGISTROS!$H1540</f>
        <v>0</v>
      </c>
      <c r="G1542" s="60">
        <f>REGISTROS!$I1540</f>
        <v>0</v>
      </c>
      <c r="I1542" s="45" t="str">
        <f t="shared" si="202"/>
        <v>Desarrollo de los Temas0</v>
      </c>
      <c r="J1542" s="45" t="str">
        <f t="shared" si="203"/>
        <v>Recepción de documentos0</v>
      </c>
      <c r="K1542" s="45" t="str">
        <f t="shared" si="204"/>
        <v>Atención recibida0</v>
      </c>
      <c r="L1542" s="45" t="str">
        <f t="shared" si="205"/>
        <v>Visita domiciliaria del personal INVI0</v>
      </c>
      <c r="M1542" s="45" t="str">
        <f t="shared" si="206"/>
        <v>Visita domiciliaria del asesor técnico0</v>
      </c>
      <c r="N1542" t="str">
        <f t="shared" si="207"/>
        <v>1</v>
      </c>
      <c r="O1542" t="s">
        <v>133</v>
      </c>
    </row>
    <row r="1543" spans="1:15" ht="15.75" customHeight="1" x14ac:dyDescent="0.25">
      <c r="A1543" s="60">
        <f>REGISTROS!$A1541</f>
        <v>0</v>
      </c>
      <c r="B1543" s="50">
        <f t="shared" si="201"/>
        <v>0</v>
      </c>
      <c r="C1543" s="60">
        <f>REGISTROS!$E1541</f>
        <v>0</v>
      </c>
      <c r="D1543" s="60">
        <f>REGISTROS!$F1541</f>
        <v>0</v>
      </c>
      <c r="E1543" s="60">
        <f>REGISTROS!$G1541</f>
        <v>0</v>
      </c>
      <c r="F1543" s="60">
        <f>REGISTROS!$H1541</f>
        <v>0</v>
      </c>
      <c r="G1543" s="60">
        <f>REGISTROS!$I1541</f>
        <v>0</v>
      </c>
      <c r="I1543" s="45" t="str">
        <f t="shared" si="202"/>
        <v>Desarrollo de los Temas0</v>
      </c>
      <c r="J1543" s="45" t="str">
        <f t="shared" si="203"/>
        <v>Recepción de documentos0</v>
      </c>
      <c r="K1543" s="45" t="str">
        <f t="shared" si="204"/>
        <v>Atención recibida0</v>
      </c>
      <c r="L1543" s="45" t="str">
        <f t="shared" si="205"/>
        <v>Visita domiciliaria del personal INVI0</v>
      </c>
      <c r="M1543" s="45" t="str">
        <f t="shared" si="206"/>
        <v>Visita domiciliaria del asesor técnico0</v>
      </c>
      <c r="N1543" t="str">
        <f t="shared" si="207"/>
        <v>1</v>
      </c>
      <c r="O1543" t="s">
        <v>133</v>
      </c>
    </row>
    <row r="1544" spans="1:15" ht="15.75" customHeight="1" x14ac:dyDescent="0.25">
      <c r="A1544" s="60">
        <f>REGISTROS!$A1542</f>
        <v>0</v>
      </c>
      <c r="B1544" s="50">
        <f t="shared" si="201"/>
        <v>0</v>
      </c>
      <c r="C1544" s="60">
        <f>REGISTROS!$E1542</f>
        <v>0</v>
      </c>
      <c r="D1544" s="60">
        <f>REGISTROS!$F1542</f>
        <v>0</v>
      </c>
      <c r="E1544" s="60">
        <f>REGISTROS!$G1542</f>
        <v>0</v>
      </c>
      <c r="F1544" s="60">
        <f>REGISTROS!$H1542</f>
        <v>0</v>
      </c>
      <c r="G1544" s="60">
        <f>REGISTROS!$I1542</f>
        <v>0</v>
      </c>
      <c r="I1544" s="45" t="str">
        <f t="shared" si="202"/>
        <v>Desarrollo de los Temas0</v>
      </c>
      <c r="J1544" s="45" t="str">
        <f t="shared" si="203"/>
        <v>Recepción de documentos0</v>
      </c>
      <c r="K1544" s="45" t="str">
        <f t="shared" si="204"/>
        <v>Atención recibida0</v>
      </c>
      <c r="L1544" s="45" t="str">
        <f t="shared" si="205"/>
        <v>Visita domiciliaria del personal INVI0</v>
      </c>
      <c r="M1544" s="45" t="str">
        <f t="shared" si="206"/>
        <v>Visita domiciliaria del asesor técnico0</v>
      </c>
      <c r="N1544" t="str">
        <f t="shared" si="207"/>
        <v>1</v>
      </c>
      <c r="O1544" t="s">
        <v>133</v>
      </c>
    </row>
    <row r="1545" spans="1:15" ht="15.75" customHeight="1" x14ac:dyDescent="0.25">
      <c r="A1545" s="60">
        <f>REGISTROS!$A1543</f>
        <v>0</v>
      </c>
      <c r="B1545" s="50">
        <f t="shared" si="201"/>
        <v>0</v>
      </c>
      <c r="C1545" s="60">
        <f>REGISTROS!$E1543</f>
        <v>0</v>
      </c>
      <c r="D1545" s="60">
        <f>REGISTROS!$F1543</f>
        <v>0</v>
      </c>
      <c r="E1545" s="60">
        <f>REGISTROS!$G1543</f>
        <v>0</v>
      </c>
      <c r="F1545" s="60">
        <f>REGISTROS!$H1543</f>
        <v>0</v>
      </c>
      <c r="G1545" s="60">
        <f>REGISTROS!$I1543</f>
        <v>0</v>
      </c>
      <c r="I1545" s="45" t="str">
        <f t="shared" si="202"/>
        <v>Desarrollo de los Temas0</v>
      </c>
      <c r="J1545" s="45" t="str">
        <f t="shared" si="203"/>
        <v>Recepción de documentos0</v>
      </c>
      <c r="K1545" s="45" t="str">
        <f t="shared" si="204"/>
        <v>Atención recibida0</v>
      </c>
      <c r="L1545" s="45" t="str">
        <f t="shared" si="205"/>
        <v>Visita domiciliaria del personal INVI0</v>
      </c>
      <c r="M1545" s="45" t="str">
        <f t="shared" si="206"/>
        <v>Visita domiciliaria del asesor técnico0</v>
      </c>
      <c r="N1545" t="str">
        <f t="shared" si="207"/>
        <v>1</v>
      </c>
      <c r="O1545" t="s">
        <v>133</v>
      </c>
    </row>
    <row r="1546" spans="1:15" ht="15.75" customHeight="1" x14ac:dyDescent="0.25">
      <c r="A1546" s="60">
        <f>REGISTROS!$A1544</f>
        <v>0</v>
      </c>
      <c r="B1546" s="50">
        <f t="shared" si="201"/>
        <v>0</v>
      </c>
      <c r="C1546" s="60">
        <f>REGISTROS!$E1544</f>
        <v>0</v>
      </c>
      <c r="D1546" s="60">
        <f>REGISTROS!$F1544</f>
        <v>0</v>
      </c>
      <c r="E1546" s="60">
        <f>REGISTROS!$G1544</f>
        <v>0</v>
      </c>
      <c r="F1546" s="60">
        <f>REGISTROS!$H1544</f>
        <v>0</v>
      </c>
      <c r="G1546" s="60">
        <f>REGISTROS!$I1544</f>
        <v>0</v>
      </c>
      <c r="I1546" s="45" t="str">
        <f t="shared" si="202"/>
        <v>Desarrollo de los Temas0</v>
      </c>
      <c r="J1546" s="45" t="str">
        <f t="shared" si="203"/>
        <v>Recepción de documentos0</v>
      </c>
      <c r="K1546" s="45" t="str">
        <f t="shared" si="204"/>
        <v>Atención recibida0</v>
      </c>
      <c r="L1546" s="45" t="str">
        <f t="shared" si="205"/>
        <v>Visita domiciliaria del personal INVI0</v>
      </c>
      <c r="M1546" s="45" t="str">
        <f t="shared" si="206"/>
        <v>Visita domiciliaria del asesor técnico0</v>
      </c>
      <c r="N1546" t="str">
        <f t="shared" si="207"/>
        <v>1</v>
      </c>
      <c r="O1546" t="s">
        <v>133</v>
      </c>
    </row>
    <row r="1547" spans="1:15" ht="15.75" customHeight="1" x14ac:dyDescent="0.25">
      <c r="A1547" s="60">
        <f>REGISTROS!$A1545</f>
        <v>0</v>
      </c>
      <c r="B1547" s="50">
        <f t="shared" si="201"/>
        <v>0</v>
      </c>
      <c r="C1547" s="60">
        <f>REGISTROS!$E1545</f>
        <v>0</v>
      </c>
      <c r="D1547" s="60">
        <f>REGISTROS!$F1545</f>
        <v>0</v>
      </c>
      <c r="E1547" s="60">
        <f>REGISTROS!$G1545</f>
        <v>0</v>
      </c>
      <c r="F1547" s="60">
        <f>REGISTROS!$H1545</f>
        <v>0</v>
      </c>
      <c r="G1547" s="60">
        <f>REGISTROS!$I1545</f>
        <v>0</v>
      </c>
      <c r="I1547" s="45" t="str">
        <f t="shared" si="202"/>
        <v>Desarrollo de los Temas0</v>
      </c>
      <c r="J1547" s="45" t="str">
        <f t="shared" si="203"/>
        <v>Recepción de documentos0</v>
      </c>
      <c r="K1547" s="45" t="str">
        <f t="shared" si="204"/>
        <v>Atención recibida0</v>
      </c>
      <c r="L1547" s="45" t="str">
        <f t="shared" si="205"/>
        <v>Visita domiciliaria del personal INVI0</v>
      </c>
      <c r="M1547" s="45" t="str">
        <f t="shared" si="206"/>
        <v>Visita domiciliaria del asesor técnico0</v>
      </c>
      <c r="N1547" t="str">
        <f t="shared" si="207"/>
        <v>1</v>
      </c>
      <c r="O1547" t="s">
        <v>133</v>
      </c>
    </row>
    <row r="1548" spans="1:15" ht="15.75" customHeight="1" x14ac:dyDescent="0.25">
      <c r="A1548" s="60">
        <f>REGISTROS!$A1546</f>
        <v>0</v>
      </c>
      <c r="B1548" s="50">
        <f t="shared" si="201"/>
        <v>0</v>
      </c>
      <c r="C1548" s="60">
        <f>REGISTROS!$E1546</f>
        <v>0</v>
      </c>
      <c r="D1548" s="60">
        <f>REGISTROS!$F1546</f>
        <v>0</v>
      </c>
      <c r="E1548" s="60">
        <f>REGISTROS!$G1546</f>
        <v>0</v>
      </c>
      <c r="F1548" s="60">
        <f>REGISTROS!$H1546</f>
        <v>0</v>
      </c>
      <c r="G1548" s="60">
        <f>REGISTROS!$I1546</f>
        <v>0</v>
      </c>
      <c r="I1548" s="45" t="str">
        <f t="shared" si="202"/>
        <v>Desarrollo de los Temas0</v>
      </c>
      <c r="J1548" s="45" t="str">
        <f t="shared" si="203"/>
        <v>Recepción de documentos0</v>
      </c>
      <c r="K1548" s="45" t="str">
        <f t="shared" si="204"/>
        <v>Atención recibida0</v>
      </c>
      <c r="L1548" s="45" t="str">
        <f t="shared" si="205"/>
        <v>Visita domiciliaria del personal INVI0</v>
      </c>
      <c r="M1548" s="45" t="str">
        <f t="shared" si="206"/>
        <v>Visita domiciliaria del asesor técnico0</v>
      </c>
      <c r="N1548" t="str">
        <f t="shared" si="207"/>
        <v>1</v>
      </c>
      <c r="O1548" t="s">
        <v>133</v>
      </c>
    </row>
    <row r="1549" spans="1:15" ht="15.75" customHeight="1" x14ac:dyDescent="0.25">
      <c r="A1549" s="60">
        <f>REGISTROS!$A1547</f>
        <v>0</v>
      </c>
      <c r="B1549" s="50">
        <f t="shared" si="201"/>
        <v>0</v>
      </c>
      <c r="C1549" s="60">
        <f>REGISTROS!$E1547</f>
        <v>0</v>
      </c>
      <c r="D1549" s="60">
        <f>REGISTROS!$F1547</f>
        <v>0</v>
      </c>
      <c r="E1549" s="60">
        <f>REGISTROS!$G1547</f>
        <v>0</v>
      </c>
      <c r="F1549" s="60">
        <f>REGISTROS!$H1547</f>
        <v>0</v>
      </c>
      <c r="G1549" s="60">
        <f>REGISTROS!$I1547</f>
        <v>0</v>
      </c>
      <c r="I1549" s="45" t="str">
        <f t="shared" si="202"/>
        <v>Desarrollo de los Temas0</v>
      </c>
      <c r="J1549" s="45" t="str">
        <f t="shared" si="203"/>
        <v>Recepción de documentos0</v>
      </c>
      <c r="K1549" s="45" t="str">
        <f t="shared" si="204"/>
        <v>Atención recibida0</v>
      </c>
      <c r="L1549" s="45" t="str">
        <f t="shared" si="205"/>
        <v>Visita domiciliaria del personal INVI0</v>
      </c>
      <c r="M1549" s="45" t="str">
        <f t="shared" si="206"/>
        <v>Visita domiciliaria del asesor técnico0</v>
      </c>
      <c r="N1549" t="str">
        <f t="shared" si="207"/>
        <v>1</v>
      </c>
      <c r="O1549" t="s">
        <v>133</v>
      </c>
    </row>
    <row r="1550" spans="1:15" ht="15.75" customHeight="1" x14ac:dyDescent="0.25">
      <c r="A1550" s="60">
        <f>REGISTROS!$A1548</f>
        <v>0</v>
      </c>
      <c r="B1550" s="50">
        <f t="shared" si="201"/>
        <v>0</v>
      </c>
      <c r="C1550" s="60">
        <f>REGISTROS!$E1548</f>
        <v>0</v>
      </c>
      <c r="D1550" s="60">
        <f>REGISTROS!$F1548</f>
        <v>0</v>
      </c>
      <c r="E1550" s="60">
        <f>REGISTROS!$G1548</f>
        <v>0</v>
      </c>
      <c r="F1550" s="60">
        <f>REGISTROS!$H1548</f>
        <v>0</v>
      </c>
      <c r="G1550" s="60">
        <f>REGISTROS!$I1548</f>
        <v>0</v>
      </c>
      <c r="I1550" s="45" t="str">
        <f t="shared" si="202"/>
        <v>Desarrollo de los Temas0</v>
      </c>
      <c r="J1550" s="45" t="str">
        <f t="shared" si="203"/>
        <v>Recepción de documentos0</v>
      </c>
      <c r="K1550" s="45" t="str">
        <f t="shared" si="204"/>
        <v>Atención recibida0</v>
      </c>
      <c r="L1550" s="45" t="str">
        <f t="shared" si="205"/>
        <v>Visita domiciliaria del personal INVI0</v>
      </c>
      <c r="M1550" s="45" t="str">
        <f t="shared" si="206"/>
        <v>Visita domiciliaria del asesor técnico0</v>
      </c>
      <c r="N1550" t="str">
        <f t="shared" si="207"/>
        <v>1</v>
      </c>
      <c r="O1550" t="s">
        <v>133</v>
      </c>
    </row>
    <row r="1551" spans="1:15" ht="15.75" customHeight="1" x14ac:dyDescent="0.25">
      <c r="A1551" s="60">
        <f>REGISTROS!$A1549</f>
        <v>0</v>
      </c>
      <c r="B1551" s="50">
        <f t="shared" si="201"/>
        <v>0</v>
      </c>
      <c r="C1551" s="60">
        <f>REGISTROS!$E1549</f>
        <v>0</v>
      </c>
      <c r="D1551" s="60">
        <f>REGISTROS!$F1549</f>
        <v>0</v>
      </c>
      <c r="E1551" s="60">
        <f>REGISTROS!$G1549</f>
        <v>0</v>
      </c>
      <c r="F1551" s="60">
        <f>REGISTROS!$H1549</f>
        <v>0</v>
      </c>
      <c r="G1551" s="60">
        <f>REGISTROS!$I1549</f>
        <v>0</v>
      </c>
      <c r="I1551" s="45" t="str">
        <f t="shared" si="202"/>
        <v>Desarrollo de los Temas0</v>
      </c>
      <c r="J1551" s="45" t="str">
        <f t="shared" si="203"/>
        <v>Recepción de documentos0</v>
      </c>
      <c r="K1551" s="45" t="str">
        <f t="shared" si="204"/>
        <v>Atención recibida0</v>
      </c>
      <c r="L1551" s="45" t="str">
        <f t="shared" si="205"/>
        <v>Visita domiciliaria del personal INVI0</v>
      </c>
      <c r="M1551" s="45" t="str">
        <f t="shared" si="206"/>
        <v>Visita domiciliaria del asesor técnico0</v>
      </c>
      <c r="N1551" t="str">
        <f t="shared" si="207"/>
        <v>1</v>
      </c>
      <c r="O1551" t="s">
        <v>133</v>
      </c>
    </row>
    <row r="1552" spans="1:15" ht="15.75" customHeight="1" x14ac:dyDescent="0.25">
      <c r="A1552" s="60">
        <f>REGISTROS!$A1550</f>
        <v>0</v>
      </c>
      <c r="B1552" s="50">
        <f t="shared" si="201"/>
        <v>0</v>
      </c>
      <c r="C1552" s="60">
        <f>REGISTROS!$E1550</f>
        <v>0</v>
      </c>
      <c r="D1552" s="60">
        <f>REGISTROS!$F1550</f>
        <v>0</v>
      </c>
      <c r="E1552" s="60">
        <f>REGISTROS!$G1550</f>
        <v>0</v>
      </c>
      <c r="F1552" s="60">
        <f>REGISTROS!$H1550</f>
        <v>0</v>
      </c>
      <c r="G1552" s="60">
        <f>REGISTROS!$I1550</f>
        <v>0</v>
      </c>
      <c r="I1552" s="45" t="str">
        <f t="shared" si="202"/>
        <v>Desarrollo de los Temas0</v>
      </c>
      <c r="J1552" s="45" t="str">
        <f t="shared" si="203"/>
        <v>Recepción de documentos0</v>
      </c>
      <c r="K1552" s="45" t="str">
        <f t="shared" si="204"/>
        <v>Atención recibida0</v>
      </c>
      <c r="L1552" s="45" t="str">
        <f t="shared" si="205"/>
        <v>Visita domiciliaria del personal INVI0</v>
      </c>
      <c r="M1552" s="45" t="str">
        <f t="shared" si="206"/>
        <v>Visita domiciliaria del asesor técnico0</v>
      </c>
      <c r="N1552" t="str">
        <f t="shared" si="207"/>
        <v>1</v>
      </c>
      <c r="O1552" t="s">
        <v>133</v>
      </c>
    </row>
    <row r="1553" spans="1:15" ht="15.75" customHeight="1" x14ac:dyDescent="0.25">
      <c r="A1553" s="60">
        <f>REGISTROS!$A1551</f>
        <v>0</v>
      </c>
      <c r="B1553" s="50">
        <f t="shared" si="201"/>
        <v>0</v>
      </c>
      <c r="C1553" s="60">
        <f>REGISTROS!$E1551</f>
        <v>0</v>
      </c>
      <c r="D1553" s="60">
        <f>REGISTROS!$F1551</f>
        <v>0</v>
      </c>
      <c r="E1553" s="60">
        <f>REGISTROS!$G1551</f>
        <v>0</v>
      </c>
      <c r="F1553" s="60">
        <f>REGISTROS!$H1551</f>
        <v>0</v>
      </c>
      <c r="G1553" s="60">
        <f>REGISTROS!$I1551</f>
        <v>0</v>
      </c>
      <c r="I1553" s="45" t="str">
        <f t="shared" si="202"/>
        <v>Desarrollo de los Temas0</v>
      </c>
      <c r="J1553" s="45" t="str">
        <f t="shared" si="203"/>
        <v>Recepción de documentos0</v>
      </c>
      <c r="K1553" s="45" t="str">
        <f t="shared" si="204"/>
        <v>Atención recibida0</v>
      </c>
      <c r="L1553" s="45" t="str">
        <f t="shared" si="205"/>
        <v>Visita domiciliaria del personal INVI0</v>
      </c>
      <c r="M1553" s="45" t="str">
        <f t="shared" si="206"/>
        <v>Visita domiciliaria del asesor técnico0</v>
      </c>
      <c r="N1553" t="str">
        <f t="shared" si="207"/>
        <v>1</v>
      </c>
      <c r="O1553" t="s">
        <v>133</v>
      </c>
    </row>
    <row r="1554" spans="1:15" ht="15.75" customHeight="1" x14ac:dyDescent="0.25">
      <c r="A1554" s="60">
        <f>REGISTROS!$A1552</f>
        <v>0</v>
      </c>
      <c r="B1554" s="50">
        <f t="shared" si="201"/>
        <v>0</v>
      </c>
      <c r="C1554" s="60">
        <f>REGISTROS!$E1552</f>
        <v>0</v>
      </c>
      <c r="D1554" s="60">
        <f>REGISTROS!$F1552</f>
        <v>0</v>
      </c>
      <c r="E1554" s="60">
        <f>REGISTROS!$G1552</f>
        <v>0</v>
      </c>
      <c r="F1554" s="60">
        <f>REGISTROS!$H1552</f>
        <v>0</v>
      </c>
      <c r="G1554" s="60">
        <f>REGISTROS!$I1552</f>
        <v>0</v>
      </c>
      <c r="I1554" s="45" t="str">
        <f t="shared" si="202"/>
        <v>Desarrollo de los Temas0</v>
      </c>
      <c r="J1554" s="45" t="str">
        <f t="shared" si="203"/>
        <v>Recepción de documentos0</v>
      </c>
      <c r="K1554" s="45" t="str">
        <f t="shared" si="204"/>
        <v>Atención recibida0</v>
      </c>
      <c r="L1554" s="45" t="str">
        <f t="shared" si="205"/>
        <v>Visita domiciliaria del personal INVI0</v>
      </c>
      <c r="M1554" s="45" t="str">
        <f t="shared" si="206"/>
        <v>Visita domiciliaria del asesor técnico0</v>
      </c>
      <c r="N1554" t="str">
        <f t="shared" si="207"/>
        <v>1</v>
      </c>
      <c r="O1554" t="s">
        <v>133</v>
      </c>
    </row>
    <row r="1555" spans="1:15" ht="15.75" customHeight="1" x14ac:dyDescent="0.25">
      <c r="A1555" s="60">
        <f>REGISTROS!$A1553</f>
        <v>0</v>
      </c>
      <c r="B1555" s="50">
        <f t="shared" si="201"/>
        <v>0</v>
      </c>
      <c r="C1555" s="60">
        <f>REGISTROS!$E1553</f>
        <v>0</v>
      </c>
      <c r="D1555" s="60">
        <f>REGISTROS!$F1553</f>
        <v>0</v>
      </c>
      <c r="E1555" s="60">
        <f>REGISTROS!$G1553</f>
        <v>0</v>
      </c>
      <c r="F1555" s="60">
        <f>REGISTROS!$H1553</f>
        <v>0</v>
      </c>
      <c r="G1555" s="60">
        <f>REGISTROS!$I1553</f>
        <v>0</v>
      </c>
      <c r="I1555" s="45" t="str">
        <f t="shared" si="202"/>
        <v>Desarrollo de los Temas0</v>
      </c>
      <c r="J1555" s="45" t="str">
        <f t="shared" si="203"/>
        <v>Recepción de documentos0</v>
      </c>
      <c r="K1555" s="45" t="str">
        <f t="shared" si="204"/>
        <v>Atención recibida0</v>
      </c>
      <c r="L1555" s="45" t="str">
        <f t="shared" si="205"/>
        <v>Visita domiciliaria del personal INVI0</v>
      </c>
      <c r="M1555" s="45" t="str">
        <f t="shared" si="206"/>
        <v>Visita domiciliaria del asesor técnico0</v>
      </c>
      <c r="N1555" t="str">
        <f t="shared" si="207"/>
        <v>1</v>
      </c>
      <c r="O1555" t="s">
        <v>133</v>
      </c>
    </row>
    <row r="1556" spans="1:15" ht="15.75" customHeight="1" x14ac:dyDescent="0.25">
      <c r="A1556" s="60">
        <f>REGISTROS!$A1554</f>
        <v>0</v>
      </c>
      <c r="B1556" s="50">
        <f t="shared" si="201"/>
        <v>0</v>
      </c>
      <c r="C1556" s="60">
        <f>REGISTROS!$E1554</f>
        <v>0</v>
      </c>
      <c r="D1556" s="60">
        <f>REGISTROS!$F1554</f>
        <v>0</v>
      </c>
      <c r="E1556" s="60">
        <f>REGISTROS!$G1554</f>
        <v>0</v>
      </c>
      <c r="F1556" s="60">
        <f>REGISTROS!$H1554</f>
        <v>0</v>
      </c>
      <c r="G1556" s="60">
        <f>REGISTROS!$I1554</f>
        <v>0</v>
      </c>
      <c r="I1556" s="45" t="str">
        <f t="shared" si="202"/>
        <v>Desarrollo de los Temas0</v>
      </c>
      <c r="J1556" s="45" t="str">
        <f t="shared" si="203"/>
        <v>Recepción de documentos0</v>
      </c>
      <c r="K1556" s="45" t="str">
        <f t="shared" si="204"/>
        <v>Atención recibida0</v>
      </c>
      <c r="L1556" s="45" t="str">
        <f t="shared" si="205"/>
        <v>Visita domiciliaria del personal INVI0</v>
      </c>
      <c r="M1556" s="45" t="str">
        <f t="shared" si="206"/>
        <v>Visita domiciliaria del asesor técnico0</v>
      </c>
      <c r="N1556" t="str">
        <f t="shared" si="207"/>
        <v>1</v>
      </c>
      <c r="O1556" t="s">
        <v>133</v>
      </c>
    </row>
    <row r="1557" spans="1:15" ht="15.75" customHeight="1" x14ac:dyDescent="0.25">
      <c r="A1557" s="60">
        <f>REGISTROS!$A1555</f>
        <v>0</v>
      </c>
      <c r="B1557" s="50">
        <f t="shared" si="201"/>
        <v>0</v>
      </c>
      <c r="C1557" s="60">
        <f>REGISTROS!$E1555</f>
        <v>0</v>
      </c>
      <c r="D1557" s="60">
        <f>REGISTROS!$F1555</f>
        <v>0</v>
      </c>
      <c r="E1557" s="60">
        <f>REGISTROS!$G1555</f>
        <v>0</v>
      </c>
      <c r="F1557" s="60">
        <f>REGISTROS!$H1555</f>
        <v>0</v>
      </c>
      <c r="G1557" s="60">
        <f>REGISTROS!$I1555</f>
        <v>0</v>
      </c>
      <c r="I1557" s="45" t="str">
        <f t="shared" si="202"/>
        <v>Desarrollo de los Temas0</v>
      </c>
      <c r="J1557" s="45" t="str">
        <f t="shared" si="203"/>
        <v>Recepción de documentos0</v>
      </c>
      <c r="K1557" s="45" t="str">
        <f t="shared" si="204"/>
        <v>Atención recibida0</v>
      </c>
      <c r="L1557" s="45" t="str">
        <f t="shared" si="205"/>
        <v>Visita domiciliaria del personal INVI0</v>
      </c>
      <c r="M1557" s="45" t="str">
        <f t="shared" si="206"/>
        <v>Visita domiciliaria del asesor técnico0</v>
      </c>
      <c r="N1557" t="str">
        <f t="shared" si="207"/>
        <v>1</v>
      </c>
      <c r="O1557" t="s">
        <v>133</v>
      </c>
    </row>
    <row r="1558" spans="1:15" ht="15.75" customHeight="1" x14ac:dyDescent="0.25">
      <c r="A1558" s="60">
        <f>REGISTROS!$A1556</f>
        <v>0</v>
      </c>
      <c r="B1558" s="50">
        <f t="shared" si="201"/>
        <v>0</v>
      </c>
      <c r="C1558" s="60">
        <f>REGISTROS!$E1556</f>
        <v>0</v>
      </c>
      <c r="D1558" s="60">
        <f>REGISTROS!$F1556</f>
        <v>0</v>
      </c>
      <c r="E1558" s="60">
        <f>REGISTROS!$G1556</f>
        <v>0</v>
      </c>
      <c r="F1558" s="60">
        <f>REGISTROS!$H1556</f>
        <v>0</v>
      </c>
      <c r="G1558" s="60">
        <f>REGISTROS!$I1556</f>
        <v>0</v>
      </c>
      <c r="I1558" s="45" t="str">
        <f t="shared" si="202"/>
        <v>Desarrollo de los Temas0</v>
      </c>
      <c r="J1558" s="45" t="str">
        <f t="shared" si="203"/>
        <v>Recepción de documentos0</v>
      </c>
      <c r="K1558" s="45" t="str">
        <f t="shared" si="204"/>
        <v>Atención recibida0</v>
      </c>
      <c r="L1558" s="45" t="str">
        <f t="shared" si="205"/>
        <v>Visita domiciliaria del personal INVI0</v>
      </c>
      <c r="M1558" s="45" t="str">
        <f t="shared" si="206"/>
        <v>Visita domiciliaria del asesor técnico0</v>
      </c>
      <c r="N1558" t="str">
        <f t="shared" si="207"/>
        <v>1</v>
      </c>
      <c r="O1558" t="s">
        <v>133</v>
      </c>
    </row>
    <row r="1559" spans="1:15" ht="15.75" customHeight="1" x14ac:dyDescent="0.25">
      <c r="A1559" s="60">
        <f>REGISTROS!$A1557</f>
        <v>0</v>
      </c>
      <c r="B1559" s="50">
        <f t="shared" si="201"/>
        <v>0</v>
      </c>
      <c r="C1559" s="60">
        <f>REGISTROS!$E1557</f>
        <v>0</v>
      </c>
      <c r="D1559" s="60">
        <f>REGISTROS!$F1557</f>
        <v>0</v>
      </c>
      <c r="E1559" s="60">
        <f>REGISTROS!$G1557</f>
        <v>0</v>
      </c>
      <c r="F1559" s="60">
        <f>REGISTROS!$H1557</f>
        <v>0</v>
      </c>
      <c r="G1559" s="60">
        <f>REGISTROS!$I1557</f>
        <v>0</v>
      </c>
      <c r="I1559" s="45" t="str">
        <f t="shared" si="202"/>
        <v>Desarrollo de los Temas0</v>
      </c>
      <c r="J1559" s="45" t="str">
        <f t="shared" si="203"/>
        <v>Recepción de documentos0</v>
      </c>
      <c r="K1559" s="45" t="str">
        <f t="shared" si="204"/>
        <v>Atención recibida0</v>
      </c>
      <c r="L1559" s="45" t="str">
        <f t="shared" si="205"/>
        <v>Visita domiciliaria del personal INVI0</v>
      </c>
      <c r="M1559" s="45" t="str">
        <f t="shared" si="206"/>
        <v>Visita domiciliaria del asesor técnico0</v>
      </c>
      <c r="N1559" t="str">
        <f t="shared" si="207"/>
        <v>1</v>
      </c>
      <c r="O1559" t="s">
        <v>133</v>
      </c>
    </row>
    <row r="1560" spans="1:15" ht="15.75" customHeight="1" x14ac:dyDescent="0.25">
      <c r="A1560" s="60">
        <f>REGISTROS!$A1558</f>
        <v>0</v>
      </c>
      <c r="B1560" s="50">
        <f t="shared" si="201"/>
        <v>0</v>
      </c>
      <c r="C1560" s="60">
        <f>REGISTROS!$E1558</f>
        <v>0</v>
      </c>
      <c r="D1560" s="60">
        <f>REGISTROS!$F1558</f>
        <v>0</v>
      </c>
      <c r="E1560" s="60">
        <f>REGISTROS!$G1558</f>
        <v>0</v>
      </c>
      <c r="F1560" s="60">
        <f>REGISTROS!$H1558</f>
        <v>0</v>
      </c>
      <c r="G1560" s="60">
        <f>REGISTROS!$I1558</f>
        <v>0</v>
      </c>
      <c r="I1560" s="45" t="str">
        <f t="shared" si="202"/>
        <v>Desarrollo de los Temas0</v>
      </c>
      <c r="J1560" s="45" t="str">
        <f t="shared" si="203"/>
        <v>Recepción de documentos0</v>
      </c>
      <c r="K1560" s="45" t="str">
        <f t="shared" si="204"/>
        <v>Atención recibida0</v>
      </c>
      <c r="L1560" s="45" t="str">
        <f t="shared" si="205"/>
        <v>Visita domiciliaria del personal INVI0</v>
      </c>
      <c r="M1560" s="45" t="str">
        <f t="shared" si="206"/>
        <v>Visita domiciliaria del asesor técnico0</v>
      </c>
      <c r="N1560" t="str">
        <f t="shared" si="207"/>
        <v>1</v>
      </c>
      <c r="O1560" t="s">
        <v>133</v>
      </c>
    </row>
    <row r="1561" spans="1:15" ht="15.75" customHeight="1" x14ac:dyDescent="0.25">
      <c r="A1561" s="60">
        <f>REGISTROS!$A1559</f>
        <v>0</v>
      </c>
      <c r="B1561" s="50">
        <f t="shared" si="201"/>
        <v>0</v>
      </c>
      <c r="C1561" s="60">
        <f>REGISTROS!$E1559</f>
        <v>0</v>
      </c>
      <c r="D1561" s="60">
        <f>REGISTROS!$F1559</f>
        <v>0</v>
      </c>
      <c r="E1561" s="60">
        <f>REGISTROS!$G1559</f>
        <v>0</v>
      </c>
      <c r="F1561" s="60">
        <f>REGISTROS!$H1559</f>
        <v>0</v>
      </c>
      <c r="G1561" s="60">
        <f>REGISTROS!$I1559</f>
        <v>0</v>
      </c>
      <c r="I1561" s="45" t="str">
        <f t="shared" si="202"/>
        <v>Desarrollo de los Temas0</v>
      </c>
      <c r="J1561" s="45" t="str">
        <f t="shared" si="203"/>
        <v>Recepción de documentos0</v>
      </c>
      <c r="K1561" s="45" t="str">
        <f t="shared" si="204"/>
        <v>Atención recibida0</v>
      </c>
      <c r="L1561" s="45" t="str">
        <f t="shared" si="205"/>
        <v>Visita domiciliaria del personal INVI0</v>
      </c>
      <c r="M1561" s="45" t="str">
        <f t="shared" si="206"/>
        <v>Visita domiciliaria del asesor técnico0</v>
      </c>
      <c r="N1561" t="str">
        <f t="shared" si="207"/>
        <v>1</v>
      </c>
      <c r="O1561" t="s">
        <v>133</v>
      </c>
    </row>
    <row r="1562" spans="1:15" ht="15.75" customHeight="1" x14ac:dyDescent="0.25">
      <c r="A1562" s="60">
        <f>REGISTROS!$A1560</f>
        <v>0</v>
      </c>
      <c r="B1562" s="50">
        <f t="shared" si="201"/>
        <v>0</v>
      </c>
      <c r="C1562" s="60">
        <f>REGISTROS!$E1560</f>
        <v>0</v>
      </c>
      <c r="D1562" s="60">
        <f>REGISTROS!$F1560</f>
        <v>0</v>
      </c>
      <c r="E1562" s="60">
        <f>REGISTROS!$G1560</f>
        <v>0</v>
      </c>
      <c r="F1562" s="60">
        <f>REGISTROS!$H1560</f>
        <v>0</v>
      </c>
      <c r="G1562" s="60">
        <f>REGISTROS!$I1560</f>
        <v>0</v>
      </c>
      <c r="I1562" s="45" t="str">
        <f t="shared" si="202"/>
        <v>Desarrollo de los Temas0</v>
      </c>
      <c r="J1562" s="45" t="str">
        <f t="shared" si="203"/>
        <v>Recepción de documentos0</v>
      </c>
      <c r="K1562" s="45" t="str">
        <f t="shared" si="204"/>
        <v>Atención recibida0</v>
      </c>
      <c r="L1562" s="45" t="str">
        <f t="shared" si="205"/>
        <v>Visita domiciliaria del personal INVI0</v>
      </c>
      <c r="M1562" s="45" t="str">
        <f t="shared" si="206"/>
        <v>Visita domiciliaria del asesor técnico0</v>
      </c>
      <c r="N1562" t="str">
        <f t="shared" si="207"/>
        <v>1</v>
      </c>
      <c r="O1562" t="s">
        <v>133</v>
      </c>
    </row>
    <row r="1563" spans="1:15" ht="15.75" customHeight="1" x14ac:dyDescent="0.25">
      <c r="A1563" s="60">
        <f>REGISTROS!$A1561</f>
        <v>0</v>
      </c>
      <c r="B1563" s="50">
        <f t="shared" si="201"/>
        <v>0</v>
      </c>
      <c r="C1563" s="60">
        <f>REGISTROS!$E1561</f>
        <v>0</v>
      </c>
      <c r="D1563" s="60">
        <f>REGISTROS!$F1561</f>
        <v>0</v>
      </c>
      <c r="E1563" s="60">
        <f>REGISTROS!$G1561</f>
        <v>0</v>
      </c>
      <c r="F1563" s="60">
        <f>REGISTROS!$H1561</f>
        <v>0</v>
      </c>
      <c r="G1563" s="60">
        <f>REGISTROS!$I1561</f>
        <v>0</v>
      </c>
      <c r="I1563" s="45" t="str">
        <f t="shared" si="202"/>
        <v>Desarrollo de los Temas0</v>
      </c>
      <c r="J1563" s="45" t="str">
        <f t="shared" si="203"/>
        <v>Recepción de documentos0</v>
      </c>
      <c r="K1563" s="45" t="str">
        <f t="shared" si="204"/>
        <v>Atención recibida0</v>
      </c>
      <c r="L1563" s="45" t="str">
        <f t="shared" si="205"/>
        <v>Visita domiciliaria del personal INVI0</v>
      </c>
      <c r="M1563" s="45" t="str">
        <f t="shared" si="206"/>
        <v>Visita domiciliaria del asesor técnico0</v>
      </c>
      <c r="N1563" t="str">
        <f t="shared" si="207"/>
        <v>1</v>
      </c>
      <c r="O1563" t="s">
        <v>133</v>
      </c>
    </row>
    <row r="1564" spans="1:15" ht="15.75" customHeight="1" x14ac:dyDescent="0.25">
      <c r="A1564" s="60">
        <f>REGISTROS!$A1562</f>
        <v>0</v>
      </c>
      <c r="B1564" s="50">
        <f t="shared" si="201"/>
        <v>0</v>
      </c>
      <c r="C1564" s="60">
        <f>REGISTROS!$E1562</f>
        <v>0</v>
      </c>
      <c r="D1564" s="60">
        <f>REGISTROS!$F1562</f>
        <v>0</v>
      </c>
      <c r="E1564" s="60">
        <f>REGISTROS!$G1562</f>
        <v>0</v>
      </c>
      <c r="F1564" s="60">
        <f>REGISTROS!$H1562</f>
        <v>0</v>
      </c>
      <c r="G1564" s="60">
        <f>REGISTROS!$I1562</f>
        <v>0</v>
      </c>
      <c r="I1564" s="45" t="str">
        <f t="shared" si="202"/>
        <v>Desarrollo de los Temas0</v>
      </c>
      <c r="J1564" s="45" t="str">
        <f t="shared" si="203"/>
        <v>Recepción de documentos0</v>
      </c>
      <c r="K1564" s="45" t="str">
        <f t="shared" si="204"/>
        <v>Atención recibida0</v>
      </c>
      <c r="L1564" s="45" t="str">
        <f t="shared" si="205"/>
        <v>Visita domiciliaria del personal INVI0</v>
      </c>
      <c r="M1564" s="45" t="str">
        <f t="shared" si="206"/>
        <v>Visita domiciliaria del asesor técnico0</v>
      </c>
      <c r="N1564" t="str">
        <f t="shared" si="207"/>
        <v>1</v>
      </c>
      <c r="O1564" t="s">
        <v>133</v>
      </c>
    </row>
    <row r="1565" spans="1:15" ht="15.75" customHeight="1" x14ac:dyDescent="0.25">
      <c r="A1565" s="60">
        <f>REGISTROS!$A1563</f>
        <v>0</v>
      </c>
      <c r="B1565" s="50">
        <f t="shared" si="201"/>
        <v>0</v>
      </c>
      <c r="C1565" s="60">
        <f>REGISTROS!$E1563</f>
        <v>0</v>
      </c>
      <c r="D1565" s="60">
        <f>REGISTROS!$F1563</f>
        <v>0</v>
      </c>
      <c r="E1565" s="60">
        <f>REGISTROS!$G1563</f>
        <v>0</v>
      </c>
      <c r="F1565" s="60">
        <f>REGISTROS!$H1563</f>
        <v>0</v>
      </c>
      <c r="G1565" s="60">
        <f>REGISTROS!$I1563</f>
        <v>0</v>
      </c>
      <c r="I1565" s="45" t="str">
        <f t="shared" si="202"/>
        <v>Desarrollo de los Temas0</v>
      </c>
      <c r="J1565" s="45" t="str">
        <f t="shared" si="203"/>
        <v>Recepción de documentos0</v>
      </c>
      <c r="K1565" s="45" t="str">
        <f t="shared" si="204"/>
        <v>Atención recibida0</v>
      </c>
      <c r="L1565" s="45" t="str">
        <f t="shared" si="205"/>
        <v>Visita domiciliaria del personal INVI0</v>
      </c>
      <c r="M1565" s="45" t="str">
        <f t="shared" si="206"/>
        <v>Visita domiciliaria del asesor técnico0</v>
      </c>
      <c r="N1565" t="str">
        <f t="shared" si="207"/>
        <v>1</v>
      </c>
      <c r="O1565" t="s">
        <v>133</v>
      </c>
    </row>
    <row r="1566" spans="1:15" ht="15.75" customHeight="1" x14ac:dyDescent="0.25">
      <c r="A1566" s="60">
        <f>REGISTROS!$A1564</f>
        <v>0</v>
      </c>
      <c r="B1566" s="50">
        <f t="shared" si="201"/>
        <v>0</v>
      </c>
      <c r="C1566" s="60">
        <f>REGISTROS!$E1564</f>
        <v>0</v>
      </c>
      <c r="D1566" s="60">
        <f>REGISTROS!$F1564</f>
        <v>0</v>
      </c>
      <c r="E1566" s="60">
        <f>REGISTROS!$G1564</f>
        <v>0</v>
      </c>
      <c r="F1566" s="60">
        <f>REGISTROS!$H1564</f>
        <v>0</v>
      </c>
      <c r="G1566" s="60">
        <f>REGISTROS!$I1564</f>
        <v>0</v>
      </c>
      <c r="I1566" s="45" t="str">
        <f t="shared" si="202"/>
        <v>Desarrollo de los Temas0</v>
      </c>
      <c r="J1566" s="45" t="str">
        <f t="shared" si="203"/>
        <v>Recepción de documentos0</v>
      </c>
      <c r="K1566" s="45" t="str">
        <f t="shared" si="204"/>
        <v>Atención recibida0</v>
      </c>
      <c r="L1566" s="45" t="str">
        <f t="shared" si="205"/>
        <v>Visita domiciliaria del personal INVI0</v>
      </c>
      <c r="M1566" s="45" t="str">
        <f t="shared" si="206"/>
        <v>Visita domiciliaria del asesor técnico0</v>
      </c>
      <c r="N1566" t="str">
        <f t="shared" si="207"/>
        <v>1</v>
      </c>
      <c r="O1566" t="s">
        <v>133</v>
      </c>
    </row>
    <row r="1567" spans="1:15" ht="15.75" customHeight="1" x14ac:dyDescent="0.25">
      <c r="A1567" s="60">
        <f>REGISTROS!$A1565</f>
        <v>0</v>
      </c>
      <c r="B1567" s="50">
        <f t="shared" si="201"/>
        <v>0</v>
      </c>
      <c r="C1567" s="60">
        <f>REGISTROS!$E1565</f>
        <v>0</v>
      </c>
      <c r="D1567" s="60">
        <f>REGISTROS!$F1565</f>
        <v>0</v>
      </c>
      <c r="E1567" s="60">
        <f>REGISTROS!$G1565</f>
        <v>0</v>
      </c>
      <c r="F1567" s="60">
        <f>REGISTROS!$H1565</f>
        <v>0</v>
      </c>
      <c r="G1567" s="60">
        <f>REGISTROS!$I1565</f>
        <v>0</v>
      </c>
      <c r="I1567" s="45" t="str">
        <f t="shared" si="202"/>
        <v>Desarrollo de los Temas0</v>
      </c>
      <c r="J1567" s="45" t="str">
        <f t="shared" si="203"/>
        <v>Recepción de documentos0</v>
      </c>
      <c r="K1567" s="45" t="str">
        <f t="shared" si="204"/>
        <v>Atención recibida0</v>
      </c>
      <c r="L1567" s="45" t="str">
        <f t="shared" si="205"/>
        <v>Visita domiciliaria del personal INVI0</v>
      </c>
      <c r="M1567" s="45" t="str">
        <f t="shared" si="206"/>
        <v>Visita domiciliaria del asesor técnico0</v>
      </c>
      <c r="N1567" t="str">
        <f t="shared" si="207"/>
        <v>1</v>
      </c>
      <c r="O1567" t="s">
        <v>133</v>
      </c>
    </row>
    <row r="1568" spans="1:15" ht="15.75" customHeight="1" x14ac:dyDescent="0.25">
      <c r="A1568" s="60">
        <f>REGISTROS!$A1566</f>
        <v>0</v>
      </c>
      <c r="B1568" s="50">
        <f t="shared" si="201"/>
        <v>0</v>
      </c>
      <c r="C1568" s="60">
        <f>REGISTROS!$E1566</f>
        <v>0</v>
      </c>
      <c r="D1568" s="60">
        <f>REGISTROS!$F1566</f>
        <v>0</v>
      </c>
      <c r="E1568" s="60">
        <f>REGISTROS!$G1566</f>
        <v>0</v>
      </c>
      <c r="F1568" s="60">
        <f>REGISTROS!$H1566</f>
        <v>0</v>
      </c>
      <c r="G1568" s="60">
        <f>REGISTROS!$I1566</f>
        <v>0</v>
      </c>
      <c r="I1568" s="45" t="str">
        <f t="shared" si="202"/>
        <v>Desarrollo de los Temas0</v>
      </c>
      <c r="J1568" s="45" t="str">
        <f t="shared" si="203"/>
        <v>Recepción de documentos0</v>
      </c>
      <c r="K1568" s="45" t="str">
        <f t="shared" si="204"/>
        <v>Atención recibida0</v>
      </c>
      <c r="L1568" s="45" t="str">
        <f t="shared" si="205"/>
        <v>Visita domiciliaria del personal INVI0</v>
      </c>
      <c r="M1568" s="45" t="str">
        <f t="shared" si="206"/>
        <v>Visita domiciliaria del asesor técnico0</v>
      </c>
      <c r="N1568" t="str">
        <f t="shared" si="207"/>
        <v>1</v>
      </c>
      <c r="O1568" t="s">
        <v>133</v>
      </c>
    </row>
    <row r="1569" spans="1:15" ht="15.75" customHeight="1" x14ac:dyDescent="0.25">
      <c r="A1569" s="60">
        <f>REGISTROS!$A1567</f>
        <v>0</v>
      </c>
      <c r="B1569" s="50">
        <f t="shared" si="201"/>
        <v>0</v>
      </c>
      <c r="C1569" s="60">
        <f>REGISTROS!$E1567</f>
        <v>0</v>
      </c>
      <c r="D1569" s="60">
        <f>REGISTROS!$F1567</f>
        <v>0</v>
      </c>
      <c r="E1569" s="60">
        <f>REGISTROS!$G1567</f>
        <v>0</v>
      </c>
      <c r="F1569" s="60">
        <f>REGISTROS!$H1567</f>
        <v>0</v>
      </c>
      <c r="G1569" s="60">
        <f>REGISTROS!$I1567</f>
        <v>0</v>
      </c>
      <c r="I1569" s="45" t="str">
        <f t="shared" si="202"/>
        <v>Desarrollo de los Temas0</v>
      </c>
      <c r="J1569" s="45" t="str">
        <f t="shared" si="203"/>
        <v>Recepción de documentos0</v>
      </c>
      <c r="K1569" s="45" t="str">
        <f t="shared" si="204"/>
        <v>Atención recibida0</v>
      </c>
      <c r="L1569" s="45" t="str">
        <f t="shared" si="205"/>
        <v>Visita domiciliaria del personal INVI0</v>
      </c>
      <c r="M1569" s="45" t="str">
        <f t="shared" si="206"/>
        <v>Visita domiciliaria del asesor técnico0</v>
      </c>
      <c r="N1569" t="str">
        <f t="shared" si="207"/>
        <v>1</v>
      </c>
      <c r="O1569" t="s">
        <v>133</v>
      </c>
    </row>
    <row r="1570" spans="1:15" ht="15.75" customHeight="1" x14ac:dyDescent="0.25">
      <c r="A1570" s="60">
        <f>REGISTROS!$A1568</f>
        <v>0</v>
      </c>
      <c r="B1570" s="50">
        <f t="shared" si="201"/>
        <v>0</v>
      </c>
      <c r="C1570" s="60">
        <f>REGISTROS!$E1568</f>
        <v>0</v>
      </c>
      <c r="D1570" s="60">
        <f>REGISTROS!$F1568</f>
        <v>0</v>
      </c>
      <c r="E1570" s="60">
        <f>REGISTROS!$G1568</f>
        <v>0</v>
      </c>
      <c r="F1570" s="60">
        <f>REGISTROS!$H1568</f>
        <v>0</v>
      </c>
      <c r="G1570" s="60">
        <f>REGISTROS!$I1568</f>
        <v>0</v>
      </c>
      <c r="I1570" s="45" t="str">
        <f t="shared" si="202"/>
        <v>Desarrollo de los Temas0</v>
      </c>
      <c r="J1570" s="45" t="str">
        <f t="shared" si="203"/>
        <v>Recepción de documentos0</v>
      </c>
      <c r="K1570" s="45" t="str">
        <f t="shared" si="204"/>
        <v>Atención recibida0</v>
      </c>
      <c r="L1570" s="45" t="str">
        <f t="shared" si="205"/>
        <v>Visita domiciliaria del personal INVI0</v>
      </c>
      <c r="M1570" s="45" t="str">
        <f t="shared" si="206"/>
        <v>Visita domiciliaria del asesor técnico0</v>
      </c>
      <c r="N1570" t="str">
        <f t="shared" si="207"/>
        <v>1</v>
      </c>
      <c r="O1570" t="s">
        <v>133</v>
      </c>
    </row>
    <row r="1571" spans="1:15" ht="15.75" customHeight="1" x14ac:dyDescent="0.25">
      <c r="A1571" s="60">
        <f>REGISTROS!$A1569</f>
        <v>0</v>
      </c>
      <c r="B1571" s="50">
        <f t="shared" si="201"/>
        <v>0</v>
      </c>
      <c r="C1571" s="60">
        <f>REGISTROS!$E1569</f>
        <v>0</v>
      </c>
      <c r="D1571" s="60">
        <f>REGISTROS!$F1569</f>
        <v>0</v>
      </c>
      <c r="E1571" s="60">
        <f>REGISTROS!$G1569</f>
        <v>0</v>
      </c>
      <c r="F1571" s="60">
        <f>REGISTROS!$H1569</f>
        <v>0</v>
      </c>
      <c r="G1571" s="60">
        <f>REGISTROS!$I1569</f>
        <v>0</v>
      </c>
      <c r="I1571" s="45" t="str">
        <f t="shared" si="202"/>
        <v>Desarrollo de los Temas0</v>
      </c>
      <c r="J1571" s="45" t="str">
        <f t="shared" si="203"/>
        <v>Recepción de documentos0</v>
      </c>
      <c r="K1571" s="45" t="str">
        <f t="shared" si="204"/>
        <v>Atención recibida0</v>
      </c>
      <c r="L1571" s="45" t="str">
        <f t="shared" si="205"/>
        <v>Visita domiciliaria del personal INVI0</v>
      </c>
      <c r="M1571" s="45" t="str">
        <f t="shared" si="206"/>
        <v>Visita domiciliaria del asesor técnico0</v>
      </c>
      <c r="N1571" t="str">
        <f t="shared" si="207"/>
        <v>1</v>
      </c>
      <c r="O1571" t="s">
        <v>133</v>
      </c>
    </row>
    <row r="1572" spans="1:15" ht="15.75" customHeight="1" x14ac:dyDescent="0.25">
      <c r="A1572" s="60">
        <f>REGISTROS!$A1570</f>
        <v>0</v>
      </c>
      <c r="B1572" s="50">
        <f t="shared" si="201"/>
        <v>0</v>
      </c>
      <c r="C1572" s="60">
        <f>REGISTROS!$E1570</f>
        <v>0</v>
      </c>
      <c r="D1572" s="60">
        <f>REGISTROS!$F1570</f>
        <v>0</v>
      </c>
      <c r="E1572" s="60">
        <f>REGISTROS!$G1570</f>
        <v>0</v>
      </c>
      <c r="F1572" s="60">
        <f>REGISTROS!$H1570</f>
        <v>0</v>
      </c>
      <c r="G1572" s="60">
        <f>REGISTROS!$I1570</f>
        <v>0</v>
      </c>
      <c r="I1572" s="45" t="str">
        <f t="shared" si="202"/>
        <v>Desarrollo de los Temas0</v>
      </c>
      <c r="J1572" s="45" t="str">
        <f t="shared" si="203"/>
        <v>Recepción de documentos0</v>
      </c>
      <c r="K1572" s="45" t="str">
        <f t="shared" si="204"/>
        <v>Atención recibida0</v>
      </c>
      <c r="L1572" s="45" t="str">
        <f t="shared" si="205"/>
        <v>Visita domiciliaria del personal INVI0</v>
      </c>
      <c r="M1572" s="45" t="str">
        <f t="shared" si="206"/>
        <v>Visita domiciliaria del asesor técnico0</v>
      </c>
      <c r="N1572" t="str">
        <f t="shared" si="207"/>
        <v>1</v>
      </c>
      <c r="O1572" t="s">
        <v>133</v>
      </c>
    </row>
    <row r="1573" spans="1:15" ht="15.75" customHeight="1" x14ac:dyDescent="0.25">
      <c r="A1573" s="60">
        <f>REGISTROS!$A1571</f>
        <v>0</v>
      </c>
      <c r="B1573" s="50">
        <f t="shared" si="201"/>
        <v>0</v>
      </c>
      <c r="C1573" s="60">
        <f>REGISTROS!$E1571</f>
        <v>0</v>
      </c>
      <c r="D1573" s="60">
        <f>REGISTROS!$F1571</f>
        <v>0</v>
      </c>
      <c r="E1573" s="60">
        <f>REGISTROS!$G1571</f>
        <v>0</v>
      </c>
      <c r="F1573" s="60">
        <f>REGISTROS!$H1571</f>
        <v>0</v>
      </c>
      <c r="G1573" s="60">
        <f>REGISTROS!$I1571</f>
        <v>0</v>
      </c>
      <c r="I1573" s="45" t="str">
        <f t="shared" si="202"/>
        <v>Desarrollo de los Temas0</v>
      </c>
      <c r="J1573" s="45" t="str">
        <f t="shared" si="203"/>
        <v>Recepción de documentos0</v>
      </c>
      <c r="K1573" s="45" t="str">
        <f t="shared" si="204"/>
        <v>Atención recibida0</v>
      </c>
      <c r="L1573" s="45" t="str">
        <f t="shared" si="205"/>
        <v>Visita domiciliaria del personal INVI0</v>
      </c>
      <c r="M1573" s="45" t="str">
        <f t="shared" si="206"/>
        <v>Visita domiciliaria del asesor técnico0</v>
      </c>
      <c r="N1573" t="str">
        <f t="shared" si="207"/>
        <v>1</v>
      </c>
      <c r="O1573" t="s">
        <v>133</v>
      </c>
    </row>
    <row r="1574" spans="1:15" ht="15.75" customHeight="1" x14ac:dyDescent="0.25">
      <c r="A1574" s="60">
        <f>REGISTROS!$A1572</f>
        <v>0</v>
      </c>
      <c r="B1574" s="50">
        <f t="shared" si="201"/>
        <v>0</v>
      </c>
      <c r="C1574" s="60">
        <f>REGISTROS!$E1572</f>
        <v>0</v>
      </c>
      <c r="D1574" s="60">
        <f>REGISTROS!$F1572</f>
        <v>0</v>
      </c>
      <c r="E1574" s="60">
        <f>REGISTROS!$G1572</f>
        <v>0</v>
      </c>
      <c r="F1574" s="60">
        <f>REGISTROS!$H1572</f>
        <v>0</v>
      </c>
      <c r="G1574" s="60">
        <f>REGISTROS!$I1572</f>
        <v>0</v>
      </c>
      <c r="I1574" s="45" t="str">
        <f t="shared" si="202"/>
        <v>Desarrollo de los Temas0</v>
      </c>
      <c r="J1574" s="45" t="str">
        <f t="shared" si="203"/>
        <v>Recepción de documentos0</v>
      </c>
      <c r="K1574" s="45" t="str">
        <f t="shared" si="204"/>
        <v>Atención recibida0</v>
      </c>
      <c r="L1574" s="45" t="str">
        <f t="shared" si="205"/>
        <v>Visita domiciliaria del personal INVI0</v>
      </c>
      <c r="M1574" s="45" t="str">
        <f t="shared" si="206"/>
        <v>Visita domiciliaria del asesor técnico0</v>
      </c>
      <c r="N1574" t="str">
        <f t="shared" si="207"/>
        <v>1</v>
      </c>
      <c r="O1574" t="s">
        <v>133</v>
      </c>
    </row>
    <row r="1575" spans="1:15" ht="15.75" customHeight="1" x14ac:dyDescent="0.25">
      <c r="A1575" s="60">
        <f>REGISTROS!$A1573</f>
        <v>0</v>
      </c>
      <c r="B1575" s="50">
        <f t="shared" si="201"/>
        <v>0</v>
      </c>
      <c r="C1575" s="60">
        <f>REGISTROS!$E1573</f>
        <v>0</v>
      </c>
      <c r="D1575" s="60">
        <f>REGISTROS!$F1573</f>
        <v>0</v>
      </c>
      <c r="E1575" s="60">
        <f>REGISTROS!$G1573</f>
        <v>0</v>
      </c>
      <c r="F1575" s="60">
        <f>REGISTROS!$H1573</f>
        <v>0</v>
      </c>
      <c r="G1575" s="60">
        <f>REGISTROS!$I1573</f>
        <v>0</v>
      </c>
      <c r="I1575" s="45" t="str">
        <f t="shared" si="202"/>
        <v>Desarrollo de los Temas0</v>
      </c>
      <c r="J1575" s="45" t="str">
        <f t="shared" si="203"/>
        <v>Recepción de documentos0</v>
      </c>
      <c r="K1575" s="45" t="str">
        <f t="shared" si="204"/>
        <v>Atención recibida0</v>
      </c>
      <c r="L1575" s="45" t="str">
        <f t="shared" si="205"/>
        <v>Visita domiciliaria del personal INVI0</v>
      </c>
      <c r="M1575" s="45" t="str">
        <f t="shared" si="206"/>
        <v>Visita domiciliaria del asesor técnico0</v>
      </c>
      <c r="N1575" t="str">
        <f t="shared" si="207"/>
        <v>1</v>
      </c>
      <c r="O1575" t="s">
        <v>133</v>
      </c>
    </row>
    <row r="1576" spans="1:15" ht="15.75" customHeight="1" x14ac:dyDescent="0.25">
      <c r="A1576" s="60">
        <f>REGISTROS!$A1574</f>
        <v>0</v>
      </c>
      <c r="B1576" s="50">
        <f t="shared" si="201"/>
        <v>0</v>
      </c>
      <c r="C1576" s="60">
        <f>REGISTROS!$E1574</f>
        <v>0</v>
      </c>
      <c r="D1576" s="60">
        <f>REGISTROS!$F1574</f>
        <v>0</v>
      </c>
      <c r="E1576" s="60">
        <f>REGISTROS!$G1574</f>
        <v>0</v>
      </c>
      <c r="F1576" s="60">
        <f>REGISTROS!$H1574</f>
        <v>0</v>
      </c>
      <c r="G1576" s="60">
        <f>REGISTROS!$I1574</f>
        <v>0</v>
      </c>
      <c r="I1576" s="45" t="str">
        <f t="shared" si="202"/>
        <v>Desarrollo de los Temas0</v>
      </c>
      <c r="J1576" s="45" t="str">
        <f t="shared" si="203"/>
        <v>Recepción de documentos0</v>
      </c>
      <c r="K1576" s="45" t="str">
        <f t="shared" si="204"/>
        <v>Atención recibida0</v>
      </c>
      <c r="L1576" s="45" t="str">
        <f t="shared" si="205"/>
        <v>Visita domiciliaria del personal INVI0</v>
      </c>
      <c r="M1576" s="45" t="str">
        <f t="shared" si="206"/>
        <v>Visita domiciliaria del asesor técnico0</v>
      </c>
      <c r="N1576" t="str">
        <f t="shared" si="207"/>
        <v>1</v>
      </c>
      <c r="O1576" t="s">
        <v>133</v>
      </c>
    </row>
    <row r="1577" spans="1:15" ht="15.75" customHeight="1" x14ac:dyDescent="0.25">
      <c r="A1577" s="60">
        <f>REGISTROS!$A1575</f>
        <v>0</v>
      </c>
      <c r="B1577" s="50">
        <f t="shared" si="201"/>
        <v>0</v>
      </c>
      <c r="C1577" s="60">
        <f>REGISTROS!$E1575</f>
        <v>0</v>
      </c>
      <c r="D1577" s="60">
        <f>REGISTROS!$F1575</f>
        <v>0</v>
      </c>
      <c r="E1577" s="60">
        <f>REGISTROS!$G1575</f>
        <v>0</v>
      </c>
      <c r="F1577" s="60">
        <f>REGISTROS!$H1575</f>
        <v>0</v>
      </c>
      <c r="G1577" s="60">
        <f>REGISTROS!$I1575</f>
        <v>0</v>
      </c>
      <c r="I1577" s="45" t="str">
        <f t="shared" si="202"/>
        <v>Desarrollo de los Temas0</v>
      </c>
      <c r="J1577" s="45" t="str">
        <f t="shared" si="203"/>
        <v>Recepción de documentos0</v>
      </c>
      <c r="K1577" s="45" t="str">
        <f t="shared" si="204"/>
        <v>Atención recibida0</v>
      </c>
      <c r="L1577" s="45" t="str">
        <f t="shared" si="205"/>
        <v>Visita domiciliaria del personal INVI0</v>
      </c>
      <c r="M1577" s="45" t="str">
        <f t="shared" si="206"/>
        <v>Visita domiciliaria del asesor técnico0</v>
      </c>
      <c r="N1577" t="str">
        <f t="shared" si="207"/>
        <v>1</v>
      </c>
      <c r="O1577" t="s">
        <v>133</v>
      </c>
    </row>
    <row r="1578" spans="1:15" ht="15.75" customHeight="1" x14ac:dyDescent="0.25">
      <c r="A1578" s="60">
        <f>REGISTROS!$A1576</f>
        <v>0</v>
      </c>
      <c r="B1578" s="50">
        <f t="shared" si="201"/>
        <v>0</v>
      </c>
      <c r="C1578" s="60">
        <f>REGISTROS!$E1576</f>
        <v>0</v>
      </c>
      <c r="D1578" s="60">
        <f>REGISTROS!$F1576</f>
        <v>0</v>
      </c>
      <c r="E1578" s="60">
        <f>REGISTROS!$G1576</f>
        <v>0</v>
      </c>
      <c r="F1578" s="60">
        <f>REGISTROS!$H1576</f>
        <v>0</v>
      </c>
      <c r="G1578" s="60">
        <f>REGISTROS!$I1576</f>
        <v>0</v>
      </c>
      <c r="I1578" s="45" t="str">
        <f t="shared" si="202"/>
        <v>Desarrollo de los Temas0</v>
      </c>
      <c r="J1578" s="45" t="str">
        <f t="shared" si="203"/>
        <v>Recepción de documentos0</v>
      </c>
      <c r="K1578" s="45" t="str">
        <f t="shared" si="204"/>
        <v>Atención recibida0</v>
      </c>
      <c r="L1578" s="45" t="str">
        <f t="shared" si="205"/>
        <v>Visita domiciliaria del personal INVI0</v>
      </c>
      <c r="M1578" s="45" t="str">
        <f t="shared" si="206"/>
        <v>Visita domiciliaria del asesor técnico0</v>
      </c>
      <c r="N1578" t="str">
        <f t="shared" si="207"/>
        <v>1</v>
      </c>
      <c r="O1578" t="s">
        <v>133</v>
      </c>
    </row>
    <row r="1579" spans="1:15" ht="15.75" customHeight="1" x14ac:dyDescent="0.25">
      <c r="A1579" s="60">
        <f>REGISTROS!$A1577</f>
        <v>0</v>
      </c>
      <c r="B1579" s="50">
        <f t="shared" si="201"/>
        <v>0</v>
      </c>
      <c r="C1579" s="60">
        <f>REGISTROS!$E1577</f>
        <v>0</v>
      </c>
      <c r="D1579" s="60">
        <f>REGISTROS!$F1577</f>
        <v>0</v>
      </c>
      <c r="E1579" s="60">
        <f>REGISTROS!$G1577</f>
        <v>0</v>
      </c>
      <c r="F1579" s="60">
        <f>REGISTROS!$H1577</f>
        <v>0</v>
      </c>
      <c r="G1579" s="60">
        <f>REGISTROS!$I1577</f>
        <v>0</v>
      </c>
      <c r="I1579" s="45" t="str">
        <f t="shared" si="202"/>
        <v>Desarrollo de los Temas0</v>
      </c>
      <c r="J1579" s="45" t="str">
        <f t="shared" si="203"/>
        <v>Recepción de documentos0</v>
      </c>
      <c r="K1579" s="45" t="str">
        <f t="shared" si="204"/>
        <v>Atención recibida0</v>
      </c>
      <c r="L1579" s="45" t="str">
        <f t="shared" si="205"/>
        <v>Visita domiciliaria del personal INVI0</v>
      </c>
      <c r="M1579" s="45" t="str">
        <f t="shared" si="206"/>
        <v>Visita domiciliaria del asesor técnico0</v>
      </c>
      <c r="N1579" t="str">
        <f t="shared" si="207"/>
        <v>1</v>
      </c>
      <c r="O1579" t="s">
        <v>133</v>
      </c>
    </row>
    <row r="1580" spans="1:15" ht="15.75" customHeight="1" x14ac:dyDescent="0.25">
      <c r="A1580" s="60">
        <f>REGISTROS!$A1578</f>
        <v>0</v>
      </c>
      <c r="B1580" s="50">
        <f t="shared" si="201"/>
        <v>0</v>
      </c>
      <c r="C1580" s="60">
        <f>REGISTROS!$E1578</f>
        <v>0</v>
      </c>
      <c r="D1580" s="60">
        <f>REGISTROS!$F1578</f>
        <v>0</v>
      </c>
      <c r="E1580" s="60">
        <f>REGISTROS!$G1578</f>
        <v>0</v>
      </c>
      <c r="F1580" s="60">
        <f>REGISTROS!$H1578</f>
        <v>0</v>
      </c>
      <c r="G1580" s="60">
        <f>REGISTROS!$I1578</f>
        <v>0</v>
      </c>
      <c r="I1580" s="45" t="str">
        <f t="shared" si="202"/>
        <v>Desarrollo de los Temas0</v>
      </c>
      <c r="J1580" s="45" t="str">
        <f t="shared" si="203"/>
        <v>Recepción de documentos0</v>
      </c>
      <c r="K1580" s="45" t="str">
        <f t="shared" si="204"/>
        <v>Atención recibida0</v>
      </c>
      <c r="L1580" s="45" t="str">
        <f t="shared" si="205"/>
        <v>Visita domiciliaria del personal INVI0</v>
      </c>
      <c r="M1580" s="45" t="str">
        <f t="shared" si="206"/>
        <v>Visita domiciliaria del asesor técnico0</v>
      </c>
      <c r="N1580" t="str">
        <f t="shared" si="207"/>
        <v>1</v>
      </c>
      <c r="O1580" t="s">
        <v>133</v>
      </c>
    </row>
    <row r="1581" spans="1:15" ht="15.75" customHeight="1" x14ac:dyDescent="0.25">
      <c r="A1581" s="60">
        <f>REGISTROS!$A1579</f>
        <v>0</v>
      </c>
      <c r="B1581" s="50">
        <f t="shared" si="201"/>
        <v>0</v>
      </c>
      <c r="C1581" s="60">
        <f>REGISTROS!$E1579</f>
        <v>0</v>
      </c>
      <c r="D1581" s="60">
        <f>REGISTROS!$F1579</f>
        <v>0</v>
      </c>
      <c r="E1581" s="60">
        <f>REGISTROS!$G1579</f>
        <v>0</v>
      </c>
      <c r="F1581" s="60">
        <f>REGISTROS!$H1579</f>
        <v>0</v>
      </c>
      <c r="G1581" s="60">
        <f>REGISTROS!$I1579</f>
        <v>0</v>
      </c>
      <c r="I1581" s="45" t="str">
        <f t="shared" si="202"/>
        <v>Desarrollo de los Temas0</v>
      </c>
      <c r="J1581" s="45" t="str">
        <f t="shared" si="203"/>
        <v>Recepción de documentos0</v>
      </c>
      <c r="K1581" s="45" t="str">
        <f t="shared" si="204"/>
        <v>Atención recibida0</v>
      </c>
      <c r="L1581" s="45" t="str">
        <f t="shared" si="205"/>
        <v>Visita domiciliaria del personal INVI0</v>
      </c>
      <c r="M1581" s="45" t="str">
        <f t="shared" si="206"/>
        <v>Visita domiciliaria del asesor técnico0</v>
      </c>
      <c r="N1581" t="str">
        <f t="shared" si="207"/>
        <v>1</v>
      </c>
      <c r="O1581" t="s">
        <v>133</v>
      </c>
    </row>
    <row r="1582" spans="1:15" ht="15.75" customHeight="1" x14ac:dyDescent="0.25">
      <c r="A1582" s="60">
        <f>REGISTROS!$A1580</f>
        <v>0</v>
      </c>
      <c r="B1582" s="50">
        <f t="shared" si="201"/>
        <v>0</v>
      </c>
      <c r="C1582" s="60">
        <f>REGISTROS!$E1580</f>
        <v>0</v>
      </c>
      <c r="D1582" s="60">
        <f>REGISTROS!$F1580</f>
        <v>0</v>
      </c>
      <c r="E1582" s="60">
        <f>REGISTROS!$G1580</f>
        <v>0</v>
      </c>
      <c r="F1582" s="60">
        <f>REGISTROS!$H1580</f>
        <v>0</v>
      </c>
      <c r="G1582" s="60">
        <f>REGISTROS!$I1580</f>
        <v>0</v>
      </c>
      <c r="I1582" s="45" t="str">
        <f t="shared" si="202"/>
        <v>Desarrollo de los Temas0</v>
      </c>
      <c r="J1582" s="45" t="str">
        <f t="shared" si="203"/>
        <v>Recepción de documentos0</v>
      </c>
      <c r="K1582" s="45" t="str">
        <f t="shared" si="204"/>
        <v>Atención recibida0</v>
      </c>
      <c r="L1582" s="45" t="str">
        <f t="shared" si="205"/>
        <v>Visita domiciliaria del personal INVI0</v>
      </c>
      <c r="M1582" s="45" t="str">
        <f t="shared" si="206"/>
        <v>Visita domiciliaria del asesor técnico0</v>
      </c>
      <c r="N1582" t="str">
        <f t="shared" si="207"/>
        <v>1</v>
      </c>
      <c r="O1582" t="s">
        <v>133</v>
      </c>
    </row>
    <row r="1583" spans="1:15" ht="15.75" customHeight="1" x14ac:dyDescent="0.25">
      <c r="A1583" s="60">
        <f>REGISTROS!$A1581</f>
        <v>0</v>
      </c>
      <c r="B1583" s="50">
        <f t="shared" si="201"/>
        <v>0</v>
      </c>
      <c r="C1583" s="60">
        <f>REGISTROS!$E1581</f>
        <v>0</v>
      </c>
      <c r="D1583" s="60">
        <f>REGISTROS!$F1581</f>
        <v>0</v>
      </c>
      <c r="E1583" s="60">
        <f>REGISTROS!$G1581</f>
        <v>0</v>
      </c>
      <c r="F1583" s="60">
        <f>REGISTROS!$H1581</f>
        <v>0</v>
      </c>
      <c r="G1583" s="60">
        <f>REGISTROS!$I1581</f>
        <v>0</v>
      </c>
      <c r="I1583" s="45" t="str">
        <f t="shared" si="202"/>
        <v>Desarrollo de los Temas0</v>
      </c>
      <c r="J1583" s="45" t="str">
        <f t="shared" si="203"/>
        <v>Recepción de documentos0</v>
      </c>
      <c r="K1583" s="45" t="str">
        <f t="shared" si="204"/>
        <v>Atención recibida0</v>
      </c>
      <c r="L1583" s="45" t="str">
        <f t="shared" si="205"/>
        <v>Visita domiciliaria del personal INVI0</v>
      </c>
      <c r="M1583" s="45" t="str">
        <f t="shared" si="206"/>
        <v>Visita domiciliaria del asesor técnico0</v>
      </c>
      <c r="N1583" t="str">
        <f t="shared" si="207"/>
        <v>1</v>
      </c>
      <c r="O1583" t="s">
        <v>133</v>
      </c>
    </row>
    <row r="1584" spans="1:15" ht="15.75" customHeight="1" x14ac:dyDescent="0.25">
      <c r="A1584" s="60">
        <f>REGISTROS!$A1582</f>
        <v>0</v>
      </c>
      <c r="B1584" s="50">
        <f t="shared" si="201"/>
        <v>0</v>
      </c>
      <c r="C1584" s="60">
        <f>REGISTROS!$E1582</f>
        <v>0</v>
      </c>
      <c r="D1584" s="60">
        <f>REGISTROS!$F1582</f>
        <v>0</v>
      </c>
      <c r="E1584" s="60">
        <f>REGISTROS!$G1582</f>
        <v>0</v>
      </c>
      <c r="F1584" s="60">
        <f>REGISTROS!$H1582</f>
        <v>0</v>
      </c>
      <c r="G1584" s="60">
        <f>REGISTROS!$I1582</f>
        <v>0</v>
      </c>
      <c r="I1584" s="45" t="str">
        <f t="shared" si="202"/>
        <v>Desarrollo de los Temas0</v>
      </c>
      <c r="J1584" s="45" t="str">
        <f t="shared" si="203"/>
        <v>Recepción de documentos0</v>
      </c>
      <c r="K1584" s="45" t="str">
        <f t="shared" si="204"/>
        <v>Atención recibida0</v>
      </c>
      <c r="L1584" s="45" t="str">
        <f t="shared" si="205"/>
        <v>Visita domiciliaria del personal INVI0</v>
      </c>
      <c r="M1584" s="45" t="str">
        <f t="shared" si="206"/>
        <v>Visita domiciliaria del asesor técnico0</v>
      </c>
      <c r="N1584" t="str">
        <f t="shared" si="207"/>
        <v>1</v>
      </c>
      <c r="O1584" t="s">
        <v>133</v>
      </c>
    </row>
    <row r="1585" spans="1:15" ht="15.75" customHeight="1" x14ac:dyDescent="0.25">
      <c r="A1585" s="60">
        <f>REGISTROS!$A1583</f>
        <v>0</v>
      </c>
      <c r="B1585" s="50">
        <f t="shared" si="201"/>
        <v>0</v>
      </c>
      <c r="C1585" s="60">
        <f>REGISTROS!$E1583</f>
        <v>0</v>
      </c>
      <c r="D1585" s="60">
        <f>REGISTROS!$F1583</f>
        <v>0</v>
      </c>
      <c r="E1585" s="60">
        <f>REGISTROS!$G1583</f>
        <v>0</v>
      </c>
      <c r="F1585" s="60">
        <f>REGISTROS!$H1583</f>
        <v>0</v>
      </c>
      <c r="G1585" s="60">
        <f>REGISTROS!$I1583</f>
        <v>0</v>
      </c>
      <c r="I1585" s="45" t="str">
        <f t="shared" si="202"/>
        <v>Desarrollo de los Temas0</v>
      </c>
      <c r="J1585" s="45" t="str">
        <f t="shared" si="203"/>
        <v>Recepción de documentos0</v>
      </c>
      <c r="K1585" s="45" t="str">
        <f t="shared" si="204"/>
        <v>Atención recibida0</v>
      </c>
      <c r="L1585" s="45" t="str">
        <f t="shared" si="205"/>
        <v>Visita domiciliaria del personal INVI0</v>
      </c>
      <c r="M1585" s="45" t="str">
        <f t="shared" si="206"/>
        <v>Visita domiciliaria del asesor técnico0</v>
      </c>
      <c r="N1585" t="str">
        <f t="shared" si="207"/>
        <v>1</v>
      </c>
      <c r="O1585" t="s">
        <v>133</v>
      </c>
    </row>
    <row r="1586" spans="1:15" ht="15.75" customHeight="1" x14ac:dyDescent="0.25">
      <c r="A1586" s="60">
        <f>REGISTROS!$A1584</f>
        <v>0</v>
      </c>
      <c r="B1586" s="50">
        <f t="shared" si="201"/>
        <v>0</v>
      </c>
      <c r="C1586" s="60">
        <f>REGISTROS!$E1584</f>
        <v>0</v>
      </c>
      <c r="D1586" s="60">
        <f>REGISTROS!$F1584</f>
        <v>0</v>
      </c>
      <c r="E1586" s="60">
        <f>REGISTROS!$G1584</f>
        <v>0</v>
      </c>
      <c r="F1586" s="60">
        <f>REGISTROS!$H1584</f>
        <v>0</v>
      </c>
      <c r="G1586" s="60">
        <f>REGISTROS!$I1584</f>
        <v>0</v>
      </c>
      <c r="I1586" s="45" t="str">
        <f t="shared" si="202"/>
        <v>Desarrollo de los Temas0</v>
      </c>
      <c r="J1586" s="45" t="str">
        <f t="shared" si="203"/>
        <v>Recepción de documentos0</v>
      </c>
      <c r="K1586" s="45" t="str">
        <f t="shared" si="204"/>
        <v>Atención recibida0</v>
      </c>
      <c r="L1586" s="45" t="str">
        <f t="shared" si="205"/>
        <v>Visita domiciliaria del personal INVI0</v>
      </c>
      <c r="M1586" s="45" t="str">
        <f t="shared" si="206"/>
        <v>Visita domiciliaria del asesor técnico0</v>
      </c>
      <c r="N1586" t="str">
        <f t="shared" si="207"/>
        <v>1</v>
      </c>
      <c r="O1586" t="s">
        <v>133</v>
      </c>
    </row>
    <row r="1587" spans="1:15" ht="15.75" customHeight="1" x14ac:dyDescent="0.25">
      <c r="A1587" s="60">
        <f>REGISTROS!$A1585</f>
        <v>0</v>
      </c>
      <c r="B1587" s="50">
        <f t="shared" si="201"/>
        <v>0</v>
      </c>
      <c r="C1587" s="60">
        <f>REGISTROS!$E1585</f>
        <v>0</v>
      </c>
      <c r="D1587" s="60">
        <f>REGISTROS!$F1585</f>
        <v>0</v>
      </c>
      <c r="E1587" s="60">
        <f>REGISTROS!$G1585</f>
        <v>0</v>
      </c>
      <c r="F1587" s="60">
        <f>REGISTROS!$H1585</f>
        <v>0</v>
      </c>
      <c r="G1587" s="60">
        <f>REGISTROS!$I1585</f>
        <v>0</v>
      </c>
      <c r="I1587" s="45" t="str">
        <f t="shared" si="202"/>
        <v>Desarrollo de los Temas0</v>
      </c>
      <c r="J1587" s="45" t="str">
        <f t="shared" si="203"/>
        <v>Recepción de documentos0</v>
      </c>
      <c r="K1587" s="45" t="str">
        <f t="shared" si="204"/>
        <v>Atención recibida0</v>
      </c>
      <c r="L1587" s="45" t="str">
        <f t="shared" si="205"/>
        <v>Visita domiciliaria del personal INVI0</v>
      </c>
      <c r="M1587" s="45" t="str">
        <f t="shared" si="206"/>
        <v>Visita domiciliaria del asesor técnico0</v>
      </c>
      <c r="N1587" t="str">
        <f t="shared" si="207"/>
        <v>1</v>
      </c>
      <c r="O1587" t="s">
        <v>133</v>
      </c>
    </row>
    <row r="1588" spans="1:15" ht="15.75" customHeight="1" x14ac:dyDescent="0.25">
      <c r="A1588" s="60">
        <f>REGISTROS!$A1586</f>
        <v>0</v>
      </c>
      <c r="B1588" s="50">
        <f t="shared" si="201"/>
        <v>0</v>
      </c>
      <c r="C1588" s="60">
        <f>REGISTROS!$E1586</f>
        <v>0</v>
      </c>
      <c r="D1588" s="60">
        <f>REGISTROS!$F1586</f>
        <v>0</v>
      </c>
      <c r="E1588" s="60">
        <f>REGISTROS!$G1586</f>
        <v>0</v>
      </c>
      <c r="F1588" s="60">
        <f>REGISTROS!$H1586</f>
        <v>0</v>
      </c>
      <c r="G1588" s="60">
        <f>REGISTROS!$I1586</f>
        <v>0</v>
      </c>
      <c r="I1588" s="45" t="str">
        <f t="shared" si="202"/>
        <v>Desarrollo de los Temas0</v>
      </c>
      <c r="J1588" s="45" t="str">
        <f t="shared" si="203"/>
        <v>Recepción de documentos0</v>
      </c>
      <c r="K1588" s="45" t="str">
        <f t="shared" si="204"/>
        <v>Atención recibida0</v>
      </c>
      <c r="L1588" s="45" t="str">
        <f t="shared" si="205"/>
        <v>Visita domiciliaria del personal INVI0</v>
      </c>
      <c r="M1588" s="45" t="str">
        <f t="shared" si="206"/>
        <v>Visita domiciliaria del asesor técnico0</v>
      </c>
      <c r="N1588" t="str">
        <f t="shared" si="207"/>
        <v>1</v>
      </c>
      <c r="O1588" t="s">
        <v>133</v>
      </c>
    </row>
    <row r="1589" spans="1:15" ht="15.75" customHeight="1" x14ac:dyDescent="0.25">
      <c r="A1589" s="60">
        <f>REGISTROS!$A1587</f>
        <v>0</v>
      </c>
      <c r="B1589" s="50">
        <f t="shared" si="201"/>
        <v>0</v>
      </c>
      <c r="C1589" s="60">
        <f>REGISTROS!$E1587</f>
        <v>0</v>
      </c>
      <c r="D1589" s="60">
        <f>REGISTROS!$F1587</f>
        <v>0</v>
      </c>
      <c r="E1589" s="60">
        <f>REGISTROS!$G1587</f>
        <v>0</v>
      </c>
      <c r="F1589" s="60">
        <f>REGISTROS!$H1587</f>
        <v>0</v>
      </c>
      <c r="G1589" s="60">
        <f>REGISTROS!$I1587</f>
        <v>0</v>
      </c>
      <c r="I1589" s="45" t="str">
        <f t="shared" si="202"/>
        <v>Desarrollo de los Temas0</v>
      </c>
      <c r="J1589" s="45" t="str">
        <f t="shared" si="203"/>
        <v>Recepción de documentos0</v>
      </c>
      <c r="K1589" s="45" t="str">
        <f t="shared" si="204"/>
        <v>Atención recibida0</v>
      </c>
      <c r="L1589" s="45" t="str">
        <f t="shared" si="205"/>
        <v>Visita domiciliaria del personal INVI0</v>
      </c>
      <c r="M1589" s="45" t="str">
        <f t="shared" si="206"/>
        <v>Visita domiciliaria del asesor técnico0</v>
      </c>
      <c r="N1589" t="str">
        <f t="shared" si="207"/>
        <v>1</v>
      </c>
      <c r="O1589" t="s">
        <v>133</v>
      </c>
    </row>
    <row r="1590" spans="1:15" ht="15.75" customHeight="1" x14ac:dyDescent="0.25">
      <c r="A1590" s="60">
        <f>REGISTROS!$A1588</f>
        <v>0</v>
      </c>
      <c r="B1590" s="50">
        <f t="shared" si="201"/>
        <v>0</v>
      </c>
      <c r="C1590" s="60">
        <f>REGISTROS!$E1588</f>
        <v>0</v>
      </c>
      <c r="D1590" s="60">
        <f>REGISTROS!$F1588</f>
        <v>0</v>
      </c>
      <c r="E1590" s="60">
        <f>REGISTROS!$G1588</f>
        <v>0</v>
      </c>
      <c r="F1590" s="60">
        <f>REGISTROS!$H1588</f>
        <v>0</v>
      </c>
      <c r="G1590" s="60">
        <f>REGISTROS!$I1588</f>
        <v>0</v>
      </c>
      <c r="I1590" s="45" t="str">
        <f t="shared" si="202"/>
        <v>Desarrollo de los Temas0</v>
      </c>
      <c r="J1590" s="45" t="str">
        <f t="shared" si="203"/>
        <v>Recepción de documentos0</v>
      </c>
      <c r="K1590" s="45" t="str">
        <f t="shared" si="204"/>
        <v>Atención recibida0</v>
      </c>
      <c r="L1590" s="45" t="str">
        <f t="shared" si="205"/>
        <v>Visita domiciliaria del personal INVI0</v>
      </c>
      <c r="M1590" s="45" t="str">
        <f t="shared" si="206"/>
        <v>Visita domiciliaria del asesor técnico0</v>
      </c>
      <c r="N1590" t="str">
        <f t="shared" si="207"/>
        <v>1</v>
      </c>
      <c r="O1590" t="s">
        <v>133</v>
      </c>
    </row>
    <row r="1591" spans="1:15" ht="15.75" customHeight="1" x14ac:dyDescent="0.25">
      <c r="A1591" s="60">
        <f>REGISTROS!$A1589</f>
        <v>0</v>
      </c>
      <c r="B1591" s="50">
        <f t="shared" si="201"/>
        <v>0</v>
      </c>
      <c r="C1591" s="60">
        <f>REGISTROS!$E1589</f>
        <v>0</v>
      </c>
      <c r="D1591" s="60">
        <f>REGISTROS!$F1589</f>
        <v>0</v>
      </c>
      <c r="E1591" s="60">
        <f>REGISTROS!$G1589</f>
        <v>0</v>
      </c>
      <c r="F1591" s="60">
        <f>REGISTROS!$H1589</f>
        <v>0</v>
      </c>
      <c r="G1591" s="60">
        <f>REGISTROS!$I1589</f>
        <v>0</v>
      </c>
      <c r="I1591" s="45" t="str">
        <f t="shared" si="202"/>
        <v>Desarrollo de los Temas0</v>
      </c>
      <c r="J1591" s="45" t="str">
        <f t="shared" si="203"/>
        <v>Recepción de documentos0</v>
      </c>
      <c r="K1591" s="45" t="str">
        <f t="shared" si="204"/>
        <v>Atención recibida0</v>
      </c>
      <c r="L1591" s="45" t="str">
        <f t="shared" si="205"/>
        <v>Visita domiciliaria del personal INVI0</v>
      </c>
      <c r="M1591" s="45" t="str">
        <f t="shared" si="206"/>
        <v>Visita domiciliaria del asesor técnico0</v>
      </c>
      <c r="N1591" t="str">
        <f t="shared" si="207"/>
        <v>1</v>
      </c>
      <c r="O1591" t="s">
        <v>133</v>
      </c>
    </row>
    <row r="1592" spans="1:15" ht="15.75" customHeight="1" x14ac:dyDescent="0.25">
      <c r="A1592" s="60">
        <f>REGISTROS!$A1590</f>
        <v>0</v>
      </c>
      <c r="B1592" s="50">
        <f t="shared" si="201"/>
        <v>0</v>
      </c>
      <c r="C1592" s="60">
        <f>REGISTROS!$E1590</f>
        <v>0</v>
      </c>
      <c r="D1592" s="60">
        <f>REGISTROS!$F1590</f>
        <v>0</v>
      </c>
      <c r="E1592" s="60">
        <f>REGISTROS!$G1590</f>
        <v>0</v>
      </c>
      <c r="F1592" s="60">
        <f>REGISTROS!$H1590</f>
        <v>0</v>
      </c>
      <c r="G1592" s="60">
        <f>REGISTROS!$I1590</f>
        <v>0</v>
      </c>
      <c r="I1592" s="45" t="str">
        <f t="shared" si="202"/>
        <v>Desarrollo de los Temas0</v>
      </c>
      <c r="J1592" s="45" t="str">
        <f t="shared" si="203"/>
        <v>Recepción de documentos0</v>
      </c>
      <c r="K1592" s="45" t="str">
        <f t="shared" si="204"/>
        <v>Atención recibida0</v>
      </c>
      <c r="L1592" s="45" t="str">
        <f t="shared" si="205"/>
        <v>Visita domiciliaria del personal INVI0</v>
      </c>
      <c r="M1592" s="45" t="str">
        <f t="shared" si="206"/>
        <v>Visita domiciliaria del asesor técnico0</v>
      </c>
      <c r="N1592" t="str">
        <f t="shared" si="207"/>
        <v>1</v>
      </c>
      <c r="O1592" t="s">
        <v>133</v>
      </c>
    </row>
    <row r="1593" spans="1:15" ht="15.75" customHeight="1" x14ac:dyDescent="0.25">
      <c r="A1593" s="60">
        <f>REGISTROS!$A1591</f>
        <v>0</v>
      </c>
      <c r="B1593" s="50">
        <f t="shared" si="201"/>
        <v>0</v>
      </c>
      <c r="C1593" s="60">
        <f>REGISTROS!$E1591</f>
        <v>0</v>
      </c>
      <c r="D1593" s="60">
        <f>REGISTROS!$F1591</f>
        <v>0</v>
      </c>
      <c r="E1593" s="60">
        <f>REGISTROS!$G1591</f>
        <v>0</v>
      </c>
      <c r="F1593" s="60">
        <f>REGISTROS!$H1591</f>
        <v>0</v>
      </c>
      <c r="G1593" s="60">
        <f>REGISTROS!$I1591</f>
        <v>0</v>
      </c>
      <c r="I1593" s="45" t="str">
        <f t="shared" si="202"/>
        <v>Desarrollo de los Temas0</v>
      </c>
      <c r="J1593" s="45" t="str">
        <f t="shared" si="203"/>
        <v>Recepción de documentos0</v>
      </c>
      <c r="K1593" s="45" t="str">
        <f t="shared" si="204"/>
        <v>Atención recibida0</v>
      </c>
      <c r="L1593" s="45" t="str">
        <f t="shared" si="205"/>
        <v>Visita domiciliaria del personal INVI0</v>
      </c>
      <c r="M1593" s="45" t="str">
        <f t="shared" si="206"/>
        <v>Visita domiciliaria del asesor técnico0</v>
      </c>
      <c r="N1593" t="str">
        <f t="shared" si="207"/>
        <v>1</v>
      </c>
      <c r="O1593" t="s">
        <v>133</v>
      </c>
    </row>
    <row r="1594" spans="1:15" ht="15.75" customHeight="1" x14ac:dyDescent="0.25">
      <c r="A1594" s="60">
        <f>REGISTROS!$A1592</f>
        <v>0</v>
      </c>
      <c r="B1594" s="50">
        <f t="shared" si="201"/>
        <v>0</v>
      </c>
      <c r="C1594" s="60">
        <f>REGISTROS!$E1592</f>
        <v>0</v>
      </c>
      <c r="D1594" s="60">
        <f>REGISTROS!$F1592</f>
        <v>0</v>
      </c>
      <c r="E1594" s="60">
        <f>REGISTROS!$G1592</f>
        <v>0</v>
      </c>
      <c r="F1594" s="60">
        <f>REGISTROS!$H1592</f>
        <v>0</v>
      </c>
      <c r="G1594" s="60">
        <f>REGISTROS!$I1592</f>
        <v>0</v>
      </c>
      <c r="I1594" s="45" t="str">
        <f t="shared" si="202"/>
        <v>Desarrollo de los Temas0</v>
      </c>
      <c r="J1594" s="45" t="str">
        <f t="shared" si="203"/>
        <v>Recepción de documentos0</v>
      </c>
      <c r="K1594" s="45" t="str">
        <f t="shared" si="204"/>
        <v>Atención recibida0</v>
      </c>
      <c r="L1594" s="45" t="str">
        <f t="shared" si="205"/>
        <v>Visita domiciliaria del personal INVI0</v>
      </c>
      <c r="M1594" s="45" t="str">
        <f t="shared" si="206"/>
        <v>Visita domiciliaria del asesor técnico0</v>
      </c>
      <c r="N1594" t="str">
        <f t="shared" si="207"/>
        <v>1</v>
      </c>
      <c r="O1594" t="s">
        <v>133</v>
      </c>
    </row>
    <row r="1595" spans="1:15" ht="15.75" customHeight="1" x14ac:dyDescent="0.25">
      <c r="A1595" s="60">
        <f>REGISTROS!$A1593</f>
        <v>0</v>
      </c>
      <c r="B1595" s="50">
        <f t="shared" si="201"/>
        <v>0</v>
      </c>
      <c r="C1595" s="60">
        <f>REGISTROS!$E1593</f>
        <v>0</v>
      </c>
      <c r="D1595" s="60">
        <f>REGISTROS!$F1593</f>
        <v>0</v>
      </c>
      <c r="E1595" s="60">
        <f>REGISTROS!$G1593</f>
        <v>0</v>
      </c>
      <c r="F1595" s="60">
        <f>REGISTROS!$H1593</f>
        <v>0</v>
      </c>
      <c r="G1595" s="60">
        <f>REGISTROS!$I1593</f>
        <v>0</v>
      </c>
      <c r="I1595" s="45" t="str">
        <f t="shared" si="202"/>
        <v>Desarrollo de los Temas0</v>
      </c>
      <c r="J1595" s="45" t="str">
        <f t="shared" si="203"/>
        <v>Recepción de documentos0</v>
      </c>
      <c r="K1595" s="45" t="str">
        <f t="shared" si="204"/>
        <v>Atención recibida0</v>
      </c>
      <c r="L1595" s="45" t="str">
        <f t="shared" si="205"/>
        <v>Visita domiciliaria del personal INVI0</v>
      </c>
      <c r="M1595" s="45" t="str">
        <f t="shared" si="206"/>
        <v>Visita domiciliaria del asesor técnico0</v>
      </c>
      <c r="N1595" t="str">
        <f t="shared" si="207"/>
        <v>1</v>
      </c>
      <c r="O1595" t="s">
        <v>133</v>
      </c>
    </row>
    <row r="1596" spans="1:15" ht="15.75" customHeight="1" x14ac:dyDescent="0.25">
      <c r="A1596" s="60">
        <f>REGISTROS!$A1594</f>
        <v>0</v>
      </c>
      <c r="B1596" s="50">
        <f t="shared" si="201"/>
        <v>0</v>
      </c>
      <c r="C1596" s="60">
        <f>REGISTROS!$E1594</f>
        <v>0</v>
      </c>
      <c r="D1596" s="60">
        <f>REGISTROS!$F1594</f>
        <v>0</v>
      </c>
      <c r="E1596" s="60">
        <f>REGISTROS!$G1594</f>
        <v>0</v>
      </c>
      <c r="F1596" s="60">
        <f>REGISTROS!$H1594</f>
        <v>0</v>
      </c>
      <c r="G1596" s="60">
        <f>REGISTROS!$I1594</f>
        <v>0</v>
      </c>
      <c r="I1596" s="45" t="str">
        <f t="shared" si="202"/>
        <v>Desarrollo de los Temas0</v>
      </c>
      <c r="J1596" s="45" t="str">
        <f t="shared" si="203"/>
        <v>Recepción de documentos0</v>
      </c>
      <c r="K1596" s="45" t="str">
        <f t="shared" si="204"/>
        <v>Atención recibida0</v>
      </c>
      <c r="L1596" s="45" t="str">
        <f t="shared" si="205"/>
        <v>Visita domiciliaria del personal INVI0</v>
      </c>
      <c r="M1596" s="45" t="str">
        <f t="shared" si="206"/>
        <v>Visita domiciliaria del asesor técnico0</v>
      </c>
      <c r="N1596" t="str">
        <f t="shared" si="207"/>
        <v>1</v>
      </c>
      <c r="O1596" t="s">
        <v>133</v>
      </c>
    </row>
    <row r="1597" spans="1:15" ht="15.75" customHeight="1" x14ac:dyDescent="0.25">
      <c r="A1597" s="60">
        <f>REGISTROS!$A1595</f>
        <v>0</v>
      </c>
      <c r="B1597" s="50">
        <f t="shared" si="201"/>
        <v>0</v>
      </c>
      <c r="C1597" s="60">
        <f>REGISTROS!$E1595</f>
        <v>0</v>
      </c>
      <c r="D1597" s="60">
        <f>REGISTROS!$F1595</f>
        <v>0</v>
      </c>
      <c r="E1597" s="60">
        <f>REGISTROS!$G1595</f>
        <v>0</v>
      </c>
      <c r="F1597" s="60">
        <f>REGISTROS!$H1595</f>
        <v>0</v>
      </c>
      <c r="G1597" s="60">
        <f>REGISTROS!$I1595</f>
        <v>0</v>
      </c>
      <c r="I1597" s="45" t="str">
        <f t="shared" si="202"/>
        <v>Desarrollo de los Temas0</v>
      </c>
      <c r="J1597" s="45" t="str">
        <f t="shared" si="203"/>
        <v>Recepción de documentos0</v>
      </c>
      <c r="K1597" s="45" t="str">
        <f t="shared" si="204"/>
        <v>Atención recibida0</v>
      </c>
      <c r="L1597" s="45" t="str">
        <f t="shared" si="205"/>
        <v>Visita domiciliaria del personal INVI0</v>
      </c>
      <c r="M1597" s="45" t="str">
        <f t="shared" si="206"/>
        <v>Visita domiciliaria del asesor técnico0</v>
      </c>
      <c r="N1597" t="str">
        <f t="shared" si="207"/>
        <v>1</v>
      </c>
      <c r="O1597" t="s">
        <v>133</v>
      </c>
    </row>
    <row r="1598" spans="1:15" ht="15.75" customHeight="1" x14ac:dyDescent="0.25">
      <c r="A1598" s="60">
        <f>REGISTROS!$A1596</f>
        <v>0</v>
      </c>
      <c r="B1598" s="50">
        <f t="shared" si="201"/>
        <v>0</v>
      </c>
      <c r="C1598" s="60">
        <f>REGISTROS!$E1596</f>
        <v>0</v>
      </c>
      <c r="D1598" s="60">
        <f>REGISTROS!$F1596</f>
        <v>0</v>
      </c>
      <c r="E1598" s="60">
        <f>REGISTROS!$G1596</f>
        <v>0</v>
      </c>
      <c r="F1598" s="60">
        <f>REGISTROS!$H1596</f>
        <v>0</v>
      </c>
      <c r="G1598" s="60">
        <f>REGISTROS!$I1596</f>
        <v>0</v>
      </c>
      <c r="I1598" s="45" t="str">
        <f t="shared" si="202"/>
        <v>Desarrollo de los Temas0</v>
      </c>
      <c r="J1598" s="45" t="str">
        <f t="shared" si="203"/>
        <v>Recepción de documentos0</v>
      </c>
      <c r="K1598" s="45" t="str">
        <f t="shared" si="204"/>
        <v>Atención recibida0</v>
      </c>
      <c r="L1598" s="45" t="str">
        <f t="shared" si="205"/>
        <v>Visita domiciliaria del personal INVI0</v>
      </c>
      <c r="M1598" s="45" t="str">
        <f t="shared" si="206"/>
        <v>Visita domiciliaria del asesor técnico0</v>
      </c>
      <c r="N1598" t="str">
        <f t="shared" si="207"/>
        <v>1</v>
      </c>
      <c r="O1598" t="s">
        <v>133</v>
      </c>
    </row>
    <row r="1599" spans="1:15" ht="15.75" customHeight="1" x14ac:dyDescent="0.25">
      <c r="A1599" s="60">
        <f>REGISTROS!$A1597</f>
        <v>0</v>
      </c>
      <c r="B1599" s="50">
        <f t="shared" si="201"/>
        <v>0</v>
      </c>
      <c r="C1599" s="60">
        <f>REGISTROS!$E1597</f>
        <v>0</v>
      </c>
      <c r="D1599" s="60">
        <f>REGISTROS!$F1597</f>
        <v>0</v>
      </c>
      <c r="E1599" s="60">
        <f>REGISTROS!$G1597</f>
        <v>0</v>
      </c>
      <c r="F1599" s="60">
        <f>REGISTROS!$H1597</f>
        <v>0</v>
      </c>
      <c r="G1599" s="60">
        <f>REGISTROS!$I1597</f>
        <v>0</v>
      </c>
      <c r="I1599" s="45" t="str">
        <f t="shared" si="202"/>
        <v>Desarrollo de los Temas0</v>
      </c>
      <c r="J1599" s="45" t="str">
        <f t="shared" si="203"/>
        <v>Recepción de documentos0</v>
      </c>
      <c r="K1599" s="45" t="str">
        <f t="shared" si="204"/>
        <v>Atención recibida0</v>
      </c>
      <c r="L1599" s="45" t="str">
        <f t="shared" si="205"/>
        <v>Visita domiciliaria del personal INVI0</v>
      </c>
      <c r="M1599" s="45" t="str">
        <f t="shared" si="206"/>
        <v>Visita domiciliaria del asesor técnico0</v>
      </c>
      <c r="N1599" t="str">
        <f t="shared" si="207"/>
        <v>1</v>
      </c>
      <c r="O1599" t="s">
        <v>133</v>
      </c>
    </row>
    <row r="1600" spans="1:15" ht="15.75" customHeight="1" x14ac:dyDescent="0.25">
      <c r="A1600" s="60">
        <f>REGISTROS!$A1598</f>
        <v>0</v>
      </c>
      <c r="B1600" s="50">
        <f t="shared" si="201"/>
        <v>0</v>
      </c>
      <c r="C1600" s="60">
        <f>REGISTROS!$E1598</f>
        <v>0</v>
      </c>
      <c r="D1600" s="60">
        <f>REGISTROS!$F1598</f>
        <v>0</v>
      </c>
      <c r="E1600" s="60">
        <f>REGISTROS!$G1598</f>
        <v>0</v>
      </c>
      <c r="F1600" s="60">
        <f>REGISTROS!$H1598</f>
        <v>0</v>
      </c>
      <c r="G1600" s="60">
        <f>REGISTROS!$I1598</f>
        <v>0</v>
      </c>
      <c r="I1600" s="45" t="str">
        <f t="shared" si="202"/>
        <v>Desarrollo de los Temas0</v>
      </c>
      <c r="J1600" s="45" t="str">
        <f t="shared" si="203"/>
        <v>Recepción de documentos0</v>
      </c>
      <c r="K1600" s="45" t="str">
        <f t="shared" si="204"/>
        <v>Atención recibida0</v>
      </c>
      <c r="L1600" s="45" t="str">
        <f t="shared" si="205"/>
        <v>Visita domiciliaria del personal INVI0</v>
      </c>
      <c r="M1600" s="45" t="str">
        <f t="shared" si="206"/>
        <v>Visita domiciliaria del asesor técnico0</v>
      </c>
      <c r="N1600" t="str">
        <f t="shared" si="207"/>
        <v>1</v>
      </c>
      <c r="O1600" t="s">
        <v>133</v>
      </c>
    </row>
    <row r="1601" spans="1:15" ht="15.75" customHeight="1" x14ac:dyDescent="0.25">
      <c r="A1601" s="60">
        <f>REGISTROS!$A1599</f>
        <v>0</v>
      </c>
      <c r="B1601" s="50">
        <f t="shared" si="201"/>
        <v>0</v>
      </c>
      <c r="C1601" s="60">
        <f>REGISTROS!$E1599</f>
        <v>0</v>
      </c>
      <c r="D1601" s="60">
        <f>REGISTROS!$F1599</f>
        <v>0</v>
      </c>
      <c r="E1601" s="60">
        <f>REGISTROS!$G1599</f>
        <v>0</v>
      </c>
      <c r="F1601" s="60">
        <f>REGISTROS!$H1599</f>
        <v>0</v>
      </c>
      <c r="G1601" s="60">
        <f>REGISTROS!$I1599</f>
        <v>0</v>
      </c>
      <c r="I1601" s="45" t="str">
        <f t="shared" si="202"/>
        <v>Desarrollo de los Temas0</v>
      </c>
      <c r="J1601" s="45" t="str">
        <f t="shared" si="203"/>
        <v>Recepción de documentos0</v>
      </c>
      <c r="K1601" s="45" t="str">
        <f t="shared" si="204"/>
        <v>Atención recibida0</v>
      </c>
      <c r="L1601" s="45" t="str">
        <f t="shared" si="205"/>
        <v>Visita domiciliaria del personal INVI0</v>
      </c>
      <c r="M1601" s="45" t="str">
        <f t="shared" si="206"/>
        <v>Visita domiciliaria del asesor técnico0</v>
      </c>
      <c r="N1601" t="str">
        <f t="shared" si="207"/>
        <v>1</v>
      </c>
      <c r="O1601" t="s">
        <v>133</v>
      </c>
    </row>
    <row r="1602" spans="1:15" ht="15.75" customHeight="1" x14ac:dyDescent="0.25">
      <c r="A1602" s="60">
        <f>REGISTROS!$A1600</f>
        <v>0</v>
      </c>
      <c r="B1602" s="50">
        <f t="shared" si="201"/>
        <v>0</v>
      </c>
      <c r="C1602" s="60">
        <f>REGISTROS!$E1600</f>
        <v>0</v>
      </c>
      <c r="D1602" s="60">
        <f>REGISTROS!$F1600</f>
        <v>0</v>
      </c>
      <c r="E1602" s="60">
        <f>REGISTROS!$G1600</f>
        <v>0</v>
      </c>
      <c r="F1602" s="60">
        <f>REGISTROS!$H1600</f>
        <v>0</v>
      </c>
      <c r="G1602" s="60">
        <f>REGISTROS!$I1600</f>
        <v>0</v>
      </c>
      <c r="I1602" s="45" t="str">
        <f t="shared" si="202"/>
        <v>Desarrollo de los Temas0</v>
      </c>
      <c r="J1602" s="45" t="str">
        <f t="shared" si="203"/>
        <v>Recepción de documentos0</v>
      </c>
      <c r="K1602" s="45" t="str">
        <f t="shared" si="204"/>
        <v>Atención recibida0</v>
      </c>
      <c r="L1602" s="45" t="str">
        <f t="shared" si="205"/>
        <v>Visita domiciliaria del personal INVI0</v>
      </c>
      <c r="M1602" s="45" t="str">
        <f t="shared" si="206"/>
        <v>Visita domiciliaria del asesor técnico0</v>
      </c>
      <c r="N1602" t="str">
        <f t="shared" si="207"/>
        <v>1</v>
      </c>
      <c r="O1602" t="s">
        <v>133</v>
      </c>
    </row>
    <row r="1603" spans="1:15" ht="15.75" customHeight="1" x14ac:dyDescent="0.25">
      <c r="A1603" s="60">
        <f>REGISTROS!$A1601</f>
        <v>0</v>
      </c>
      <c r="B1603" s="50">
        <f t="shared" si="201"/>
        <v>0</v>
      </c>
      <c r="C1603" s="60">
        <f>REGISTROS!$E1601</f>
        <v>0</v>
      </c>
      <c r="D1603" s="60">
        <f>REGISTROS!$F1601</f>
        <v>0</v>
      </c>
      <c r="E1603" s="60">
        <f>REGISTROS!$G1601</f>
        <v>0</v>
      </c>
      <c r="F1603" s="60">
        <f>REGISTROS!$H1601</f>
        <v>0</v>
      </c>
      <c r="G1603" s="60">
        <f>REGISTROS!$I1601</f>
        <v>0</v>
      </c>
      <c r="I1603" s="45" t="str">
        <f t="shared" si="202"/>
        <v>Desarrollo de los Temas0</v>
      </c>
      <c r="J1603" s="45" t="str">
        <f t="shared" si="203"/>
        <v>Recepción de documentos0</v>
      </c>
      <c r="K1603" s="45" t="str">
        <f t="shared" si="204"/>
        <v>Atención recibida0</v>
      </c>
      <c r="L1603" s="45" t="str">
        <f t="shared" si="205"/>
        <v>Visita domiciliaria del personal INVI0</v>
      </c>
      <c r="M1603" s="45" t="str">
        <f t="shared" si="206"/>
        <v>Visita domiciliaria del asesor técnico0</v>
      </c>
      <c r="N1603" t="str">
        <f t="shared" si="207"/>
        <v>1</v>
      </c>
      <c r="O1603" t="s">
        <v>133</v>
      </c>
    </row>
    <row r="1604" spans="1:15" ht="15.75" customHeight="1" x14ac:dyDescent="0.25">
      <c r="A1604" s="60">
        <f>REGISTROS!$A1602</f>
        <v>0</v>
      </c>
      <c r="B1604" s="50">
        <f t="shared" si="201"/>
        <v>0</v>
      </c>
      <c r="C1604" s="60">
        <f>REGISTROS!$E1602</f>
        <v>0</v>
      </c>
      <c r="D1604" s="60">
        <f>REGISTROS!$F1602</f>
        <v>0</v>
      </c>
      <c r="E1604" s="60">
        <f>REGISTROS!$G1602</f>
        <v>0</v>
      </c>
      <c r="F1604" s="60">
        <f>REGISTROS!$H1602</f>
        <v>0</v>
      </c>
      <c r="G1604" s="60">
        <f>REGISTROS!$I1602</f>
        <v>0</v>
      </c>
      <c r="I1604" s="45" t="str">
        <f t="shared" si="202"/>
        <v>Desarrollo de los Temas0</v>
      </c>
      <c r="J1604" s="45" t="str">
        <f t="shared" si="203"/>
        <v>Recepción de documentos0</v>
      </c>
      <c r="K1604" s="45" t="str">
        <f t="shared" si="204"/>
        <v>Atención recibida0</v>
      </c>
      <c r="L1604" s="45" t="str">
        <f t="shared" si="205"/>
        <v>Visita domiciliaria del personal INVI0</v>
      </c>
      <c r="M1604" s="45" t="str">
        <f t="shared" si="206"/>
        <v>Visita domiciliaria del asesor técnico0</v>
      </c>
      <c r="N1604" t="str">
        <f t="shared" si="207"/>
        <v>1</v>
      </c>
      <c r="O1604" t="s">
        <v>133</v>
      </c>
    </row>
    <row r="1605" spans="1:15" ht="15.75" customHeight="1" x14ac:dyDescent="0.25">
      <c r="A1605" s="60">
        <f>REGISTROS!$A1603</f>
        <v>0</v>
      </c>
      <c r="B1605" s="50">
        <f t="shared" ref="B1605:B1668" si="208">SUM(C1605:G1605)/5</f>
        <v>0</v>
      </c>
      <c r="C1605" s="60">
        <f>REGISTROS!$E1603</f>
        <v>0</v>
      </c>
      <c r="D1605" s="60">
        <f>REGISTROS!$F1603</f>
        <v>0</v>
      </c>
      <c r="E1605" s="60">
        <f>REGISTROS!$G1603</f>
        <v>0</v>
      </c>
      <c r="F1605" s="60">
        <f>REGISTROS!$H1603</f>
        <v>0</v>
      </c>
      <c r="G1605" s="60">
        <f>REGISTROS!$I1603</f>
        <v>0</v>
      </c>
      <c r="I1605" s="45" t="str">
        <f t="shared" ref="I1605:I1668" si="209">CONCATENATE(VLOOKUP($A1605,SM,2,FALSE),$C$2,C1605)</f>
        <v>Desarrollo de los Temas0</v>
      </c>
      <c r="J1605" s="45" t="str">
        <f t="shared" ref="J1605:J1668" si="210">CONCATENATE(VLOOKUP($A1605,SM,2,FALSE),$D$2,D1605)</f>
        <v>Recepción de documentos0</v>
      </c>
      <c r="K1605" s="45" t="str">
        <f t="shared" ref="K1605:K1668" si="211">CONCATENATE(VLOOKUP($A1605,SM,2,FALSE),$E$2,E1605)</f>
        <v>Atención recibida0</v>
      </c>
      <c r="L1605" s="45" t="str">
        <f t="shared" ref="L1605:L1668" si="212">CONCATENATE(VLOOKUP($A1605,SM,2,FALSE),$F$2,F1605)</f>
        <v>Visita domiciliaria del personal INVI0</v>
      </c>
      <c r="M1605" s="45" t="str">
        <f t="shared" ref="M1605:M1668" si="213">CONCATENATE(VLOOKUP($A1605,SM,2,FALSE),$G$2,G1605)</f>
        <v>Visita domiciliaria del asesor técnico0</v>
      </c>
      <c r="N1605" t="str">
        <f t="shared" ref="N1605:N1668" si="214">CONCATENATE(VLOOKUP($A1605,SM,2,FALSE),IF(B1605&lt;4,1,0))</f>
        <v>1</v>
      </c>
      <c r="O1605" t="s">
        <v>133</v>
      </c>
    </row>
    <row r="1606" spans="1:15" ht="15.75" customHeight="1" x14ac:dyDescent="0.25">
      <c r="A1606" s="60">
        <f>REGISTROS!$A1604</f>
        <v>0</v>
      </c>
      <c r="B1606" s="50">
        <f t="shared" si="208"/>
        <v>0</v>
      </c>
      <c r="C1606" s="60">
        <f>REGISTROS!$E1604</f>
        <v>0</v>
      </c>
      <c r="D1606" s="60">
        <f>REGISTROS!$F1604</f>
        <v>0</v>
      </c>
      <c r="E1606" s="60">
        <f>REGISTROS!$G1604</f>
        <v>0</v>
      </c>
      <c r="F1606" s="60">
        <f>REGISTROS!$H1604</f>
        <v>0</v>
      </c>
      <c r="G1606" s="60">
        <f>REGISTROS!$I1604</f>
        <v>0</v>
      </c>
      <c r="I1606" s="45" t="str">
        <f t="shared" si="209"/>
        <v>Desarrollo de los Temas0</v>
      </c>
      <c r="J1606" s="45" t="str">
        <f t="shared" si="210"/>
        <v>Recepción de documentos0</v>
      </c>
      <c r="K1606" s="45" t="str">
        <f t="shared" si="211"/>
        <v>Atención recibida0</v>
      </c>
      <c r="L1606" s="45" t="str">
        <f t="shared" si="212"/>
        <v>Visita domiciliaria del personal INVI0</v>
      </c>
      <c r="M1606" s="45" t="str">
        <f t="shared" si="213"/>
        <v>Visita domiciliaria del asesor técnico0</v>
      </c>
      <c r="N1606" t="str">
        <f t="shared" si="214"/>
        <v>1</v>
      </c>
      <c r="O1606" t="s">
        <v>133</v>
      </c>
    </row>
    <row r="1607" spans="1:15" ht="15.75" customHeight="1" x14ac:dyDescent="0.25">
      <c r="A1607" s="60">
        <f>REGISTROS!$A1605</f>
        <v>0</v>
      </c>
      <c r="B1607" s="50">
        <f t="shared" si="208"/>
        <v>0</v>
      </c>
      <c r="C1607" s="60">
        <f>REGISTROS!$E1605</f>
        <v>0</v>
      </c>
      <c r="D1607" s="60">
        <f>REGISTROS!$F1605</f>
        <v>0</v>
      </c>
      <c r="E1607" s="60">
        <f>REGISTROS!$G1605</f>
        <v>0</v>
      </c>
      <c r="F1607" s="60">
        <f>REGISTROS!$H1605</f>
        <v>0</v>
      </c>
      <c r="G1607" s="60">
        <f>REGISTROS!$I1605</f>
        <v>0</v>
      </c>
      <c r="I1607" s="45" t="str">
        <f t="shared" si="209"/>
        <v>Desarrollo de los Temas0</v>
      </c>
      <c r="J1607" s="45" t="str">
        <f t="shared" si="210"/>
        <v>Recepción de documentos0</v>
      </c>
      <c r="K1607" s="45" t="str">
        <f t="shared" si="211"/>
        <v>Atención recibida0</v>
      </c>
      <c r="L1607" s="45" t="str">
        <f t="shared" si="212"/>
        <v>Visita domiciliaria del personal INVI0</v>
      </c>
      <c r="M1607" s="45" t="str">
        <f t="shared" si="213"/>
        <v>Visita domiciliaria del asesor técnico0</v>
      </c>
      <c r="N1607" t="str">
        <f t="shared" si="214"/>
        <v>1</v>
      </c>
      <c r="O1607" t="s">
        <v>133</v>
      </c>
    </row>
    <row r="1608" spans="1:15" ht="15.75" customHeight="1" x14ac:dyDescent="0.25">
      <c r="A1608" s="60">
        <f>REGISTROS!$A1606</f>
        <v>0</v>
      </c>
      <c r="B1608" s="50">
        <f t="shared" si="208"/>
        <v>0</v>
      </c>
      <c r="C1608" s="60">
        <f>REGISTROS!$E1606</f>
        <v>0</v>
      </c>
      <c r="D1608" s="60">
        <f>REGISTROS!$F1606</f>
        <v>0</v>
      </c>
      <c r="E1608" s="60">
        <f>REGISTROS!$G1606</f>
        <v>0</v>
      </c>
      <c r="F1608" s="60">
        <f>REGISTROS!$H1606</f>
        <v>0</v>
      </c>
      <c r="G1608" s="60">
        <f>REGISTROS!$I1606</f>
        <v>0</v>
      </c>
      <c r="I1608" s="45" t="str">
        <f t="shared" si="209"/>
        <v>Desarrollo de los Temas0</v>
      </c>
      <c r="J1608" s="45" t="str">
        <f t="shared" si="210"/>
        <v>Recepción de documentos0</v>
      </c>
      <c r="K1608" s="45" t="str">
        <f t="shared" si="211"/>
        <v>Atención recibida0</v>
      </c>
      <c r="L1608" s="45" t="str">
        <f t="shared" si="212"/>
        <v>Visita domiciliaria del personal INVI0</v>
      </c>
      <c r="M1608" s="45" t="str">
        <f t="shared" si="213"/>
        <v>Visita domiciliaria del asesor técnico0</v>
      </c>
      <c r="N1608" t="str">
        <f t="shared" si="214"/>
        <v>1</v>
      </c>
      <c r="O1608" t="s">
        <v>133</v>
      </c>
    </row>
    <row r="1609" spans="1:15" ht="15.75" customHeight="1" x14ac:dyDescent="0.25">
      <c r="A1609" s="60">
        <f>REGISTROS!$A1607</f>
        <v>0</v>
      </c>
      <c r="B1609" s="50">
        <f t="shared" si="208"/>
        <v>0</v>
      </c>
      <c r="C1609" s="60">
        <f>REGISTROS!$E1607</f>
        <v>0</v>
      </c>
      <c r="D1609" s="60">
        <f>REGISTROS!$F1607</f>
        <v>0</v>
      </c>
      <c r="E1609" s="60">
        <f>REGISTROS!$G1607</f>
        <v>0</v>
      </c>
      <c r="F1609" s="60">
        <f>REGISTROS!$H1607</f>
        <v>0</v>
      </c>
      <c r="G1609" s="60">
        <f>REGISTROS!$I1607</f>
        <v>0</v>
      </c>
      <c r="I1609" s="45" t="str">
        <f t="shared" si="209"/>
        <v>Desarrollo de los Temas0</v>
      </c>
      <c r="J1609" s="45" t="str">
        <f t="shared" si="210"/>
        <v>Recepción de documentos0</v>
      </c>
      <c r="K1609" s="45" t="str">
        <f t="shared" si="211"/>
        <v>Atención recibida0</v>
      </c>
      <c r="L1609" s="45" t="str">
        <f t="shared" si="212"/>
        <v>Visita domiciliaria del personal INVI0</v>
      </c>
      <c r="M1609" s="45" t="str">
        <f t="shared" si="213"/>
        <v>Visita domiciliaria del asesor técnico0</v>
      </c>
      <c r="N1609" t="str">
        <f t="shared" si="214"/>
        <v>1</v>
      </c>
      <c r="O1609" t="s">
        <v>133</v>
      </c>
    </row>
    <row r="1610" spans="1:15" ht="15.75" customHeight="1" x14ac:dyDescent="0.25">
      <c r="A1610" s="60">
        <f>REGISTROS!$A1608</f>
        <v>0</v>
      </c>
      <c r="B1610" s="50">
        <f t="shared" si="208"/>
        <v>0</v>
      </c>
      <c r="C1610" s="60">
        <f>REGISTROS!$E1608</f>
        <v>0</v>
      </c>
      <c r="D1610" s="60">
        <f>REGISTROS!$F1608</f>
        <v>0</v>
      </c>
      <c r="E1610" s="60">
        <f>REGISTROS!$G1608</f>
        <v>0</v>
      </c>
      <c r="F1610" s="60">
        <f>REGISTROS!$H1608</f>
        <v>0</v>
      </c>
      <c r="G1610" s="60">
        <f>REGISTROS!$I1608</f>
        <v>0</v>
      </c>
      <c r="I1610" s="45" t="str">
        <f t="shared" si="209"/>
        <v>Desarrollo de los Temas0</v>
      </c>
      <c r="J1610" s="45" t="str">
        <f t="shared" si="210"/>
        <v>Recepción de documentos0</v>
      </c>
      <c r="K1610" s="45" t="str">
        <f t="shared" si="211"/>
        <v>Atención recibida0</v>
      </c>
      <c r="L1610" s="45" t="str">
        <f t="shared" si="212"/>
        <v>Visita domiciliaria del personal INVI0</v>
      </c>
      <c r="M1610" s="45" t="str">
        <f t="shared" si="213"/>
        <v>Visita domiciliaria del asesor técnico0</v>
      </c>
      <c r="N1610" t="str">
        <f t="shared" si="214"/>
        <v>1</v>
      </c>
      <c r="O1610" t="s">
        <v>133</v>
      </c>
    </row>
    <row r="1611" spans="1:15" ht="15.75" customHeight="1" x14ac:dyDescent="0.25">
      <c r="A1611" s="60">
        <f>REGISTROS!$A1609</f>
        <v>0</v>
      </c>
      <c r="B1611" s="50">
        <f t="shared" si="208"/>
        <v>0</v>
      </c>
      <c r="C1611" s="60">
        <f>REGISTROS!$E1609</f>
        <v>0</v>
      </c>
      <c r="D1611" s="60">
        <f>REGISTROS!$F1609</f>
        <v>0</v>
      </c>
      <c r="E1611" s="60">
        <f>REGISTROS!$G1609</f>
        <v>0</v>
      </c>
      <c r="F1611" s="60">
        <f>REGISTROS!$H1609</f>
        <v>0</v>
      </c>
      <c r="G1611" s="60">
        <f>REGISTROS!$I1609</f>
        <v>0</v>
      </c>
      <c r="I1611" s="45" t="str">
        <f t="shared" si="209"/>
        <v>Desarrollo de los Temas0</v>
      </c>
      <c r="J1611" s="45" t="str">
        <f t="shared" si="210"/>
        <v>Recepción de documentos0</v>
      </c>
      <c r="K1611" s="45" t="str">
        <f t="shared" si="211"/>
        <v>Atención recibida0</v>
      </c>
      <c r="L1611" s="45" t="str">
        <f t="shared" si="212"/>
        <v>Visita domiciliaria del personal INVI0</v>
      </c>
      <c r="M1611" s="45" t="str">
        <f t="shared" si="213"/>
        <v>Visita domiciliaria del asesor técnico0</v>
      </c>
      <c r="N1611" t="str">
        <f t="shared" si="214"/>
        <v>1</v>
      </c>
      <c r="O1611" t="s">
        <v>133</v>
      </c>
    </row>
    <row r="1612" spans="1:15" ht="15.75" customHeight="1" x14ac:dyDescent="0.25">
      <c r="A1612" s="60">
        <f>REGISTROS!$A1610</f>
        <v>0</v>
      </c>
      <c r="B1612" s="50">
        <f t="shared" si="208"/>
        <v>0</v>
      </c>
      <c r="C1612" s="60">
        <f>REGISTROS!$E1610</f>
        <v>0</v>
      </c>
      <c r="D1612" s="60">
        <f>REGISTROS!$F1610</f>
        <v>0</v>
      </c>
      <c r="E1612" s="60">
        <f>REGISTROS!$G1610</f>
        <v>0</v>
      </c>
      <c r="F1612" s="60">
        <f>REGISTROS!$H1610</f>
        <v>0</v>
      </c>
      <c r="G1612" s="60">
        <f>REGISTROS!$I1610</f>
        <v>0</v>
      </c>
      <c r="I1612" s="45" t="str">
        <f t="shared" si="209"/>
        <v>Desarrollo de los Temas0</v>
      </c>
      <c r="J1612" s="45" t="str">
        <f t="shared" si="210"/>
        <v>Recepción de documentos0</v>
      </c>
      <c r="K1612" s="45" t="str">
        <f t="shared" si="211"/>
        <v>Atención recibida0</v>
      </c>
      <c r="L1612" s="45" t="str">
        <f t="shared" si="212"/>
        <v>Visita domiciliaria del personal INVI0</v>
      </c>
      <c r="M1612" s="45" t="str">
        <f t="shared" si="213"/>
        <v>Visita domiciliaria del asesor técnico0</v>
      </c>
      <c r="N1612" t="str">
        <f t="shared" si="214"/>
        <v>1</v>
      </c>
      <c r="O1612" t="s">
        <v>133</v>
      </c>
    </row>
    <row r="1613" spans="1:15" ht="15.75" customHeight="1" x14ac:dyDescent="0.25">
      <c r="A1613" s="60">
        <f>REGISTROS!$A1611</f>
        <v>0</v>
      </c>
      <c r="B1613" s="50">
        <f t="shared" si="208"/>
        <v>0</v>
      </c>
      <c r="C1613" s="60">
        <f>REGISTROS!$E1611</f>
        <v>0</v>
      </c>
      <c r="D1613" s="60">
        <f>REGISTROS!$F1611</f>
        <v>0</v>
      </c>
      <c r="E1613" s="60">
        <f>REGISTROS!$G1611</f>
        <v>0</v>
      </c>
      <c r="F1613" s="60">
        <f>REGISTROS!$H1611</f>
        <v>0</v>
      </c>
      <c r="G1613" s="60">
        <f>REGISTROS!$I1611</f>
        <v>0</v>
      </c>
      <c r="I1613" s="45" t="str">
        <f t="shared" si="209"/>
        <v>Desarrollo de los Temas0</v>
      </c>
      <c r="J1613" s="45" t="str">
        <f t="shared" si="210"/>
        <v>Recepción de documentos0</v>
      </c>
      <c r="K1613" s="45" t="str">
        <f t="shared" si="211"/>
        <v>Atención recibida0</v>
      </c>
      <c r="L1613" s="45" t="str">
        <f t="shared" si="212"/>
        <v>Visita domiciliaria del personal INVI0</v>
      </c>
      <c r="M1613" s="45" t="str">
        <f t="shared" si="213"/>
        <v>Visita domiciliaria del asesor técnico0</v>
      </c>
      <c r="N1613" t="str">
        <f t="shared" si="214"/>
        <v>1</v>
      </c>
      <c r="O1613" t="s">
        <v>133</v>
      </c>
    </row>
    <row r="1614" spans="1:15" ht="15.75" customHeight="1" x14ac:dyDescent="0.25">
      <c r="A1614" s="60">
        <f>REGISTROS!$A1612</f>
        <v>0</v>
      </c>
      <c r="B1614" s="50">
        <f t="shared" si="208"/>
        <v>0</v>
      </c>
      <c r="C1614" s="60">
        <f>REGISTROS!$E1612</f>
        <v>0</v>
      </c>
      <c r="D1614" s="60">
        <f>REGISTROS!$F1612</f>
        <v>0</v>
      </c>
      <c r="E1614" s="60">
        <f>REGISTROS!$G1612</f>
        <v>0</v>
      </c>
      <c r="F1614" s="60">
        <f>REGISTROS!$H1612</f>
        <v>0</v>
      </c>
      <c r="G1614" s="60">
        <f>REGISTROS!$I1612</f>
        <v>0</v>
      </c>
      <c r="I1614" s="45" t="str">
        <f t="shared" si="209"/>
        <v>Desarrollo de los Temas0</v>
      </c>
      <c r="J1614" s="45" t="str">
        <f t="shared" si="210"/>
        <v>Recepción de documentos0</v>
      </c>
      <c r="K1614" s="45" t="str">
        <f t="shared" si="211"/>
        <v>Atención recibida0</v>
      </c>
      <c r="L1614" s="45" t="str">
        <f t="shared" si="212"/>
        <v>Visita domiciliaria del personal INVI0</v>
      </c>
      <c r="M1614" s="45" t="str">
        <f t="shared" si="213"/>
        <v>Visita domiciliaria del asesor técnico0</v>
      </c>
      <c r="N1614" t="str">
        <f t="shared" si="214"/>
        <v>1</v>
      </c>
      <c r="O1614" t="s">
        <v>133</v>
      </c>
    </row>
    <row r="1615" spans="1:15" ht="15.75" customHeight="1" x14ac:dyDescent="0.25">
      <c r="A1615" s="60">
        <f>REGISTROS!$A1613</f>
        <v>0</v>
      </c>
      <c r="B1615" s="50">
        <f t="shared" si="208"/>
        <v>0</v>
      </c>
      <c r="C1615" s="60">
        <f>REGISTROS!$E1613</f>
        <v>0</v>
      </c>
      <c r="D1615" s="60">
        <f>REGISTROS!$F1613</f>
        <v>0</v>
      </c>
      <c r="E1615" s="60">
        <f>REGISTROS!$G1613</f>
        <v>0</v>
      </c>
      <c r="F1615" s="60">
        <f>REGISTROS!$H1613</f>
        <v>0</v>
      </c>
      <c r="G1615" s="60">
        <f>REGISTROS!$I1613</f>
        <v>0</v>
      </c>
      <c r="I1615" s="45" t="str">
        <f t="shared" si="209"/>
        <v>Desarrollo de los Temas0</v>
      </c>
      <c r="J1615" s="45" t="str">
        <f t="shared" si="210"/>
        <v>Recepción de documentos0</v>
      </c>
      <c r="K1615" s="45" t="str">
        <f t="shared" si="211"/>
        <v>Atención recibida0</v>
      </c>
      <c r="L1615" s="45" t="str">
        <f t="shared" si="212"/>
        <v>Visita domiciliaria del personal INVI0</v>
      </c>
      <c r="M1615" s="45" t="str">
        <f t="shared" si="213"/>
        <v>Visita domiciliaria del asesor técnico0</v>
      </c>
      <c r="N1615" t="str">
        <f t="shared" si="214"/>
        <v>1</v>
      </c>
      <c r="O1615" t="s">
        <v>133</v>
      </c>
    </row>
    <row r="1616" spans="1:15" ht="15.75" customHeight="1" x14ac:dyDescent="0.25">
      <c r="A1616" s="60">
        <f>REGISTROS!$A1614</f>
        <v>0</v>
      </c>
      <c r="B1616" s="50">
        <f t="shared" si="208"/>
        <v>0</v>
      </c>
      <c r="C1616" s="60">
        <f>REGISTROS!$E1614</f>
        <v>0</v>
      </c>
      <c r="D1616" s="60">
        <f>REGISTROS!$F1614</f>
        <v>0</v>
      </c>
      <c r="E1616" s="60">
        <f>REGISTROS!$G1614</f>
        <v>0</v>
      </c>
      <c r="F1616" s="60">
        <f>REGISTROS!$H1614</f>
        <v>0</v>
      </c>
      <c r="G1616" s="60">
        <f>REGISTROS!$I1614</f>
        <v>0</v>
      </c>
      <c r="I1616" s="45" t="str">
        <f t="shared" si="209"/>
        <v>Desarrollo de los Temas0</v>
      </c>
      <c r="J1616" s="45" t="str">
        <f t="shared" si="210"/>
        <v>Recepción de documentos0</v>
      </c>
      <c r="K1616" s="45" t="str">
        <f t="shared" si="211"/>
        <v>Atención recibida0</v>
      </c>
      <c r="L1616" s="45" t="str">
        <f t="shared" si="212"/>
        <v>Visita domiciliaria del personal INVI0</v>
      </c>
      <c r="M1616" s="45" t="str">
        <f t="shared" si="213"/>
        <v>Visita domiciliaria del asesor técnico0</v>
      </c>
      <c r="N1616" t="str">
        <f t="shared" si="214"/>
        <v>1</v>
      </c>
      <c r="O1616" t="s">
        <v>133</v>
      </c>
    </row>
    <row r="1617" spans="1:15" ht="15.75" customHeight="1" x14ac:dyDescent="0.25">
      <c r="A1617" s="60">
        <f>REGISTROS!$A1615</f>
        <v>0</v>
      </c>
      <c r="B1617" s="50">
        <f t="shared" si="208"/>
        <v>0</v>
      </c>
      <c r="C1617" s="60">
        <f>REGISTROS!$E1615</f>
        <v>0</v>
      </c>
      <c r="D1617" s="60">
        <f>REGISTROS!$F1615</f>
        <v>0</v>
      </c>
      <c r="E1617" s="60">
        <f>REGISTROS!$G1615</f>
        <v>0</v>
      </c>
      <c r="F1617" s="60">
        <f>REGISTROS!$H1615</f>
        <v>0</v>
      </c>
      <c r="G1617" s="60">
        <f>REGISTROS!$I1615</f>
        <v>0</v>
      </c>
      <c r="I1617" s="45" t="str">
        <f t="shared" si="209"/>
        <v>Desarrollo de los Temas0</v>
      </c>
      <c r="J1617" s="45" t="str">
        <f t="shared" si="210"/>
        <v>Recepción de documentos0</v>
      </c>
      <c r="K1617" s="45" t="str">
        <f t="shared" si="211"/>
        <v>Atención recibida0</v>
      </c>
      <c r="L1617" s="45" t="str">
        <f t="shared" si="212"/>
        <v>Visita domiciliaria del personal INVI0</v>
      </c>
      <c r="M1617" s="45" t="str">
        <f t="shared" si="213"/>
        <v>Visita domiciliaria del asesor técnico0</v>
      </c>
      <c r="N1617" t="str">
        <f t="shared" si="214"/>
        <v>1</v>
      </c>
      <c r="O1617" t="s">
        <v>133</v>
      </c>
    </row>
    <row r="1618" spans="1:15" ht="15.75" customHeight="1" x14ac:dyDescent="0.25">
      <c r="A1618" s="60">
        <f>REGISTROS!$A1616</f>
        <v>0</v>
      </c>
      <c r="B1618" s="50">
        <f t="shared" si="208"/>
        <v>0</v>
      </c>
      <c r="C1618" s="60">
        <f>REGISTROS!$E1616</f>
        <v>0</v>
      </c>
      <c r="D1618" s="60">
        <f>REGISTROS!$F1616</f>
        <v>0</v>
      </c>
      <c r="E1618" s="60">
        <f>REGISTROS!$G1616</f>
        <v>0</v>
      </c>
      <c r="F1618" s="60">
        <f>REGISTROS!$H1616</f>
        <v>0</v>
      </c>
      <c r="G1618" s="60">
        <f>REGISTROS!$I1616</f>
        <v>0</v>
      </c>
      <c r="I1618" s="45" t="str">
        <f t="shared" si="209"/>
        <v>Desarrollo de los Temas0</v>
      </c>
      <c r="J1618" s="45" t="str">
        <f t="shared" si="210"/>
        <v>Recepción de documentos0</v>
      </c>
      <c r="K1618" s="45" t="str">
        <f t="shared" si="211"/>
        <v>Atención recibida0</v>
      </c>
      <c r="L1618" s="45" t="str">
        <f t="shared" si="212"/>
        <v>Visita domiciliaria del personal INVI0</v>
      </c>
      <c r="M1618" s="45" t="str">
        <f t="shared" si="213"/>
        <v>Visita domiciliaria del asesor técnico0</v>
      </c>
      <c r="N1618" t="str">
        <f t="shared" si="214"/>
        <v>1</v>
      </c>
      <c r="O1618" t="s">
        <v>133</v>
      </c>
    </row>
    <row r="1619" spans="1:15" ht="15.75" customHeight="1" x14ac:dyDescent="0.25">
      <c r="A1619" s="60">
        <f>REGISTROS!$A1617</f>
        <v>0</v>
      </c>
      <c r="B1619" s="50">
        <f t="shared" si="208"/>
        <v>0</v>
      </c>
      <c r="C1619" s="60">
        <f>REGISTROS!$E1617</f>
        <v>0</v>
      </c>
      <c r="D1619" s="60">
        <f>REGISTROS!$F1617</f>
        <v>0</v>
      </c>
      <c r="E1619" s="60">
        <f>REGISTROS!$G1617</f>
        <v>0</v>
      </c>
      <c r="F1619" s="60">
        <f>REGISTROS!$H1617</f>
        <v>0</v>
      </c>
      <c r="G1619" s="60">
        <f>REGISTROS!$I1617</f>
        <v>0</v>
      </c>
      <c r="I1619" s="45" t="str">
        <f t="shared" si="209"/>
        <v>Desarrollo de los Temas0</v>
      </c>
      <c r="J1619" s="45" t="str">
        <f t="shared" si="210"/>
        <v>Recepción de documentos0</v>
      </c>
      <c r="K1619" s="45" t="str">
        <f t="shared" si="211"/>
        <v>Atención recibida0</v>
      </c>
      <c r="L1619" s="45" t="str">
        <f t="shared" si="212"/>
        <v>Visita domiciliaria del personal INVI0</v>
      </c>
      <c r="M1619" s="45" t="str">
        <f t="shared" si="213"/>
        <v>Visita domiciliaria del asesor técnico0</v>
      </c>
      <c r="N1619" t="str">
        <f t="shared" si="214"/>
        <v>1</v>
      </c>
      <c r="O1619" t="s">
        <v>133</v>
      </c>
    </row>
    <row r="1620" spans="1:15" ht="15.75" customHeight="1" x14ac:dyDescent="0.25">
      <c r="A1620" s="60">
        <f>REGISTROS!$A1618</f>
        <v>0</v>
      </c>
      <c r="B1620" s="50">
        <f t="shared" si="208"/>
        <v>0</v>
      </c>
      <c r="C1620" s="60">
        <f>REGISTROS!$E1618</f>
        <v>0</v>
      </c>
      <c r="D1620" s="60">
        <f>REGISTROS!$F1618</f>
        <v>0</v>
      </c>
      <c r="E1620" s="60">
        <f>REGISTROS!$G1618</f>
        <v>0</v>
      </c>
      <c r="F1620" s="60">
        <f>REGISTROS!$H1618</f>
        <v>0</v>
      </c>
      <c r="G1620" s="60">
        <f>REGISTROS!$I1618</f>
        <v>0</v>
      </c>
      <c r="I1620" s="45" t="str">
        <f t="shared" si="209"/>
        <v>Desarrollo de los Temas0</v>
      </c>
      <c r="J1620" s="45" t="str">
        <f t="shared" si="210"/>
        <v>Recepción de documentos0</v>
      </c>
      <c r="K1620" s="45" t="str">
        <f t="shared" si="211"/>
        <v>Atención recibida0</v>
      </c>
      <c r="L1620" s="45" t="str">
        <f t="shared" si="212"/>
        <v>Visita domiciliaria del personal INVI0</v>
      </c>
      <c r="M1620" s="45" t="str">
        <f t="shared" si="213"/>
        <v>Visita domiciliaria del asesor técnico0</v>
      </c>
      <c r="N1620" t="str">
        <f t="shared" si="214"/>
        <v>1</v>
      </c>
      <c r="O1620" t="s">
        <v>133</v>
      </c>
    </row>
    <row r="1621" spans="1:15" ht="15.75" customHeight="1" x14ac:dyDescent="0.25">
      <c r="A1621" s="60">
        <f>REGISTROS!$A1619</f>
        <v>0</v>
      </c>
      <c r="B1621" s="50">
        <f t="shared" si="208"/>
        <v>0</v>
      </c>
      <c r="C1621" s="60">
        <f>REGISTROS!$E1619</f>
        <v>0</v>
      </c>
      <c r="D1621" s="60">
        <f>REGISTROS!$F1619</f>
        <v>0</v>
      </c>
      <c r="E1621" s="60">
        <f>REGISTROS!$G1619</f>
        <v>0</v>
      </c>
      <c r="F1621" s="60">
        <f>REGISTROS!$H1619</f>
        <v>0</v>
      </c>
      <c r="G1621" s="60">
        <f>REGISTROS!$I1619</f>
        <v>0</v>
      </c>
      <c r="I1621" s="45" t="str">
        <f t="shared" si="209"/>
        <v>Desarrollo de los Temas0</v>
      </c>
      <c r="J1621" s="45" t="str">
        <f t="shared" si="210"/>
        <v>Recepción de documentos0</v>
      </c>
      <c r="K1621" s="45" t="str">
        <f t="shared" si="211"/>
        <v>Atención recibida0</v>
      </c>
      <c r="L1621" s="45" t="str">
        <f t="shared" si="212"/>
        <v>Visita domiciliaria del personal INVI0</v>
      </c>
      <c r="M1621" s="45" t="str">
        <f t="shared" si="213"/>
        <v>Visita domiciliaria del asesor técnico0</v>
      </c>
      <c r="N1621" t="str">
        <f t="shared" si="214"/>
        <v>1</v>
      </c>
      <c r="O1621" t="s">
        <v>133</v>
      </c>
    </row>
    <row r="1622" spans="1:15" ht="15.75" customHeight="1" x14ac:dyDescent="0.25">
      <c r="A1622" s="60">
        <f>REGISTROS!$A1620</f>
        <v>0</v>
      </c>
      <c r="B1622" s="50">
        <f t="shared" si="208"/>
        <v>0</v>
      </c>
      <c r="C1622" s="60">
        <f>REGISTROS!$E1620</f>
        <v>0</v>
      </c>
      <c r="D1622" s="60">
        <f>REGISTROS!$F1620</f>
        <v>0</v>
      </c>
      <c r="E1622" s="60">
        <f>REGISTROS!$G1620</f>
        <v>0</v>
      </c>
      <c r="F1622" s="60">
        <f>REGISTROS!$H1620</f>
        <v>0</v>
      </c>
      <c r="G1622" s="60">
        <f>REGISTROS!$I1620</f>
        <v>0</v>
      </c>
      <c r="I1622" s="45" t="str">
        <f t="shared" si="209"/>
        <v>Desarrollo de los Temas0</v>
      </c>
      <c r="J1622" s="45" t="str">
        <f t="shared" si="210"/>
        <v>Recepción de documentos0</v>
      </c>
      <c r="K1622" s="45" t="str">
        <f t="shared" si="211"/>
        <v>Atención recibida0</v>
      </c>
      <c r="L1622" s="45" t="str">
        <f t="shared" si="212"/>
        <v>Visita domiciliaria del personal INVI0</v>
      </c>
      <c r="M1622" s="45" t="str">
        <f t="shared" si="213"/>
        <v>Visita domiciliaria del asesor técnico0</v>
      </c>
      <c r="N1622" t="str">
        <f t="shared" si="214"/>
        <v>1</v>
      </c>
      <c r="O1622" t="s">
        <v>133</v>
      </c>
    </row>
    <row r="1623" spans="1:15" ht="15.75" customHeight="1" x14ac:dyDescent="0.25">
      <c r="A1623" s="60">
        <f>REGISTROS!$A1621</f>
        <v>0</v>
      </c>
      <c r="B1623" s="50">
        <f t="shared" si="208"/>
        <v>0</v>
      </c>
      <c r="C1623" s="60">
        <f>REGISTROS!$E1621</f>
        <v>0</v>
      </c>
      <c r="D1623" s="60">
        <f>REGISTROS!$F1621</f>
        <v>0</v>
      </c>
      <c r="E1623" s="60">
        <f>REGISTROS!$G1621</f>
        <v>0</v>
      </c>
      <c r="F1623" s="60">
        <f>REGISTROS!$H1621</f>
        <v>0</v>
      </c>
      <c r="G1623" s="60">
        <f>REGISTROS!$I1621</f>
        <v>0</v>
      </c>
      <c r="I1623" s="45" t="str">
        <f t="shared" si="209"/>
        <v>Desarrollo de los Temas0</v>
      </c>
      <c r="J1623" s="45" t="str">
        <f t="shared" si="210"/>
        <v>Recepción de documentos0</v>
      </c>
      <c r="K1623" s="45" t="str">
        <f t="shared" si="211"/>
        <v>Atención recibida0</v>
      </c>
      <c r="L1623" s="45" t="str">
        <f t="shared" si="212"/>
        <v>Visita domiciliaria del personal INVI0</v>
      </c>
      <c r="M1623" s="45" t="str">
        <f t="shared" si="213"/>
        <v>Visita domiciliaria del asesor técnico0</v>
      </c>
      <c r="N1623" t="str">
        <f t="shared" si="214"/>
        <v>1</v>
      </c>
      <c r="O1623" t="s">
        <v>133</v>
      </c>
    </row>
    <row r="1624" spans="1:15" ht="15.75" customHeight="1" x14ac:dyDescent="0.25">
      <c r="A1624" s="60">
        <f>REGISTROS!$A1622</f>
        <v>0</v>
      </c>
      <c r="B1624" s="50">
        <f t="shared" si="208"/>
        <v>0</v>
      </c>
      <c r="C1624" s="60">
        <f>REGISTROS!$E1622</f>
        <v>0</v>
      </c>
      <c r="D1624" s="60">
        <f>REGISTROS!$F1622</f>
        <v>0</v>
      </c>
      <c r="E1624" s="60">
        <f>REGISTROS!$G1622</f>
        <v>0</v>
      </c>
      <c r="F1624" s="60">
        <f>REGISTROS!$H1622</f>
        <v>0</v>
      </c>
      <c r="G1624" s="60">
        <f>REGISTROS!$I1622</f>
        <v>0</v>
      </c>
      <c r="I1624" s="45" t="str">
        <f t="shared" si="209"/>
        <v>Desarrollo de los Temas0</v>
      </c>
      <c r="J1624" s="45" t="str">
        <f t="shared" si="210"/>
        <v>Recepción de documentos0</v>
      </c>
      <c r="K1624" s="45" t="str">
        <f t="shared" si="211"/>
        <v>Atención recibida0</v>
      </c>
      <c r="L1624" s="45" t="str">
        <f t="shared" si="212"/>
        <v>Visita domiciliaria del personal INVI0</v>
      </c>
      <c r="M1624" s="45" t="str">
        <f t="shared" si="213"/>
        <v>Visita domiciliaria del asesor técnico0</v>
      </c>
      <c r="N1624" t="str">
        <f t="shared" si="214"/>
        <v>1</v>
      </c>
      <c r="O1624" t="s">
        <v>133</v>
      </c>
    </row>
    <row r="1625" spans="1:15" ht="15.75" customHeight="1" x14ac:dyDescent="0.25">
      <c r="A1625" s="60">
        <f>REGISTROS!$A1623</f>
        <v>0</v>
      </c>
      <c r="B1625" s="50">
        <f t="shared" si="208"/>
        <v>0</v>
      </c>
      <c r="C1625" s="60">
        <f>REGISTROS!$E1623</f>
        <v>0</v>
      </c>
      <c r="D1625" s="60">
        <f>REGISTROS!$F1623</f>
        <v>0</v>
      </c>
      <c r="E1625" s="60">
        <f>REGISTROS!$G1623</f>
        <v>0</v>
      </c>
      <c r="F1625" s="60">
        <f>REGISTROS!$H1623</f>
        <v>0</v>
      </c>
      <c r="G1625" s="60">
        <f>REGISTROS!$I1623</f>
        <v>0</v>
      </c>
      <c r="I1625" s="45" t="str">
        <f t="shared" si="209"/>
        <v>Desarrollo de los Temas0</v>
      </c>
      <c r="J1625" s="45" t="str">
        <f t="shared" si="210"/>
        <v>Recepción de documentos0</v>
      </c>
      <c r="K1625" s="45" t="str">
        <f t="shared" si="211"/>
        <v>Atención recibida0</v>
      </c>
      <c r="L1625" s="45" t="str">
        <f t="shared" si="212"/>
        <v>Visita domiciliaria del personal INVI0</v>
      </c>
      <c r="M1625" s="45" t="str">
        <f t="shared" si="213"/>
        <v>Visita domiciliaria del asesor técnico0</v>
      </c>
      <c r="N1625" t="str">
        <f t="shared" si="214"/>
        <v>1</v>
      </c>
      <c r="O1625" t="s">
        <v>133</v>
      </c>
    </row>
    <row r="1626" spans="1:15" ht="15.75" customHeight="1" x14ac:dyDescent="0.25">
      <c r="A1626" s="60">
        <f>REGISTROS!$A1624</f>
        <v>0</v>
      </c>
      <c r="B1626" s="50">
        <f t="shared" si="208"/>
        <v>0</v>
      </c>
      <c r="C1626" s="60">
        <f>REGISTROS!$E1624</f>
        <v>0</v>
      </c>
      <c r="D1626" s="60">
        <f>REGISTROS!$F1624</f>
        <v>0</v>
      </c>
      <c r="E1626" s="60">
        <f>REGISTROS!$G1624</f>
        <v>0</v>
      </c>
      <c r="F1626" s="60">
        <f>REGISTROS!$H1624</f>
        <v>0</v>
      </c>
      <c r="G1626" s="60">
        <f>REGISTROS!$I1624</f>
        <v>0</v>
      </c>
      <c r="I1626" s="45" t="str">
        <f t="shared" si="209"/>
        <v>Desarrollo de los Temas0</v>
      </c>
      <c r="J1626" s="45" t="str">
        <f t="shared" si="210"/>
        <v>Recepción de documentos0</v>
      </c>
      <c r="K1626" s="45" t="str">
        <f t="shared" si="211"/>
        <v>Atención recibida0</v>
      </c>
      <c r="L1626" s="45" t="str">
        <f t="shared" si="212"/>
        <v>Visita domiciliaria del personal INVI0</v>
      </c>
      <c r="M1626" s="45" t="str">
        <f t="shared" si="213"/>
        <v>Visita domiciliaria del asesor técnico0</v>
      </c>
      <c r="N1626" t="str">
        <f t="shared" si="214"/>
        <v>1</v>
      </c>
      <c r="O1626" t="s">
        <v>133</v>
      </c>
    </row>
    <row r="1627" spans="1:15" ht="15.75" customHeight="1" x14ac:dyDescent="0.25">
      <c r="A1627" s="60">
        <f>REGISTROS!$A1625</f>
        <v>0</v>
      </c>
      <c r="B1627" s="50">
        <f t="shared" si="208"/>
        <v>0</v>
      </c>
      <c r="C1627" s="60">
        <f>REGISTROS!$E1625</f>
        <v>0</v>
      </c>
      <c r="D1627" s="60">
        <f>REGISTROS!$F1625</f>
        <v>0</v>
      </c>
      <c r="E1627" s="60">
        <f>REGISTROS!$G1625</f>
        <v>0</v>
      </c>
      <c r="F1627" s="60">
        <f>REGISTROS!$H1625</f>
        <v>0</v>
      </c>
      <c r="G1627" s="60">
        <f>REGISTROS!$I1625</f>
        <v>0</v>
      </c>
      <c r="I1627" s="45" t="str">
        <f t="shared" si="209"/>
        <v>Desarrollo de los Temas0</v>
      </c>
      <c r="J1627" s="45" t="str">
        <f t="shared" si="210"/>
        <v>Recepción de documentos0</v>
      </c>
      <c r="K1627" s="45" t="str">
        <f t="shared" si="211"/>
        <v>Atención recibida0</v>
      </c>
      <c r="L1627" s="45" t="str">
        <f t="shared" si="212"/>
        <v>Visita domiciliaria del personal INVI0</v>
      </c>
      <c r="M1627" s="45" t="str">
        <f t="shared" si="213"/>
        <v>Visita domiciliaria del asesor técnico0</v>
      </c>
      <c r="N1627" t="str">
        <f t="shared" si="214"/>
        <v>1</v>
      </c>
      <c r="O1627" t="s">
        <v>133</v>
      </c>
    </row>
    <row r="1628" spans="1:15" ht="15.75" customHeight="1" x14ac:dyDescent="0.25">
      <c r="A1628" s="60">
        <f>REGISTROS!$A1626</f>
        <v>0</v>
      </c>
      <c r="B1628" s="50">
        <f t="shared" si="208"/>
        <v>0</v>
      </c>
      <c r="C1628" s="60">
        <f>REGISTROS!$E1626</f>
        <v>0</v>
      </c>
      <c r="D1628" s="60">
        <f>REGISTROS!$F1626</f>
        <v>0</v>
      </c>
      <c r="E1628" s="60">
        <f>REGISTROS!$G1626</f>
        <v>0</v>
      </c>
      <c r="F1628" s="60">
        <f>REGISTROS!$H1626</f>
        <v>0</v>
      </c>
      <c r="G1628" s="60">
        <f>REGISTROS!$I1626</f>
        <v>0</v>
      </c>
      <c r="I1628" s="45" t="str">
        <f t="shared" si="209"/>
        <v>Desarrollo de los Temas0</v>
      </c>
      <c r="J1628" s="45" t="str">
        <f t="shared" si="210"/>
        <v>Recepción de documentos0</v>
      </c>
      <c r="K1628" s="45" t="str">
        <f t="shared" si="211"/>
        <v>Atención recibida0</v>
      </c>
      <c r="L1628" s="45" t="str">
        <f t="shared" si="212"/>
        <v>Visita domiciliaria del personal INVI0</v>
      </c>
      <c r="M1628" s="45" t="str">
        <f t="shared" si="213"/>
        <v>Visita domiciliaria del asesor técnico0</v>
      </c>
      <c r="N1628" t="str">
        <f t="shared" si="214"/>
        <v>1</v>
      </c>
      <c r="O1628" t="s">
        <v>133</v>
      </c>
    </row>
    <row r="1629" spans="1:15" ht="15.75" customHeight="1" x14ac:dyDescent="0.25">
      <c r="A1629" s="60">
        <f>REGISTROS!$A1627</f>
        <v>0</v>
      </c>
      <c r="B1629" s="50">
        <f t="shared" si="208"/>
        <v>0</v>
      </c>
      <c r="C1629" s="60">
        <f>REGISTROS!$E1627</f>
        <v>0</v>
      </c>
      <c r="D1629" s="60">
        <f>REGISTROS!$F1627</f>
        <v>0</v>
      </c>
      <c r="E1629" s="60">
        <f>REGISTROS!$G1627</f>
        <v>0</v>
      </c>
      <c r="F1629" s="60">
        <f>REGISTROS!$H1627</f>
        <v>0</v>
      </c>
      <c r="G1629" s="60">
        <f>REGISTROS!$I1627</f>
        <v>0</v>
      </c>
      <c r="I1629" s="45" t="str">
        <f t="shared" si="209"/>
        <v>Desarrollo de los Temas0</v>
      </c>
      <c r="J1629" s="45" t="str">
        <f t="shared" si="210"/>
        <v>Recepción de documentos0</v>
      </c>
      <c r="K1629" s="45" t="str">
        <f t="shared" si="211"/>
        <v>Atención recibida0</v>
      </c>
      <c r="L1629" s="45" t="str">
        <f t="shared" si="212"/>
        <v>Visita domiciliaria del personal INVI0</v>
      </c>
      <c r="M1629" s="45" t="str">
        <f t="shared" si="213"/>
        <v>Visita domiciliaria del asesor técnico0</v>
      </c>
      <c r="N1629" t="str">
        <f t="shared" si="214"/>
        <v>1</v>
      </c>
      <c r="O1629" t="s">
        <v>133</v>
      </c>
    </row>
    <row r="1630" spans="1:15" ht="15.75" customHeight="1" x14ac:dyDescent="0.25">
      <c r="A1630" s="60">
        <f>REGISTROS!$A1628</f>
        <v>0</v>
      </c>
      <c r="B1630" s="50">
        <f t="shared" si="208"/>
        <v>0</v>
      </c>
      <c r="C1630" s="60">
        <f>REGISTROS!$E1628</f>
        <v>0</v>
      </c>
      <c r="D1630" s="60">
        <f>REGISTROS!$F1628</f>
        <v>0</v>
      </c>
      <c r="E1630" s="60">
        <f>REGISTROS!$G1628</f>
        <v>0</v>
      </c>
      <c r="F1630" s="60">
        <f>REGISTROS!$H1628</f>
        <v>0</v>
      </c>
      <c r="G1630" s="60">
        <f>REGISTROS!$I1628</f>
        <v>0</v>
      </c>
      <c r="I1630" s="45" t="str">
        <f t="shared" si="209"/>
        <v>Desarrollo de los Temas0</v>
      </c>
      <c r="J1630" s="45" t="str">
        <f t="shared" si="210"/>
        <v>Recepción de documentos0</v>
      </c>
      <c r="K1630" s="45" t="str">
        <f t="shared" si="211"/>
        <v>Atención recibida0</v>
      </c>
      <c r="L1630" s="45" t="str">
        <f t="shared" si="212"/>
        <v>Visita domiciliaria del personal INVI0</v>
      </c>
      <c r="M1630" s="45" t="str">
        <f t="shared" si="213"/>
        <v>Visita domiciliaria del asesor técnico0</v>
      </c>
      <c r="N1630" t="str">
        <f t="shared" si="214"/>
        <v>1</v>
      </c>
      <c r="O1630" t="s">
        <v>133</v>
      </c>
    </row>
    <row r="1631" spans="1:15" ht="15.75" customHeight="1" x14ac:dyDescent="0.25">
      <c r="A1631" s="60">
        <f>REGISTROS!$A1629</f>
        <v>0</v>
      </c>
      <c r="B1631" s="50">
        <f t="shared" si="208"/>
        <v>0</v>
      </c>
      <c r="C1631" s="60">
        <f>REGISTROS!$E1629</f>
        <v>0</v>
      </c>
      <c r="D1631" s="60">
        <f>REGISTROS!$F1629</f>
        <v>0</v>
      </c>
      <c r="E1631" s="60">
        <f>REGISTROS!$G1629</f>
        <v>0</v>
      </c>
      <c r="F1631" s="60">
        <f>REGISTROS!$H1629</f>
        <v>0</v>
      </c>
      <c r="G1631" s="60">
        <f>REGISTROS!$I1629</f>
        <v>0</v>
      </c>
      <c r="I1631" s="45" t="str">
        <f t="shared" si="209"/>
        <v>Desarrollo de los Temas0</v>
      </c>
      <c r="J1631" s="45" t="str">
        <f t="shared" si="210"/>
        <v>Recepción de documentos0</v>
      </c>
      <c r="K1631" s="45" t="str">
        <f t="shared" si="211"/>
        <v>Atención recibida0</v>
      </c>
      <c r="L1631" s="45" t="str">
        <f t="shared" si="212"/>
        <v>Visita domiciliaria del personal INVI0</v>
      </c>
      <c r="M1631" s="45" t="str">
        <f t="shared" si="213"/>
        <v>Visita domiciliaria del asesor técnico0</v>
      </c>
      <c r="N1631" t="str">
        <f t="shared" si="214"/>
        <v>1</v>
      </c>
      <c r="O1631" t="s">
        <v>133</v>
      </c>
    </row>
    <row r="1632" spans="1:15" ht="15.75" customHeight="1" x14ac:dyDescent="0.25">
      <c r="A1632" s="60">
        <f>REGISTROS!$A1630</f>
        <v>0</v>
      </c>
      <c r="B1632" s="50">
        <f t="shared" si="208"/>
        <v>0</v>
      </c>
      <c r="C1632" s="60">
        <f>REGISTROS!$E1630</f>
        <v>0</v>
      </c>
      <c r="D1632" s="60">
        <f>REGISTROS!$F1630</f>
        <v>0</v>
      </c>
      <c r="E1632" s="60">
        <f>REGISTROS!$G1630</f>
        <v>0</v>
      </c>
      <c r="F1632" s="60">
        <f>REGISTROS!$H1630</f>
        <v>0</v>
      </c>
      <c r="G1632" s="60">
        <f>REGISTROS!$I1630</f>
        <v>0</v>
      </c>
      <c r="I1632" s="45" t="str">
        <f t="shared" si="209"/>
        <v>Desarrollo de los Temas0</v>
      </c>
      <c r="J1632" s="45" t="str">
        <f t="shared" si="210"/>
        <v>Recepción de documentos0</v>
      </c>
      <c r="K1632" s="45" t="str">
        <f t="shared" si="211"/>
        <v>Atención recibida0</v>
      </c>
      <c r="L1632" s="45" t="str">
        <f t="shared" si="212"/>
        <v>Visita domiciliaria del personal INVI0</v>
      </c>
      <c r="M1632" s="45" t="str">
        <f t="shared" si="213"/>
        <v>Visita domiciliaria del asesor técnico0</v>
      </c>
      <c r="N1632" t="str">
        <f t="shared" si="214"/>
        <v>1</v>
      </c>
      <c r="O1632" t="s">
        <v>133</v>
      </c>
    </row>
    <row r="1633" spans="1:15" ht="15.75" customHeight="1" x14ac:dyDescent="0.25">
      <c r="A1633" s="60">
        <f>REGISTROS!$A1631</f>
        <v>0</v>
      </c>
      <c r="B1633" s="50">
        <f t="shared" si="208"/>
        <v>0</v>
      </c>
      <c r="C1633" s="60">
        <f>REGISTROS!$E1631</f>
        <v>0</v>
      </c>
      <c r="D1633" s="60">
        <f>REGISTROS!$F1631</f>
        <v>0</v>
      </c>
      <c r="E1633" s="60">
        <f>REGISTROS!$G1631</f>
        <v>0</v>
      </c>
      <c r="F1633" s="60">
        <f>REGISTROS!$H1631</f>
        <v>0</v>
      </c>
      <c r="G1633" s="60">
        <f>REGISTROS!$I1631</f>
        <v>0</v>
      </c>
      <c r="I1633" s="45" t="str">
        <f t="shared" si="209"/>
        <v>Desarrollo de los Temas0</v>
      </c>
      <c r="J1633" s="45" t="str">
        <f t="shared" si="210"/>
        <v>Recepción de documentos0</v>
      </c>
      <c r="K1633" s="45" t="str">
        <f t="shared" si="211"/>
        <v>Atención recibida0</v>
      </c>
      <c r="L1633" s="45" t="str">
        <f t="shared" si="212"/>
        <v>Visita domiciliaria del personal INVI0</v>
      </c>
      <c r="M1633" s="45" t="str">
        <f t="shared" si="213"/>
        <v>Visita domiciliaria del asesor técnico0</v>
      </c>
      <c r="N1633" t="str">
        <f t="shared" si="214"/>
        <v>1</v>
      </c>
      <c r="O1633" t="s">
        <v>133</v>
      </c>
    </row>
    <row r="1634" spans="1:15" ht="15.75" customHeight="1" x14ac:dyDescent="0.25">
      <c r="A1634" s="60">
        <f>REGISTROS!$A1632</f>
        <v>0</v>
      </c>
      <c r="B1634" s="50">
        <f t="shared" si="208"/>
        <v>0</v>
      </c>
      <c r="C1634" s="60">
        <f>REGISTROS!$E1632</f>
        <v>0</v>
      </c>
      <c r="D1634" s="60">
        <f>REGISTROS!$F1632</f>
        <v>0</v>
      </c>
      <c r="E1634" s="60">
        <f>REGISTROS!$G1632</f>
        <v>0</v>
      </c>
      <c r="F1634" s="60">
        <f>REGISTROS!$H1632</f>
        <v>0</v>
      </c>
      <c r="G1634" s="60">
        <f>REGISTROS!$I1632</f>
        <v>0</v>
      </c>
      <c r="I1634" s="45" t="str">
        <f t="shared" si="209"/>
        <v>Desarrollo de los Temas0</v>
      </c>
      <c r="J1634" s="45" t="str">
        <f t="shared" si="210"/>
        <v>Recepción de documentos0</v>
      </c>
      <c r="K1634" s="45" t="str">
        <f t="shared" si="211"/>
        <v>Atención recibida0</v>
      </c>
      <c r="L1634" s="45" t="str">
        <f t="shared" si="212"/>
        <v>Visita domiciliaria del personal INVI0</v>
      </c>
      <c r="M1634" s="45" t="str">
        <f t="shared" si="213"/>
        <v>Visita domiciliaria del asesor técnico0</v>
      </c>
      <c r="N1634" t="str">
        <f t="shared" si="214"/>
        <v>1</v>
      </c>
      <c r="O1634" t="s">
        <v>133</v>
      </c>
    </row>
    <row r="1635" spans="1:15" ht="15.75" customHeight="1" x14ac:dyDescent="0.25">
      <c r="A1635" s="60">
        <f>REGISTROS!$A1633</f>
        <v>0</v>
      </c>
      <c r="B1635" s="50">
        <f t="shared" si="208"/>
        <v>0</v>
      </c>
      <c r="C1635" s="60">
        <f>REGISTROS!$E1633</f>
        <v>0</v>
      </c>
      <c r="D1635" s="60">
        <f>REGISTROS!$F1633</f>
        <v>0</v>
      </c>
      <c r="E1635" s="60">
        <f>REGISTROS!$G1633</f>
        <v>0</v>
      </c>
      <c r="F1635" s="60">
        <f>REGISTROS!$H1633</f>
        <v>0</v>
      </c>
      <c r="G1635" s="60">
        <f>REGISTROS!$I1633</f>
        <v>0</v>
      </c>
      <c r="I1635" s="45" t="str">
        <f t="shared" si="209"/>
        <v>Desarrollo de los Temas0</v>
      </c>
      <c r="J1635" s="45" t="str">
        <f t="shared" si="210"/>
        <v>Recepción de documentos0</v>
      </c>
      <c r="K1635" s="45" t="str">
        <f t="shared" si="211"/>
        <v>Atención recibida0</v>
      </c>
      <c r="L1635" s="45" t="str">
        <f t="shared" si="212"/>
        <v>Visita domiciliaria del personal INVI0</v>
      </c>
      <c r="M1635" s="45" t="str">
        <f t="shared" si="213"/>
        <v>Visita domiciliaria del asesor técnico0</v>
      </c>
      <c r="N1635" t="str">
        <f t="shared" si="214"/>
        <v>1</v>
      </c>
      <c r="O1635" t="s">
        <v>133</v>
      </c>
    </row>
    <row r="1636" spans="1:15" ht="15.75" customHeight="1" x14ac:dyDescent="0.25">
      <c r="A1636" s="60">
        <f>REGISTROS!$A1634</f>
        <v>0</v>
      </c>
      <c r="B1636" s="50">
        <f t="shared" si="208"/>
        <v>0</v>
      </c>
      <c r="C1636" s="60">
        <f>REGISTROS!$E1634</f>
        <v>0</v>
      </c>
      <c r="D1636" s="60">
        <f>REGISTROS!$F1634</f>
        <v>0</v>
      </c>
      <c r="E1636" s="60">
        <f>REGISTROS!$G1634</f>
        <v>0</v>
      </c>
      <c r="F1636" s="60">
        <f>REGISTROS!$H1634</f>
        <v>0</v>
      </c>
      <c r="G1636" s="60">
        <f>REGISTROS!$I1634</f>
        <v>0</v>
      </c>
      <c r="I1636" s="45" t="str">
        <f t="shared" si="209"/>
        <v>Desarrollo de los Temas0</v>
      </c>
      <c r="J1636" s="45" t="str">
        <f t="shared" si="210"/>
        <v>Recepción de documentos0</v>
      </c>
      <c r="K1636" s="45" t="str">
        <f t="shared" si="211"/>
        <v>Atención recibida0</v>
      </c>
      <c r="L1636" s="45" t="str">
        <f t="shared" si="212"/>
        <v>Visita domiciliaria del personal INVI0</v>
      </c>
      <c r="M1636" s="45" t="str">
        <f t="shared" si="213"/>
        <v>Visita domiciliaria del asesor técnico0</v>
      </c>
      <c r="N1636" t="str">
        <f t="shared" si="214"/>
        <v>1</v>
      </c>
      <c r="O1636" t="s">
        <v>133</v>
      </c>
    </row>
    <row r="1637" spans="1:15" ht="15.75" customHeight="1" x14ac:dyDescent="0.25">
      <c r="A1637" s="60">
        <f>REGISTROS!$A1635</f>
        <v>0</v>
      </c>
      <c r="B1637" s="50">
        <f t="shared" si="208"/>
        <v>0</v>
      </c>
      <c r="C1637" s="60">
        <f>REGISTROS!$E1635</f>
        <v>0</v>
      </c>
      <c r="D1637" s="60">
        <f>REGISTROS!$F1635</f>
        <v>0</v>
      </c>
      <c r="E1637" s="60">
        <f>REGISTROS!$G1635</f>
        <v>0</v>
      </c>
      <c r="F1637" s="60">
        <f>REGISTROS!$H1635</f>
        <v>0</v>
      </c>
      <c r="G1637" s="60">
        <f>REGISTROS!$I1635</f>
        <v>0</v>
      </c>
      <c r="I1637" s="45" t="str">
        <f t="shared" si="209"/>
        <v>Desarrollo de los Temas0</v>
      </c>
      <c r="J1637" s="45" t="str">
        <f t="shared" si="210"/>
        <v>Recepción de documentos0</v>
      </c>
      <c r="K1637" s="45" t="str">
        <f t="shared" si="211"/>
        <v>Atención recibida0</v>
      </c>
      <c r="L1637" s="45" t="str">
        <f t="shared" si="212"/>
        <v>Visita domiciliaria del personal INVI0</v>
      </c>
      <c r="M1637" s="45" t="str">
        <f t="shared" si="213"/>
        <v>Visita domiciliaria del asesor técnico0</v>
      </c>
      <c r="N1637" t="str">
        <f t="shared" si="214"/>
        <v>1</v>
      </c>
      <c r="O1637" t="s">
        <v>133</v>
      </c>
    </row>
    <row r="1638" spans="1:15" ht="15.75" customHeight="1" x14ac:dyDescent="0.25">
      <c r="A1638" s="60">
        <f>REGISTROS!$A1636</f>
        <v>0</v>
      </c>
      <c r="B1638" s="50">
        <f t="shared" si="208"/>
        <v>0</v>
      </c>
      <c r="C1638" s="60">
        <f>REGISTROS!$E1636</f>
        <v>0</v>
      </c>
      <c r="D1638" s="60">
        <f>REGISTROS!$F1636</f>
        <v>0</v>
      </c>
      <c r="E1638" s="60">
        <f>REGISTROS!$G1636</f>
        <v>0</v>
      </c>
      <c r="F1638" s="60">
        <f>REGISTROS!$H1636</f>
        <v>0</v>
      </c>
      <c r="G1638" s="60">
        <f>REGISTROS!$I1636</f>
        <v>0</v>
      </c>
      <c r="I1638" s="45" t="str">
        <f t="shared" si="209"/>
        <v>Desarrollo de los Temas0</v>
      </c>
      <c r="J1638" s="45" t="str">
        <f t="shared" si="210"/>
        <v>Recepción de documentos0</v>
      </c>
      <c r="K1638" s="45" t="str">
        <f t="shared" si="211"/>
        <v>Atención recibida0</v>
      </c>
      <c r="L1638" s="45" t="str">
        <f t="shared" si="212"/>
        <v>Visita domiciliaria del personal INVI0</v>
      </c>
      <c r="M1638" s="45" t="str">
        <f t="shared" si="213"/>
        <v>Visita domiciliaria del asesor técnico0</v>
      </c>
      <c r="N1638" t="str">
        <f t="shared" si="214"/>
        <v>1</v>
      </c>
      <c r="O1638" t="s">
        <v>133</v>
      </c>
    </row>
    <row r="1639" spans="1:15" ht="15.75" customHeight="1" x14ac:dyDescent="0.25">
      <c r="A1639" s="60">
        <f>REGISTROS!$A1637</f>
        <v>0</v>
      </c>
      <c r="B1639" s="50">
        <f t="shared" si="208"/>
        <v>0</v>
      </c>
      <c r="C1639" s="60">
        <f>REGISTROS!$E1637</f>
        <v>0</v>
      </c>
      <c r="D1639" s="60">
        <f>REGISTROS!$F1637</f>
        <v>0</v>
      </c>
      <c r="E1639" s="60">
        <f>REGISTROS!$G1637</f>
        <v>0</v>
      </c>
      <c r="F1639" s="60">
        <f>REGISTROS!$H1637</f>
        <v>0</v>
      </c>
      <c r="G1639" s="60">
        <f>REGISTROS!$I1637</f>
        <v>0</v>
      </c>
      <c r="I1639" s="45" t="str">
        <f t="shared" si="209"/>
        <v>Desarrollo de los Temas0</v>
      </c>
      <c r="J1639" s="45" t="str">
        <f t="shared" si="210"/>
        <v>Recepción de documentos0</v>
      </c>
      <c r="K1639" s="45" t="str">
        <f t="shared" si="211"/>
        <v>Atención recibida0</v>
      </c>
      <c r="L1639" s="45" t="str">
        <f t="shared" si="212"/>
        <v>Visita domiciliaria del personal INVI0</v>
      </c>
      <c r="M1639" s="45" t="str">
        <f t="shared" si="213"/>
        <v>Visita domiciliaria del asesor técnico0</v>
      </c>
      <c r="N1639" t="str">
        <f t="shared" si="214"/>
        <v>1</v>
      </c>
      <c r="O1639" t="s">
        <v>133</v>
      </c>
    </row>
    <row r="1640" spans="1:15" ht="15.75" customHeight="1" x14ac:dyDescent="0.25">
      <c r="A1640" s="60">
        <f>REGISTROS!$A1638</f>
        <v>0</v>
      </c>
      <c r="B1640" s="50">
        <f t="shared" si="208"/>
        <v>0</v>
      </c>
      <c r="C1640" s="60">
        <f>REGISTROS!$E1638</f>
        <v>0</v>
      </c>
      <c r="D1640" s="60">
        <f>REGISTROS!$F1638</f>
        <v>0</v>
      </c>
      <c r="E1640" s="60">
        <f>REGISTROS!$G1638</f>
        <v>0</v>
      </c>
      <c r="F1640" s="60">
        <f>REGISTROS!$H1638</f>
        <v>0</v>
      </c>
      <c r="G1640" s="60">
        <f>REGISTROS!$I1638</f>
        <v>0</v>
      </c>
      <c r="I1640" s="45" t="str">
        <f t="shared" si="209"/>
        <v>Desarrollo de los Temas0</v>
      </c>
      <c r="J1640" s="45" t="str">
        <f t="shared" si="210"/>
        <v>Recepción de documentos0</v>
      </c>
      <c r="K1640" s="45" t="str">
        <f t="shared" si="211"/>
        <v>Atención recibida0</v>
      </c>
      <c r="L1640" s="45" t="str">
        <f t="shared" si="212"/>
        <v>Visita domiciliaria del personal INVI0</v>
      </c>
      <c r="M1640" s="45" t="str">
        <f t="shared" si="213"/>
        <v>Visita domiciliaria del asesor técnico0</v>
      </c>
      <c r="N1640" t="str">
        <f t="shared" si="214"/>
        <v>1</v>
      </c>
      <c r="O1640" t="s">
        <v>133</v>
      </c>
    </row>
    <row r="1641" spans="1:15" ht="15.75" customHeight="1" x14ac:dyDescent="0.25">
      <c r="A1641" s="60">
        <f>REGISTROS!$A1639</f>
        <v>0</v>
      </c>
      <c r="B1641" s="50">
        <f t="shared" si="208"/>
        <v>0</v>
      </c>
      <c r="C1641" s="60">
        <f>REGISTROS!$E1639</f>
        <v>0</v>
      </c>
      <c r="D1641" s="60">
        <f>REGISTROS!$F1639</f>
        <v>0</v>
      </c>
      <c r="E1641" s="60">
        <f>REGISTROS!$G1639</f>
        <v>0</v>
      </c>
      <c r="F1641" s="60">
        <f>REGISTROS!$H1639</f>
        <v>0</v>
      </c>
      <c r="G1641" s="60">
        <f>REGISTROS!$I1639</f>
        <v>0</v>
      </c>
      <c r="I1641" s="45" t="str">
        <f t="shared" si="209"/>
        <v>Desarrollo de los Temas0</v>
      </c>
      <c r="J1641" s="45" t="str">
        <f t="shared" si="210"/>
        <v>Recepción de documentos0</v>
      </c>
      <c r="K1641" s="45" t="str">
        <f t="shared" si="211"/>
        <v>Atención recibida0</v>
      </c>
      <c r="L1641" s="45" t="str">
        <f t="shared" si="212"/>
        <v>Visita domiciliaria del personal INVI0</v>
      </c>
      <c r="M1641" s="45" t="str">
        <f t="shared" si="213"/>
        <v>Visita domiciliaria del asesor técnico0</v>
      </c>
      <c r="N1641" t="str">
        <f t="shared" si="214"/>
        <v>1</v>
      </c>
      <c r="O1641" t="s">
        <v>133</v>
      </c>
    </row>
    <row r="1642" spans="1:15" ht="15.75" customHeight="1" x14ac:dyDescent="0.25">
      <c r="A1642" s="60">
        <f>REGISTROS!$A1640</f>
        <v>0</v>
      </c>
      <c r="B1642" s="50">
        <f t="shared" si="208"/>
        <v>0</v>
      </c>
      <c r="C1642" s="60">
        <f>REGISTROS!$E1640</f>
        <v>0</v>
      </c>
      <c r="D1642" s="60">
        <f>REGISTROS!$F1640</f>
        <v>0</v>
      </c>
      <c r="E1642" s="60">
        <f>REGISTROS!$G1640</f>
        <v>0</v>
      </c>
      <c r="F1642" s="60">
        <f>REGISTROS!$H1640</f>
        <v>0</v>
      </c>
      <c r="G1642" s="60">
        <f>REGISTROS!$I1640</f>
        <v>0</v>
      </c>
      <c r="I1642" s="45" t="str">
        <f t="shared" si="209"/>
        <v>Desarrollo de los Temas0</v>
      </c>
      <c r="J1642" s="45" t="str">
        <f t="shared" si="210"/>
        <v>Recepción de documentos0</v>
      </c>
      <c r="K1642" s="45" t="str">
        <f t="shared" si="211"/>
        <v>Atención recibida0</v>
      </c>
      <c r="L1642" s="45" t="str">
        <f t="shared" si="212"/>
        <v>Visita domiciliaria del personal INVI0</v>
      </c>
      <c r="M1642" s="45" t="str">
        <f t="shared" si="213"/>
        <v>Visita domiciliaria del asesor técnico0</v>
      </c>
      <c r="N1642" t="str">
        <f t="shared" si="214"/>
        <v>1</v>
      </c>
      <c r="O1642" t="s">
        <v>133</v>
      </c>
    </row>
    <row r="1643" spans="1:15" ht="15.75" customHeight="1" x14ac:dyDescent="0.25">
      <c r="A1643" s="60">
        <f>REGISTROS!$A1641</f>
        <v>0</v>
      </c>
      <c r="B1643" s="50">
        <f t="shared" si="208"/>
        <v>0</v>
      </c>
      <c r="C1643" s="60">
        <f>REGISTROS!$E1641</f>
        <v>0</v>
      </c>
      <c r="D1643" s="60">
        <f>REGISTROS!$F1641</f>
        <v>0</v>
      </c>
      <c r="E1643" s="60">
        <f>REGISTROS!$G1641</f>
        <v>0</v>
      </c>
      <c r="F1643" s="60">
        <f>REGISTROS!$H1641</f>
        <v>0</v>
      </c>
      <c r="G1643" s="60">
        <f>REGISTROS!$I1641</f>
        <v>0</v>
      </c>
      <c r="I1643" s="45" t="str">
        <f t="shared" si="209"/>
        <v>Desarrollo de los Temas0</v>
      </c>
      <c r="J1643" s="45" t="str">
        <f t="shared" si="210"/>
        <v>Recepción de documentos0</v>
      </c>
      <c r="K1643" s="45" t="str">
        <f t="shared" si="211"/>
        <v>Atención recibida0</v>
      </c>
      <c r="L1643" s="45" t="str">
        <f t="shared" si="212"/>
        <v>Visita domiciliaria del personal INVI0</v>
      </c>
      <c r="M1643" s="45" t="str">
        <f t="shared" si="213"/>
        <v>Visita domiciliaria del asesor técnico0</v>
      </c>
      <c r="N1643" t="str">
        <f t="shared" si="214"/>
        <v>1</v>
      </c>
      <c r="O1643" t="s">
        <v>133</v>
      </c>
    </row>
    <row r="1644" spans="1:15" ht="15.75" customHeight="1" x14ac:dyDescent="0.25">
      <c r="A1644" s="60">
        <f>REGISTROS!$A1642</f>
        <v>0</v>
      </c>
      <c r="B1644" s="50">
        <f t="shared" si="208"/>
        <v>0</v>
      </c>
      <c r="C1644" s="60">
        <f>REGISTROS!$E1642</f>
        <v>0</v>
      </c>
      <c r="D1644" s="60">
        <f>REGISTROS!$F1642</f>
        <v>0</v>
      </c>
      <c r="E1644" s="60">
        <f>REGISTROS!$G1642</f>
        <v>0</v>
      </c>
      <c r="F1644" s="60">
        <f>REGISTROS!$H1642</f>
        <v>0</v>
      </c>
      <c r="G1644" s="60">
        <f>REGISTROS!$I1642</f>
        <v>0</v>
      </c>
      <c r="I1644" s="45" t="str">
        <f t="shared" si="209"/>
        <v>Desarrollo de los Temas0</v>
      </c>
      <c r="J1644" s="45" t="str">
        <f t="shared" si="210"/>
        <v>Recepción de documentos0</v>
      </c>
      <c r="K1644" s="45" t="str">
        <f t="shared" si="211"/>
        <v>Atención recibida0</v>
      </c>
      <c r="L1644" s="45" t="str">
        <f t="shared" si="212"/>
        <v>Visita domiciliaria del personal INVI0</v>
      </c>
      <c r="M1644" s="45" t="str">
        <f t="shared" si="213"/>
        <v>Visita domiciliaria del asesor técnico0</v>
      </c>
      <c r="N1644" t="str">
        <f t="shared" si="214"/>
        <v>1</v>
      </c>
      <c r="O1644" t="s">
        <v>133</v>
      </c>
    </row>
    <row r="1645" spans="1:15" ht="15.75" customHeight="1" x14ac:dyDescent="0.25">
      <c r="A1645" s="60">
        <f>REGISTROS!$A1643</f>
        <v>0</v>
      </c>
      <c r="B1645" s="50">
        <f t="shared" si="208"/>
        <v>0</v>
      </c>
      <c r="C1645" s="60">
        <f>REGISTROS!$E1643</f>
        <v>0</v>
      </c>
      <c r="D1645" s="60">
        <f>REGISTROS!$F1643</f>
        <v>0</v>
      </c>
      <c r="E1645" s="60">
        <f>REGISTROS!$G1643</f>
        <v>0</v>
      </c>
      <c r="F1645" s="60">
        <f>REGISTROS!$H1643</f>
        <v>0</v>
      </c>
      <c r="G1645" s="60">
        <f>REGISTROS!$I1643</f>
        <v>0</v>
      </c>
      <c r="I1645" s="45" t="str">
        <f t="shared" si="209"/>
        <v>Desarrollo de los Temas0</v>
      </c>
      <c r="J1645" s="45" t="str">
        <f t="shared" si="210"/>
        <v>Recepción de documentos0</v>
      </c>
      <c r="K1645" s="45" t="str">
        <f t="shared" si="211"/>
        <v>Atención recibida0</v>
      </c>
      <c r="L1645" s="45" t="str">
        <f t="shared" si="212"/>
        <v>Visita domiciliaria del personal INVI0</v>
      </c>
      <c r="M1645" s="45" t="str">
        <f t="shared" si="213"/>
        <v>Visita domiciliaria del asesor técnico0</v>
      </c>
      <c r="N1645" t="str">
        <f t="shared" si="214"/>
        <v>1</v>
      </c>
      <c r="O1645" t="s">
        <v>133</v>
      </c>
    </row>
    <row r="1646" spans="1:15" ht="15.75" customHeight="1" x14ac:dyDescent="0.25">
      <c r="A1646" s="60">
        <f>REGISTROS!$A1644</f>
        <v>0</v>
      </c>
      <c r="B1646" s="50">
        <f t="shared" si="208"/>
        <v>0</v>
      </c>
      <c r="C1646" s="60">
        <f>REGISTROS!$E1644</f>
        <v>0</v>
      </c>
      <c r="D1646" s="60">
        <f>REGISTROS!$F1644</f>
        <v>0</v>
      </c>
      <c r="E1646" s="60">
        <f>REGISTROS!$G1644</f>
        <v>0</v>
      </c>
      <c r="F1646" s="60">
        <f>REGISTROS!$H1644</f>
        <v>0</v>
      </c>
      <c r="G1646" s="60">
        <f>REGISTROS!$I1644</f>
        <v>0</v>
      </c>
      <c r="I1646" s="45" t="str">
        <f t="shared" si="209"/>
        <v>Desarrollo de los Temas0</v>
      </c>
      <c r="J1646" s="45" t="str">
        <f t="shared" si="210"/>
        <v>Recepción de documentos0</v>
      </c>
      <c r="K1646" s="45" t="str">
        <f t="shared" si="211"/>
        <v>Atención recibida0</v>
      </c>
      <c r="L1646" s="45" t="str">
        <f t="shared" si="212"/>
        <v>Visita domiciliaria del personal INVI0</v>
      </c>
      <c r="M1646" s="45" t="str">
        <f t="shared" si="213"/>
        <v>Visita domiciliaria del asesor técnico0</v>
      </c>
      <c r="N1646" t="str">
        <f t="shared" si="214"/>
        <v>1</v>
      </c>
      <c r="O1646" t="s">
        <v>133</v>
      </c>
    </row>
    <row r="1647" spans="1:15" ht="15.75" customHeight="1" x14ac:dyDescent="0.25">
      <c r="A1647" s="60">
        <f>REGISTROS!$A1645</f>
        <v>0</v>
      </c>
      <c r="B1647" s="50">
        <f t="shared" si="208"/>
        <v>0</v>
      </c>
      <c r="C1647" s="60">
        <f>REGISTROS!$E1645</f>
        <v>0</v>
      </c>
      <c r="D1647" s="60">
        <f>REGISTROS!$F1645</f>
        <v>0</v>
      </c>
      <c r="E1647" s="60">
        <f>REGISTROS!$G1645</f>
        <v>0</v>
      </c>
      <c r="F1647" s="60">
        <f>REGISTROS!$H1645</f>
        <v>0</v>
      </c>
      <c r="G1647" s="60">
        <f>REGISTROS!$I1645</f>
        <v>0</v>
      </c>
      <c r="I1647" s="45" t="str">
        <f t="shared" si="209"/>
        <v>Desarrollo de los Temas0</v>
      </c>
      <c r="J1647" s="45" t="str">
        <f t="shared" si="210"/>
        <v>Recepción de documentos0</v>
      </c>
      <c r="K1647" s="45" t="str">
        <f t="shared" si="211"/>
        <v>Atención recibida0</v>
      </c>
      <c r="L1647" s="45" t="str">
        <f t="shared" si="212"/>
        <v>Visita domiciliaria del personal INVI0</v>
      </c>
      <c r="M1647" s="45" t="str">
        <f t="shared" si="213"/>
        <v>Visita domiciliaria del asesor técnico0</v>
      </c>
      <c r="N1647" t="str">
        <f t="shared" si="214"/>
        <v>1</v>
      </c>
      <c r="O1647" t="s">
        <v>133</v>
      </c>
    </row>
    <row r="1648" spans="1:15" ht="15.75" customHeight="1" x14ac:dyDescent="0.25">
      <c r="A1648" s="60">
        <f>REGISTROS!$A1646</f>
        <v>0</v>
      </c>
      <c r="B1648" s="50">
        <f t="shared" si="208"/>
        <v>0</v>
      </c>
      <c r="C1648" s="60">
        <f>REGISTROS!$E1646</f>
        <v>0</v>
      </c>
      <c r="D1648" s="60">
        <f>REGISTROS!$F1646</f>
        <v>0</v>
      </c>
      <c r="E1648" s="60">
        <f>REGISTROS!$G1646</f>
        <v>0</v>
      </c>
      <c r="F1648" s="60">
        <f>REGISTROS!$H1646</f>
        <v>0</v>
      </c>
      <c r="G1648" s="60">
        <f>REGISTROS!$I1646</f>
        <v>0</v>
      </c>
      <c r="I1648" s="45" t="str">
        <f t="shared" si="209"/>
        <v>Desarrollo de los Temas0</v>
      </c>
      <c r="J1648" s="45" t="str">
        <f t="shared" si="210"/>
        <v>Recepción de documentos0</v>
      </c>
      <c r="K1648" s="45" t="str">
        <f t="shared" si="211"/>
        <v>Atención recibida0</v>
      </c>
      <c r="L1648" s="45" t="str">
        <f t="shared" si="212"/>
        <v>Visita domiciliaria del personal INVI0</v>
      </c>
      <c r="M1648" s="45" t="str">
        <f t="shared" si="213"/>
        <v>Visita domiciliaria del asesor técnico0</v>
      </c>
      <c r="N1648" t="str">
        <f t="shared" si="214"/>
        <v>1</v>
      </c>
      <c r="O1648" t="s">
        <v>133</v>
      </c>
    </row>
    <row r="1649" spans="1:15" ht="15.75" customHeight="1" x14ac:dyDescent="0.25">
      <c r="A1649" s="60">
        <f>REGISTROS!$A1647</f>
        <v>0</v>
      </c>
      <c r="B1649" s="50">
        <f t="shared" si="208"/>
        <v>0</v>
      </c>
      <c r="C1649" s="60">
        <f>REGISTROS!$E1647</f>
        <v>0</v>
      </c>
      <c r="D1649" s="60">
        <f>REGISTROS!$F1647</f>
        <v>0</v>
      </c>
      <c r="E1649" s="60">
        <f>REGISTROS!$G1647</f>
        <v>0</v>
      </c>
      <c r="F1649" s="60">
        <f>REGISTROS!$H1647</f>
        <v>0</v>
      </c>
      <c r="G1649" s="60">
        <f>REGISTROS!$I1647</f>
        <v>0</v>
      </c>
      <c r="I1649" s="45" t="str">
        <f t="shared" si="209"/>
        <v>Desarrollo de los Temas0</v>
      </c>
      <c r="J1649" s="45" t="str">
        <f t="shared" si="210"/>
        <v>Recepción de documentos0</v>
      </c>
      <c r="K1649" s="45" t="str">
        <f t="shared" si="211"/>
        <v>Atención recibida0</v>
      </c>
      <c r="L1649" s="45" t="str">
        <f t="shared" si="212"/>
        <v>Visita domiciliaria del personal INVI0</v>
      </c>
      <c r="M1649" s="45" t="str">
        <f t="shared" si="213"/>
        <v>Visita domiciliaria del asesor técnico0</v>
      </c>
      <c r="N1649" t="str">
        <f t="shared" si="214"/>
        <v>1</v>
      </c>
      <c r="O1649" t="s">
        <v>133</v>
      </c>
    </row>
    <row r="1650" spans="1:15" ht="15.75" customHeight="1" x14ac:dyDescent="0.25">
      <c r="A1650" s="60">
        <f>REGISTROS!$A1648</f>
        <v>0</v>
      </c>
      <c r="B1650" s="50">
        <f t="shared" si="208"/>
        <v>0</v>
      </c>
      <c r="C1650" s="60">
        <f>REGISTROS!$E1648</f>
        <v>0</v>
      </c>
      <c r="D1650" s="60">
        <f>REGISTROS!$F1648</f>
        <v>0</v>
      </c>
      <c r="E1650" s="60">
        <f>REGISTROS!$G1648</f>
        <v>0</v>
      </c>
      <c r="F1650" s="60">
        <f>REGISTROS!$H1648</f>
        <v>0</v>
      </c>
      <c r="G1650" s="60">
        <f>REGISTROS!$I1648</f>
        <v>0</v>
      </c>
      <c r="I1650" s="45" t="str">
        <f t="shared" si="209"/>
        <v>Desarrollo de los Temas0</v>
      </c>
      <c r="J1650" s="45" t="str">
        <f t="shared" si="210"/>
        <v>Recepción de documentos0</v>
      </c>
      <c r="K1650" s="45" t="str">
        <f t="shared" si="211"/>
        <v>Atención recibida0</v>
      </c>
      <c r="L1650" s="45" t="str">
        <f t="shared" si="212"/>
        <v>Visita domiciliaria del personal INVI0</v>
      </c>
      <c r="M1650" s="45" t="str">
        <f t="shared" si="213"/>
        <v>Visita domiciliaria del asesor técnico0</v>
      </c>
      <c r="N1650" t="str">
        <f t="shared" si="214"/>
        <v>1</v>
      </c>
      <c r="O1650" t="s">
        <v>133</v>
      </c>
    </row>
    <row r="1651" spans="1:15" ht="15.75" customHeight="1" x14ac:dyDescent="0.25">
      <c r="A1651" s="60">
        <f>REGISTROS!$A1649</f>
        <v>0</v>
      </c>
      <c r="B1651" s="50">
        <f t="shared" si="208"/>
        <v>0</v>
      </c>
      <c r="C1651" s="60">
        <f>REGISTROS!$E1649</f>
        <v>0</v>
      </c>
      <c r="D1651" s="60">
        <f>REGISTROS!$F1649</f>
        <v>0</v>
      </c>
      <c r="E1651" s="60">
        <f>REGISTROS!$G1649</f>
        <v>0</v>
      </c>
      <c r="F1651" s="60">
        <f>REGISTROS!$H1649</f>
        <v>0</v>
      </c>
      <c r="G1651" s="60">
        <f>REGISTROS!$I1649</f>
        <v>0</v>
      </c>
      <c r="I1651" s="45" t="str">
        <f t="shared" si="209"/>
        <v>Desarrollo de los Temas0</v>
      </c>
      <c r="J1651" s="45" t="str">
        <f t="shared" si="210"/>
        <v>Recepción de documentos0</v>
      </c>
      <c r="K1651" s="45" t="str">
        <f t="shared" si="211"/>
        <v>Atención recibida0</v>
      </c>
      <c r="L1651" s="45" t="str">
        <f t="shared" si="212"/>
        <v>Visita domiciliaria del personal INVI0</v>
      </c>
      <c r="M1651" s="45" t="str">
        <f t="shared" si="213"/>
        <v>Visita domiciliaria del asesor técnico0</v>
      </c>
      <c r="N1651" t="str">
        <f t="shared" si="214"/>
        <v>1</v>
      </c>
      <c r="O1651" t="s">
        <v>133</v>
      </c>
    </row>
    <row r="1652" spans="1:15" ht="15.75" customHeight="1" x14ac:dyDescent="0.25">
      <c r="A1652" s="60">
        <f>REGISTROS!$A1650</f>
        <v>0</v>
      </c>
      <c r="B1652" s="50">
        <f t="shared" si="208"/>
        <v>0</v>
      </c>
      <c r="C1652" s="60">
        <f>REGISTROS!$E1650</f>
        <v>0</v>
      </c>
      <c r="D1652" s="60">
        <f>REGISTROS!$F1650</f>
        <v>0</v>
      </c>
      <c r="E1652" s="60">
        <f>REGISTROS!$G1650</f>
        <v>0</v>
      </c>
      <c r="F1652" s="60">
        <f>REGISTROS!$H1650</f>
        <v>0</v>
      </c>
      <c r="G1652" s="60">
        <f>REGISTROS!$I1650</f>
        <v>0</v>
      </c>
      <c r="I1652" s="45" t="str">
        <f t="shared" si="209"/>
        <v>Desarrollo de los Temas0</v>
      </c>
      <c r="J1652" s="45" t="str">
        <f t="shared" si="210"/>
        <v>Recepción de documentos0</v>
      </c>
      <c r="K1652" s="45" t="str">
        <f t="shared" si="211"/>
        <v>Atención recibida0</v>
      </c>
      <c r="L1652" s="45" t="str">
        <f t="shared" si="212"/>
        <v>Visita domiciliaria del personal INVI0</v>
      </c>
      <c r="M1652" s="45" t="str">
        <f t="shared" si="213"/>
        <v>Visita domiciliaria del asesor técnico0</v>
      </c>
      <c r="N1652" t="str">
        <f t="shared" si="214"/>
        <v>1</v>
      </c>
      <c r="O1652" t="s">
        <v>133</v>
      </c>
    </row>
    <row r="1653" spans="1:15" ht="15.75" customHeight="1" x14ac:dyDescent="0.25">
      <c r="A1653" s="60">
        <f>REGISTROS!$A1651</f>
        <v>0</v>
      </c>
      <c r="B1653" s="50">
        <f t="shared" si="208"/>
        <v>0</v>
      </c>
      <c r="C1653" s="60">
        <f>REGISTROS!$E1651</f>
        <v>0</v>
      </c>
      <c r="D1653" s="60">
        <f>REGISTROS!$F1651</f>
        <v>0</v>
      </c>
      <c r="E1653" s="60">
        <f>REGISTROS!$G1651</f>
        <v>0</v>
      </c>
      <c r="F1653" s="60">
        <f>REGISTROS!$H1651</f>
        <v>0</v>
      </c>
      <c r="G1653" s="60">
        <f>REGISTROS!$I1651</f>
        <v>0</v>
      </c>
      <c r="I1653" s="45" t="str">
        <f t="shared" si="209"/>
        <v>Desarrollo de los Temas0</v>
      </c>
      <c r="J1653" s="45" t="str">
        <f t="shared" si="210"/>
        <v>Recepción de documentos0</v>
      </c>
      <c r="K1653" s="45" t="str">
        <f t="shared" si="211"/>
        <v>Atención recibida0</v>
      </c>
      <c r="L1653" s="45" t="str">
        <f t="shared" si="212"/>
        <v>Visita domiciliaria del personal INVI0</v>
      </c>
      <c r="M1653" s="45" t="str">
        <f t="shared" si="213"/>
        <v>Visita domiciliaria del asesor técnico0</v>
      </c>
      <c r="N1653" t="str">
        <f t="shared" si="214"/>
        <v>1</v>
      </c>
      <c r="O1653" t="s">
        <v>133</v>
      </c>
    </row>
    <row r="1654" spans="1:15" ht="15.75" customHeight="1" x14ac:dyDescent="0.25">
      <c r="A1654" s="60">
        <f>REGISTROS!$A1652</f>
        <v>0</v>
      </c>
      <c r="B1654" s="50">
        <f t="shared" si="208"/>
        <v>0</v>
      </c>
      <c r="C1654" s="60">
        <f>REGISTROS!$E1652</f>
        <v>0</v>
      </c>
      <c r="D1654" s="60">
        <f>REGISTROS!$F1652</f>
        <v>0</v>
      </c>
      <c r="E1654" s="60">
        <f>REGISTROS!$G1652</f>
        <v>0</v>
      </c>
      <c r="F1654" s="60">
        <f>REGISTROS!$H1652</f>
        <v>0</v>
      </c>
      <c r="G1654" s="60">
        <f>REGISTROS!$I1652</f>
        <v>0</v>
      </c>
      <c r="I1654" s="45" t="str">
        <f t="shared" si="209"/>
        <v>Desarrollo de los Temas0</v>
      </c>
      <c r="J1654" s="45" t="str">
        <f t="shared" si="210"/>
        <v>Recepción de documentos0</v>
      </c>
      <c r="K1654" s="45" t="str">
        <f t="shared" si="211"/>
        <v>Atención recibida0</v>
      </c>
      <c r="L1654" s="45" t="str">
        <f t="shared" si="212"/>
        <v>Visita domiciliaria del personal INVI0</v>
      </c>
      <c r="M1654" s="45" t="str">
        <f t="shared" si="213"/>
        <v>Visita domiciliaria del asesor técnico0</v>
      </c>
      <c r="N1654" t="str">
        <f t="shared" si="214"/>
        <v>1</v>
      </c>
      <c r="O1654" t="s">
        <v>133</v>
      </c>
    </row>
    <row r="1655" spans="1:15" ht="15.75" customHeight="1" x14ac:dyDescent="0.25">
      <c r="A1655" s="60">
        <f>REGISTROS!$A1653</f>
        <v>0</v>
      </c>
      <c r="B1655" s="50">
        <f t="shared" si="208"/>
        <v>0</v>
      </c>
      <c r="C1655" s="60">
        <f>REGISTROS!$E1653</f>
        <v>0</v>
      </c>
      <c r="D1655" s="60">
        <f>REGISTROS!$F1653</f>
        <v>0</v>
      </c>
      <c r="E1655" s="60">
        <f>REGISTROS!$G1653</f>
        <v>0</v>
      </c>
      <c r="F1655" s="60">
        <f>REGISTROS!$H1653</f>
        <v>0</v>
      </c>
      <c r="G1655" s="60">
        <f>REGISTROS!$I1653</f>
        <v>0</v>
      </c>
      <c r="I1655" s="45" t="str">
        <f t="shared" si="209"/>
        <v>Desarrollo de los Temas0</v>
      </c>
      <c r="J1655" s="45" t="str">
        <f t="shared" si="210"/>
        <v>Recepción de documentos0</v>
      </c>
      <c r="K1655" s="45" t="str">
        <f t="shared" si="211"/>
        <v>Atención recibida0</v>
      </c>
      <c r="L1655" s="45" t="str">
        <f t="shared" si="212"/>
        <v>Visita domiciliaria del personal INVI0</v>
      </c>
      <c r="M1655" s="45" t="str">
        <f t="shared" si="213"/>
        <v>Visita domiciliaria del asesor técnico0</v>
      </c>
      <c r="N1655" t="str">
        <f t="shared" si="214"/>
        <v>1</v>
      </c>
      <c r="O1655" t="s">
        <v>133</v>
      </c>
    </row>
    <row r="1656" spans="1:15" ht="15.75" customHeight="1" x14ac:dyDescent="0.25">
      <c r="A1656" s="60">
        <f>REGISTROS!$A1654</f>
        <v>0</v>
      </c>
      <c r="B1656" s="50">
        <f t="shared" si="208"/>
        <v>0</v>
      </c>
      <c r="C1656" s="60">
        <f>REGISTROS!$E1654</f>
        <v>0</v>
      </c>
      <c r="D1656" s="60">
        <f>REGISTROS!$F1654</f>
        <v>0</v>
      </c>
      <c r="E1656" s="60">
        <f>REGISTROS!$G1654</f>
        <v>0</v>
      </c>
      <c r="F1656" s="60">
        <f>REGISTROS!$H1654</f>
        <v>0</v>
      </c>
      <c r="G1656" s="60">
        <f>REGISTROS!$I1654</f>
        <v>0</v>
      </c>
      <c r="I1656" s="45" t="str">
        <f t="shared" si="209"/>
        <v>Desarrollo de los Temas0</v>
      </c>
      <c r="J1656" s="45" t="str">
        <f t="shared" si="210"/>
        <v>Recepción de documentos0</v>
      </c>
      <c r="K1656" s="45" t="str">
        <f t="shared" si="211"/>
        <v>Atención recibida0</v>
      </c>
      <c r="L1656" s="45" t="str">
        <f t="shared" si="212"/>
        <v>Visita domiciliaria del personal INVI0</v>
      </c>
      <c r="M1656" s="45" t="str">
        <f t="shared" si="213"/>
        <v>Visita domiciliaria del asesor técnico0</v>
      </c>
      <c r="N1656" t="str">
        <f t="shared" si="214"/>
        <v>1</v>
      </c>
      <c r="O1656" t="s">
        <v>133</v>
      </c>
    </row>
    <row r="1657" spans="1:15" ht="15.75" customHeight="1" x14ac:dyDescent="0.25">
      <c r="A1657" s="60">
        <f>REGISTROS!$A1655</f>
        <v>0</v>
      </c>
      <c r="B1657" s="50">
        <f t="shared" si="208"/>
        <v>0</v>
      </c>
      <c r="C1657" s="60">
        <f>REGISTROS!$E1655</f>
        <v>0</v>
      </c>
      <c r="D1657" s="60">
        <f>REGISTROS!$F1655</f>
        <v>0</v>
      </c>
      <c r="E1657" s="60">
        <f>REGISTROS!$G1655</f>
        <v>0</v>
      </c>
      <c r="F1657" s="60">
        <f>REGISTROS!$H1655</f>
        <v>0</v>
      </c>
      <c r="G1657" s="60">
        <f>REGISTROS!$I1655</f>
        <v>0</v>
      </c>
      <c r="I1657" s="45" t="str">
        <f t="shared" si="209"/>
        <v>Desarrollo de los Temas0</v>
      </c>
      <c r="J1657" s="45" t="str">
        <f t="shared" si="210"/>
        <v>Recepción de documentos0</v>
      </c>
      <c r="K1657" s="45" t="str">
        <f t="shared" si="211"/>
        <v>Atención recibida0</v>
      </c>
      <c r="L1657" s="45" t="str">
        <f t="shared" si="212"/>
        <v>Visita domiciliaria del personal INVI0</v>
      </c>
      <c r="M1657" s="45" t="str">
        <f t="shared" si="213"/>
        <v>Visita domiciliaria del asesor técnico0</v>
      </c>
      <c r="N1657" t="str">
        <f t="shared" si="214"/>
        <v>1</v>
      </c>
      <c r="O1657" t="s">
        <v>133</v>
      </c>
    </row>
    <row r="1658" spans="1:15" ht="15.75" customHeight="1" x14ac:dyDescent="0.25">
      <c r="A1658" s="60">
        <f>REGISTROS!$A1656</f>
        <v>0</v>
      </c>
      <c r="B1658" s="50">
        <f t="shared" si="208"/>
        <v>0</v>
      </c>
      <c r="C1658" s="60">
        <f>REGISTROS!$E1656</f>
        <v>0</v>
      </c>
      <c r="D1658" s="60">
        <f>REGISTROS!$F1656</f>
        <v>0</v>
      </c>
      <c r="E1658" s="60">
        <f>REGISTROS!$G1656</f>
        <v>0</v>
      </c>
      <c r="F1658" s="60">
        <f>REGISTROS!$H1656</f>
        <v>0</v>
      </c>
      <c r="G1658" s="60">
        <f>REGISTROS!$I1656</f>
        <v>0</v>
      </c>
      <c r="I1658" s="45" t="str">
        <f t="shared" si="209"/>
        <v>Desarrollo de los Temas0</v>
      </c>
      <c r="J1658" s="45" t="str">
        <f t="shared" si="210"/>
        <v>Recepción de documentos0</v>
      </c>
      <c r="K1658" s="45" t="str">
        <f t="shared" si="211"/>
        <v>Atención recibida0</v>
      </c>
      <c r="L1658" s="45" t="str">
        <f t="shared" si="212"/>
        <v>Visita domiciliaria del personal INVI0</v>
      </c>
      <c r="M1658" s="45" t="str">
        <f t="shared" si="213"/>
        <v>Visita domiciliaria del asesor técnico0</v>
      </c>
      <c r="N1658" t="str">
        <f t="shared" si="214"/>
        <v>1</v>
      </c>
      <c r="O1658" t="s">
        <v>133</v>
      </c>
    </row>
    <row r="1659" spans="1:15" ht="15.75" customHeight="1" x14ac:dyDescent="0.25">
      <c r="A1659" s="60">
        <f>REGISTROS!$A1657</f>
        <v>0</v>
      </c>
      <c r="B1659" s="50">
        <f t="shared" si="208"/>
        <v>0</v>
      </c>
      <c r="C1659" s="60">
        <f>REGISTROS!$E1657</f>
        <v>0</v>
      </c>
      <c r="D1659" s="60">
        <f>REGISTROS!$F1657</f>
        <v>0</v>
      </c>
      <c r="E1659" s="60">
        <f>REGISTROS!$G1657</f>
        <v>0</v>
      </c>
      <c r="F1659" s="60">
        <f>REGISTROS!$H1657</f>
        <v>0</v>
      </c>
      <c r="G1659" s="60">
        <f>REGISTROS!$I1657</f>
        <v>0</v>
      </c>
      <c r="I1659" s="45" t="str">
        <f t="shared" si="209"/>
        <v>Desarrollo de los Temas0</v>
      </c>
      <c r="J1659" s="45" t="str">
        <f t="shared" si="210"/>
        <v>Recepción de documentos0</v>
      </c>
      <c r="K1659" s="45" t="str">
        <f t="shared" si="211"/>
        <v>Atención recibida0</v>
      </c>
      <c r="L1659" s="45" t="str">
        <f t="shared" si="212"/>
        <v>Visita domiciliaria del personal INVI0</v>
      </c>
      <c r="M1659" s="45" t="str">
        <f t="shared" si="213"/>
        <v>Visita domiciliaria del asesor técnico0</v>
      </c>
      <c r="N1659" t="str">
        <f t="shared" si="214"/>
        <v>1</v>
      </c>
      <c r="O1659" t="s">
        <v>133</v>
      </c>
    </row>
    <row r="1660" spans="1:15" ht="15.75" customHeight="1" x14ac:dyDescent="0.25">
      <c r="A1660" s="60">
        <f>REGISTROS!$A1658</f>
        <v>0</v>
      </c>
      <c r="B1660" s="50">
        <f t="shared" si="208"/>
        <v>0</v>
      </c>
      <c r="C1660" s="60">
        <f>REGISTROS!$E1658</f>
        <v>0</v>
      </c>
      <c r="D1660" s="60">
        <f>REGISTROS!$F1658</f>
        <v>0</v>
      </c>
      <c r="E1660" s="60">
        <f>REGISTROS!$G1658</f>
        <v>0</v>
      </c>
      <c r="F1660" s="60">
        <f>REGISTROS!$H1658</f>
        <v>0</v>
      </c>
      <c r="G1660" s="60">
        <f>REGISTROS!$I1658</f>
        <v>0</v>
      </c>
      <c r="I1660" s="45" t="str">
        <f t="shared" si="209"/>
        <v>Desarrollo de los Temas0</v>
      </c>
      <c r="J1660" s="45" t="str">
        <f t="shared" si="210"/>
        <v>Recepción de documentos0</v>
      </c>
      <c r="K1660" s="45" t="str">
        <f t="shared" si="211"/>
        <v>Atención recibida0</v>
      </c>
      <c r="L1660" s="45" t="str">
        <f t="shared" si="212"/>
        <v>Visita domiciliaria del personal INVI0</v>
      </c>
      <c r="M1660" s="45" t="str">
        <f t="shared" si="213"/>
        <v>Visita domiciliaria del asesor técnico0</v>
      </c>
      <c r="N1660" t="str">
        <f t="shared" si="214"/>
        <v>1</v>
      </c>
      <c r="O1660" t="s">
        <v>133</v>
      </c>
    </row>
    <row r="1661" spans="1:15" ht="15.75" customHeight="1" x14ac:dyDescent="0.25">
      <c r="A1661" s="60">
        <f>REGISTROS!$A1659</f>
        <v>0</v>
      </c>
      <c r="B1661" s="50">
        <f t="shared" si="208"/>
        <v>0</v>
      </c>
      <c r="C1661" s="60">
        <f>REGISTROS!$E1659</f>
        <v>0</v>
      </c>
      <c r="D1661" s="60">
        <f>REGISTROS!$F1659</f>
        <v>0</v>
      </c>
      <c r="E1661" s="60">
        <f>REGISTROS!$G1659</f>
        <v>0</v>
      </c>
      <c r="F1661" s="60">
        <f>REGISTROS!$H1659</f>
        <v>0</v>
      </c>
      <c r="G1661" s="60">
        <f>REGISTROS!$I1659</f>
        <v>0</v>
      </c>
      <c r="I1661" s="45" t="str">
        <f t="shared" si="209"/>
        <v>Desarrollo de los Temas0</v>
      </c>
      <c r="J1661" s="45" t="str">
        <f t="shared" si="210"/>
        <v>Recepción de documentos0</v>
      </c>
      <c r="K1661" s="45" t="str">
        <f t="shared" si="211"/>
        <v>Atención recibida0</v>
      </c>
      <c r="L1661" s="45" t="str">
        <f t="shared" si="212"/>
        <v>Visita domiciliaria del personal INVI0</v>
      </c>
      <c r="M1661" s="45" t="str">
        <f t="shared" si="213"/>
        <v>Visita domiciliaria del asesor técnico0</v>
      </c>
      <c r="N1661" t="str">
        <f t="shared" si="214"/>
        <v>1</v>
      </c>
      <c r="O1661" t="s">
        <v>133</v>
      </c>
    </row>
    <row r="1662" spans="1:15" ht="15.75" customHeight="1" x14ac:dyDescent="0.25">
      <c r="A1662" s="60">
        <f>REGISTROS!$A1660</f>
        <v>0</v>
      </c>
      <c r="B1662" s="50">
        <f t="shared" si="208"/>
        <v>0</v>
      </c>
      <c r="C1662" s="60">
        <f>REGISTROS!$E1660</f>
        <v>0</v>
      </c>
      <c r="D1662" s="60">
        <f>REGISTROS!$F1660</f>
        <v>0</v>
      </c>
      <c r="E1662" s="60">
        <f>REGISTROS!$G1660</f>
        <v>0</v>
      </c>
      <c r="F1662" s="60">
        <f>REGISTROS!$H1660</f>
        <v>0</v>
      </c>
      <c r="G1662" s="60">
        <f>REGISTROS!$I1660</f>
        <v>0</v>
      </c>
      <c r="I1662" s="45" t="str">
        <f t="shared" si="209"/>
        <v>Desarrollo de los Temas0</v>
      </c>
      <c r="J1662" s="45" t="str">
        <f t="shared" si="210"/>
        <v>Recepción de documentos0</v>
      </c>
      <c r="K1662" s="45" t="str">
        <f t="shared" si="211"/>
        <v>Atención recibida0</v>
      </c>
      <c r="L1662" s="45" t="str">
        <f t="shared" si="212"/>
        <v>Visita domiciliaria del personal INVI0</v>
      </c>
      <c r="M1662" s="45" t="str">
        <f t="shared" si="213"/>
        <v>Visita domiciliaria del asesor técnico0</v>
      </c>
      <c r="N1662" t="str">
        <f t="shared" si="214"/>
        <v>1</v>
      </c>
      <c r="O1662" t="s">
        <v>133</v>
      </c>
    </row>
    <row r="1663" spans="1:15" ht="15.75" customHeight="1" x14ac:dyDescent="0.25">
      <c r="A1663" s="60">
        <f>REGISTROS!$A1661</f>
        <v>0</v>
      </c>
      <c r="B1663" s="50">
        <f t="shared" si="208"/>
        <v>0</v>
      </c>
      <c r="C1663" s="60">
        <f>REGISTROS!$E1661</f>
        <v>0</v>
      </c>
      <c r="D1663" s="60">
        <f>REGISTROS!$F1661</f>
        <v>0</v>
      </c>
      <c r="E1663" s="60">
        <f>REGISTROS!$G1661</f>
        <v>0</v>
      </c>
      <c r="F1663" s="60">
        <f>REGISTROS!$H1661</f>
        <v>0</v>
      </c>
      <c r="G1663" s="60">
        <f>REGISTROS!$I1661</f>
        <v>0</v>
      </c>
      <c r="I1663" s="45" t="str">
        <f t="shared" si="209"/>
        <v>Desarrollo de los Temas0</v>
      </c>
      <c r="J1663" s="45" t="str">
        <f t="shared" si="210"/>
        <v>Recepción de documentos0</v>
      </c>
      <c r="K1663" s="45" t="str">
        <f t="shared" si="211"/>
        <v>Atención recibida0</v>
      </c>
      <c r="L1663" s="45" t="str">
        <f t="shared" si="212"/>
        <v>Visita domiciliaria del personal INVI0</v>
      </c>
      <c r="M1663" s="45" t="str">
        <f t="shared" si="213"/>
        <v>Visita domiciliaria del asesor técnico0</v>
      </c>
      <c r="N1663" t="str">
        <f t="shared" si="214"/>
        <v>1</v>
      </c>
      <c r="O1663" t="s">
        <v>133</v>
      </c>
    </row>
    <row r="1664" spans="1:15" ht="15.75" customHeight="1" x14ac:dyDescent="0.25">
      <c r="A1664" s="60">
        <f>REGISTROS!$A1662</f>
        <v>0</v>
      </c>
      <c r="B1664" s="50">
        <f t="shared" si="208"/>
        <v>0</v>
      </c>
      <c r="C1664" s="60">
        <f>REGISTROS!$E1662</f>
        <v>0</v>
      </c>
      <c r="D1664" s="60">
        <f>REGISTROS!$F1662</f>
        <v>0</v>
      </c>
      <c r="E1664" s="60">
        <f>REGISTROS!$G1662</f>
        <v>0</v>
      </c>
      <c r="F1664" s="60">
        <f>REGISTROS!$H1662</f>
        <v>0</v>
      </c>
      <c r="G1664" s="60">
        <f>REGISTROS!$I1662</f>
        <v>0</v>
      </c>
      <c r="I1664" s="45" t="str">
        <f t="shared" si="209"/>
        <v>Desarrollo de los Temas0</v>
      </c>
      <c r="J1664" s="45" t="str">
        <f t="shared" si="210"/>
        <v>Recepción de documentos0</v>
      </c>
      <c r="K1664" s="45" t="str">
        <f t="shared" si="211"/>
        <v>Atención recibida0</v>
      </c>
      <c r="L1664" s="45" t="str">
        <f t="shared" si="212"/>
        <v>Visita domiciliaria del personal INVI0</v>
      </c>
      <c r="M1664" s="45" t="str">
        <f t="shared" si="213"/>
        <v>Visita domiciliaria del asesor técnico0</v>
      </c>
      <c r="N1664" t="str">
        <f t="shared" si="214"/>
        <v>1</v>
      </c>
      <c r="O1664" t="s">
        <v>133</v>
      </c>
    </row>
    <row r="1665" spans="1:15" ht="15.75" customHeight="1" x14ac:dyDescent="0.25">
      <c r="A1665" s="60">
        <f>REGISTROS!$A1663</f>
        <v>0</v>
      </c>
      <c r="B1665" s="50">
        <f t="shared" si="208"/>
        <v>0</v>
      </c>
      <c r="C1665" s="60">
        <f>REGISTROS!$E1663</f>
        <v>0</v>
      </c>
      <c r="D1665" s="60">
        <f>REGISTROS!$F1663</f>
        <v>0</v>
      </c>
      <c r="E1665" s="60">
        <f>REGISTROS!$G1663</f>
        <v>0</v>
      </c>
      <c r="F1665" s="60">
        <f>REGISTROS!$H1663</f>
        <v>0</v>
      </c>
      <c r="G1665" s="60">
        <f>REGISTROS!$I1663</f>
        <v>0</v>
      </c>
      <c r="I1665" s="45" t="str">
        <f t="shared" si="209"/>
        <v>Desarrollo de los Temas0</v>
      </c>
      <c r="J1665" s="45" t="str">
        <f t="shared" si="210"/>
        <v>Recepción de documentos0</v>
      </c>
      <c r="K1665" s="45" t="str">
        <f t="shared" si="211"/>
        <v>Atención recibida0</v>
      </c>
      <c r="L1665" s="45" t="str">
        <f t="shared" si="212"/>
        <v>Visita domiciliaria del personal INVI0</v>
      </c>
      <c r="M1665" s="45" t="str">
        <f t="shared" si="213"/>
        <v>Visita domiciliaria del asesor técnico0</v>
      </c>
      <c r="N1665" t="str">
        <f t="shared" si="214"/>
        <v>1</v>
      </c>
      <c r="O1665" t="s">
        <v>133</v>
      </c>
    </row>
    <row r="1666" spans="1:15" ht="15.75" customHeight="1" x14ac:dyDescent="0.25">
      <c r="A1666" s="60">
        <f>REGISTROS!$A1664</f>
        <v>0</v>
      </c>
      <c r="B1666" s="50">
        <f t="shared" si="208"/>
        <v>0</v>
      </c>
      <c r="C1666" s="60">
        <f>REGISTROS!$E1664</f>
        <v>0</v>
      </c>
      <c r="D1666" s="60">
        <f>REGISTROS!$F1664</f>
        <v>0</v>
      </c>
      <c r="E1666" s="60">
        <f>REGISTROS!$G1664</f>
        <v>0</v>
      </c>
      <c r="F1666" s="60">
        <f>REGISTROS!$H1664</f>
        <v>0</v>
      </c>
      <c r="G1666" s="60">
        <f>REGISTROS!$I1664</f>
        <v>0</v>
      </c>
      <c r="I1666" s="45" t="str">
        <f t="shared" si="209"/>
        <v>Desarrollo de los Temas0</v>
      </c>
      <c r="J1666" s="45" t="str">
        <f t="shared" si="210"/>
        <v>Recepción de documentos0</v>
      </c>
      <c r="K1666" s="45" t="str">
        <f t="shared" si="211"/>
        <v>Atención recibida0</v>
      </c>
      <c r="L1666" s="45" t="str">
        <f t="shared" si="212"/>
        <v>Visita domiciliaria del personal INVI0</v>
      </c>
      <c r="M1666" s="45" t="str">
        <f t="shared" si="213"/>
        <v>Visita domiciliaria del asesor técnico0</v>
      </c>
      <c r="N1666" t="str">
        <f t="shared" si="214"/>
        <v>1</v>
      </c>
      <c r="O1666" t="s">
        <v>133</v>
      </c>
    </row>
    <row r="1667" spans="1:15" ht="15.75" customHeight="1" x14ac:dyDescent="0.25">
      <c r="A1667" s="60">
        <f>REGISTROS!$A1665</f>
        <v>0</v>
      </c>
      <c r="B1667" s="50">
        <f t="shared" si="208"/>
        <v>0</v>
      </c>
      <c r="C1667" s="60">
        <f>REGISTROS!$E1665</f>
        <v>0</v>
      </c>
      <c r="D1667" s="60">
        <f>REGISTROS!$F1665</f>
        <v>0</v>
      </c>
      <c r="E1667" s="60">
        <f>REGISTROS!$G1665</f>
        <v>0</v>
      </c>
      <c r="F1667" s="60">
        <f>REGISTROS!$H1665</f>
        <v>0</v>
      </c>
      <c r="G1667" s="60">
        <f>REGISTROS!$I1665</f>
        <v>0</v>
      </c>
      <c r="I1667" s="45" t="str">
        <f t="shared" si="209"/>
        <v>Desarrollo de los Temas0</v>
      </c>
      <c r="J1667" s="45" t="str">
        <f t="shared" si="210"/>
        <v>Recepción de documentos0</v>
      </c>
      <c r="K1667" s="45" t="str">
        <f t="shared" si="211"/>
        <v>Atención recibida0</v>
      </c>
      <c r="L1667" s="45" t="str">
        <f t="shared" si="212"/>
        <v>Visita domiciliaria del personal INVI0</v>
      </c>
      <c r="M1667" s="45" t="str">
        <f t="shared" si="213"/>
        <v>Visita domiciliaria del asesor técnico0</v>
      </c>
      <c r="N1667" t="str">
        <f t="shared" si="214"/>
        <v>1</v>
      </c>
      <c r="O1667" t="s">
        <v>133</v>
      </c>
    </row>
    <row r="1668" spans="1:15" ht="15.75" customHeight="1" x14ac:dyDescent="0.25">
      <c r="A1668" s="60">
        <f>REGISTROS!$A1666</f>
        <v>0</v>
      </c>
      <c r="B1668" s="50">
        <f t="shared" si="208"/>
        <v>0</v>
      </c>
      <c r="C1668" s="60">
        <f>REGISTROS!$E1666</f>
        <v>0</v>
      </c>
      <c r="D1668" s="60">
        <f>REGISTROS!$F1666</f>
        <v>0</v>
      </c>
      <c r="E1668" s="60">
        <f>REGISTROS!$G1666</f>
        <v>0</v>
      </c>
      <c r="F1668" s="60">
        <f>REGISTROS!$H1666</f>
        <v>0</v>
      </c>
      <c r="G1668" s="60">
        <f>REGISTROS!$I1666</f>
        <v>0</v>
      </c>
      <c r="I1668" s="45" t="str">
        <f t="shared" si="209"/>
        <v>Desarrollo de los Temas0</v>
      </c>
      <c r="J1668" s="45" t="str">
        <f t="shared" si="210"/>
        <v>Recepción de documentos0</v>
      </c>
      <c r="K1668" s="45" t="str">
        <f t="shared" si="211"/>
        <v>Atención recibida0</v>
      </c>
      <c r="L1668" s="45" t="str">
        <f t="shared" si="212"/>
        <v>Visita domiciliaria del personal INVI0</v>
      </c>
      <c r="M1668" s="45" t="str">
        <f t="shared" si="213"/>
        <v>Visita domiciliaria del asesor técnico0</v>
      </c>
      <c r="N1668" t="str">
        <f t="shared" si="214"/>
        <v>1</v>
      </c>
      <c r="O1668" t="s">
        <v>133</v>
      </c>
    </row>
    <row r="1669" spans="1:15" ht="15.75" customHeight="1" x14ac:dyDescent="0.25">
      <c r="A1669" s="60">
        <f>REGISTROS!$A1667</f>
        <v>0</v>
      </c>
      <c r="B1669" s="50">
        <f t="shared" ref="B1669:B1732" si="215">SUM(C1669:G1669)/5</f>
        <v>0</v>
      </c>
      <c r="C1669" s="60">
        <f>REGISTROS!$E1667</f>
        <v>0</v>
      </c>
      <c r="D1669" s="60">
        <f>REGISTROS!$F1667</f>
        <v>0</v>
      </c>
      <c r="E1669" s="60">
        <f>REGISTROS!$G1667</f>
        <v>0</v>
      </c>
      <c r="F1669" s="60">
        <f>REGISTROS!$H1667</f>
        <v>0</v>
      </c>
      <c r="G1669" s="60">
        <f>REGISTROS!$I1667</f>
        <v>0</v>
      </c>
      <c r="I1669" s="45" t="str">
        <f t="shared" ref="I1669:I1732" si="216">CONCATENATE(VLOOKUP($A1669,SM,2,FALSE),$C$2,C1669)</f>
        <v>Desarrollo de los Temas0</v>
      </c>
      <c r="J1669" s="45" t="str">
        <f t="shared" ref="J1669:J1732" si="217">CONCATENATE(VLOOKUP($A1669,SM,2,FALSE),$D$2,D1669)</f>
        <v>Recepción de documentos0</v>
      </c>
      <c r="K1669" s="45" t="str">
        <f t="shared" ref="K1669:K1732" si="218">CONCATENATE(VLOOKUP($A1669,SM,2,FALSE),$E$2,E1669)</f>
        <v>Atención recibida0</v>
      </c>
      <c r="L1669" s="45" t="str">
        <f t="shared" ref="L1669:L1732" si="219">CONCATENATE(VLOOKUP($A1669,SM,2,FALSE),$F$2,F1669)</f>
        <v>Visita domiciliaria del personal INVI0</v>
      </c>
      <c r="M1669" s="45" t="str">
        <f t="shared" ref="M1669:M1732" si="220">CONCATENATE(VLOOKUP($A1669,SM,2,FALSE),$G$2,G1669)</f>
        <v>Visita domiciliaria del asesor técnico0</v>
      </c>
      <c r="N1669" t="str">
        <f t="shared" ref="N1669:N1732" si="221">CONCATENATE(VLOOKUP($A1669,SM,2,FALSE),IF(B1669&lt;4,1,0))</f>
        <v>1</v>
      </c>
      <c r="O1669" t="s">
        <v>133</v>
      </c>
    </row>
    <row r="1670" spans="1:15" ht="15.75" customHeight="1" x14ac:dyDescent="0.25">
      <c r="A1670" s="60">
        <f>REGISTROS!$A1668</f>
        <v>0</v>
      </c>
      <c r="B1670" s="50">
        <f t="shared" si="215"/>
        <v>0</v>
      </c>
      <c r="C1670" s="60">
        <f>REGISTROS!$E1668</f>
        <v>0</v>
      </c>
      <c r="D1670" s="60">
        <f>REGISTROS!$F1668</f>
        <v>0</v>
      </c>
      <c r="E1670" s="60">
        <f>REGISTROS!$G1668</f>
        <v>0</v>
      </c>
      <c r="F1670" s="60">
        <f>REGISTROS!$H1668</f>
        <v>0</v>
      </c>
      <c r="G1670" s="60">
        <f>REGISTROS!$I1668</f>
        <v>0</v>
      </c>
      <c r="I1670" s="45" t="str">
        <f t="shared" si="216"/>
        <v>Desarrollo de los Temas0</v>
      </c>
      <c r="J1670" s="45" t="str">
        <f t="shared" si="217"/>
        <v>Recepción de documentos0</v>
      </c>
      <c r="K1670" s="45" t="str">
        <f t="shared" si="218"/>
        <v>Atención recibida0</v>
      </c>
      <c r="L1670" s="45" t="str">
        <f t="shared" si="219"/>
        <v>Visita domiciliaria del personal INVI0</v>
      </c>
      <c r="M1670" s="45" t="str">
        <f t="shared" si="220"/>
        <v>Visita domiciliaria del asesor técnico0</v>
      </c>
      <c r="N1670" t="str">
        <f t="shared" si="221"/>
        <v>1</v>
      </c>
      <c r="O1670" t="s">
        <v>133</v>
      </c>
    </row>
    <row r="1671" spans="1:15" ht="15.75" customHeight="1" x14ac:dyDescent="0.25">
      <c r="A1671" s="60">
        <f>REGISTROS!$A1669</f>
        <v>0</v>
      </c>
      <c r="B1671" s="50">
        <f t="shared" si="215"/>
        <v>0</v>
      </c>
      <c r="C1671" s="60">
        <f>REGISTROS!$E1669</f>
        <v>0</v>
      </c>
      <c r="D1671" s="60">
        <f>REGISTROS!$F1669</f>
        <v>0</v>
      </c>
      <c r="E1671" s="60">
        <f>REGISTROS!$G1669</f>
        <v>0</v>
      </c>
      <c r="F1671" s="60">
        <f>REGISTROS!$H1669</f>
        <v>0</v>
      </c>
      <c r="G1671" s="60">
        <f>REGISTROS!$I1669</f>
        <v>0</v>
      </c>
      <c r="I1671" s="45" t="str">
        <f t="shared" si="216"/>
        <v>Desarrollo de los Temas0</v>
      </c>
      <c r="J1671" s="45" t="str">
        <f t="shared" si="217"/>
        <v>Recepción de documentos0</v>
      </c>
      <c r="K1671" s="45" t="str">
        <f t="shared" si="218"/>
        <v>Atención recibida0</v>
      </c>
      <c r="L1671" s="45" t="str">
        <f t="shared" si="219"/>
        <v>Visita domiciliaria del personal INVI0</v>
      </c>
      <c r="M1671" s="45" t="str">
        <f t="shared" si="220"/>
        <v>Visita domiciliaria del asesor técnico0</v>
      </c>
      <c r="N1671" t="str">
        <f t="shared" si="221"/>
        <v>1</v>
      </c>
      <c r="O1671" t="s">
        <v>133</v>
      </c>
    </row>
    <row r="1672" spans="1:15" ht="15.75" customHeight="1" x14ac:dyDescent="0.25">
      <c r="A1672" s="60">
        <f>REGISTROS!$A1670</f>
        <v>0</v>
      </c>
      <c r="B1672" s="50">
        <f t="shared" si="215"/>
        <v>0</v>
      </c>
      <c r="C1672" s="60">
        <f>REGISTROS!$E1670</f>
        <v>0</v>
      </c>
      <c r="D1672" s="60">
        <f>REGISTROS!$F1670</f>
        <v>0</v>
      </c>
      <c r="E1672" s="60">
        <f>REGISTROS!$G1670</f>
        <v>0</v>
      </c>
      <c r="F1672" s="60">
        <f>REGISTROS!$H1670</f>
        <v>0</v>
      </c>
      <c r="G1672" s="60">
        <f>REGISTROS!$I1670</f>
        <v>0</v>
      </c>
      <c r="I1672" s="45" t="str">
        <f t="shared" si="216"/>
        <v>Desarrollo de los Temas0</v>
      </c>
      <c r="J1672" s="45" t="str">
        <f t="shared" si="217"/>
        <v>Recepción de documentos0</v>
      </c>
      <c r="K1672" s="45" t="str">
        <f t="shared" si="218"/>
        <v>Atención recibida0</v>
      </c>
      <c r="L1672" s="45" t="str">
        <f t="shared" si="219"/>
        <v>Visita domiciliaria del personal INVI0</v>
      </c>
      <c r="M1672" s="45" t="str">
        <f t="shared" si="220"/>
        <v>Visita domiciliaria del asesor técnico0</v>
      </c>
      <c r="N1672" t="str">
        <f t="shared" si="221"/>
        <v>1</v>
      </c>
      <c r="O1672" t="s">
        <v>133</v>
      </c>
    </row>
    <row r="1673" spans="1:15" ht="15.75" customHeight="1" x14ac:dyDescent="0.25">
      <c r="A1673" s="60">
        <f>REGISTROS!$A1671</f>
        <v>0</v>
      </c>
      <c r="B1673" s="50">
        <f t="shared" si="215"/>
        <v>0</v>
      </c>
      <c r="C1673" s="60">
        <f>REGISTROS!$E1671</f>
        <v>0</v>
      </c>
      <c r="D1673" s="60">
        <f>REGISTROS!$F1671</f>
        <v>0</v>
      </c>
      <c r="E1673" s="60">
        <f>REGISTROS!$G1671</f>
        <v>0</v>
      </c>
      <c r="F1673" s="60">
        <f>REGISTROS!$H1671</f>
        <v>0</v>
      </c>
      <c r="G1673" s="60">
        <f>REGISTROS!$I1671</f>
        <v>0</v>
      </c>
      <c r="I1673" s="45" t="str">
        <f t="shared" si="216"/>
        <v>Desarrollo de los Temas0</v>
      </c>
      <c r="J1673" s="45" t="str">
        <f t="shared" si="217"/>
        <v>Recepción de documentos0</v>
      </c>
      <c r="K1673" s="45" t="str">
        <f t="shared" si="218"/>
        <v>Atención recibida0</v>
      </c>
      <c r="L1673" s="45" t="str">
        <f t="shared" si="219"/>
        <v>Visita domiciliaria del personal INVI0</v>
      </c>
      <c r="M1673" s="45" t="str">
        <f t="shared" si="220"/>
        <v>Visita domiciliaria del asesor técnico0</v>
      </c>
      <c r="N1673" t="str">
        <f t="shared" si="221"/>
        <v>1</v>
      </c>
      <c r="O1673" t="s">
        <v>133</v>
      </c>
    </row>
    <row r="1674" spans="1:15" ht="15.75" customHeight="1" x14ac:dyDescent="0.25">
      <c r="A1674" s="60">
        <f>REGISTROS!$A1672</f>
        <v>0</v>
      </c>
      <c r="B1674" s="50">
        <f t="shared" si="215"/>
        <v>0</v>
      </c>
      <c r="C1674" s="60">
        <f>REGISTROS!$E1672</f>
        <v>0</v>
      </c>
      <c r="D1674" s="60">
        <f>REGISTROS!$F1672</f>
        <v>0</v>
      </c>
      <c r="E1674" s="60">
        <f>REGISTROS!$G1672</f>
        <v>0</v>
      </c>
      <c r="F1674" s="60">
        <f>REGISTROS!$H1672</f>
        <v>0</v>
      </c>
      <c r="G1674" s="60">
        <f>REGISTROS!$I1672</f>
        <v>0</v>
      </c>
      <c r="I1674" s="45" t="str">
        <f t="shared" si="216"/>
        <v>Desarrollo de los Temas0</v>
      </c>
      <c r="J1674" s="45" t="str">
        <f t="shared" si="217"/>
        <v>Recepción de documentos0</v>
      </c>
      <c r="K1674" s="45" t="str">
        <f t="shared" si="218"/>
        <v>Atención recibida0</v>
      </c>
      <c r="L1674" s="45" t="str">
        <f t="shared" si="219"/>
        <v>Visita domiciliaria del personal INVI0</v>
      </c>
      <c r="M1674" s="45" t="str">
        <f t="shared" si="220"/>
        <v>Visita domiciliaria del asesor técnico0</v>
      </c>
      <c r="N1674" t="str">
        <f t="shared" si="221"/>
        <v>1</v>
      </c>
      <c r="O1674" t="s">
        <v>133</v>
      </c>
    </row>
    <row r="1675" spans="1:15" ht="15.75" customHeight="1" x14ac:dyDescent="0.25">
      <c r="A1675" s="60">
        <f>REGISTROS!$A1673</f>
        <v>0</v>
      </c>
      <c r="B1675" s="50">
        <f t="shared" si="215"/>
        <v>0</v>
      </c>
      <c r="C1675" s="60">
        <f>REGISTROS!$E1673</f>
        <v>0</v>
      </c>
      <c r="D1675" s="60">
        <f>REGISTROS!$F1673</f>
        <v>0</v>
      </c>
      <c r="E1675" s="60">
        <f>REGISTROS!$G1673</f>
        <v>0</v>
      </c>
      <c r="F1675" s="60">
        <f>REGISTROS!$H1673</f>
        <v>0</v>
      </c>
      <c r="G1675" s="60">
        <f>REGISTROS!$I1673</f>
        <v>0</v>
      </c>
      <c r="I1675" s="45" t="str">
        <f t="shared" si="216"/>
        <v>Desarrollo de los Temas0</v>
      </c>
      <c r="J1675" s="45" t="str">
        <f t="shared" si="217"/>
        <v>Recepción de documentos0</v>
      </c>
      <c r="K1675" s="45" t="str">
        <f t="shared" si="218"/>
        <v>Atención recibida0</v>
      </c>
      <c r="L1675" s="45" t="str">
        <f t="shared" si="219"/>
        <v>Visita domiciliaria del personal INVI0</v>
      </c>
      <c r="M1675" s="45" t="str">
        <f t="shared" si="220"/>
        <v>Visita domiciliaria del asesor técnico0</v>
      </c>
      <c r="N1675" t="str">
        <f t="shared" si="221"/>
        <v>1</v>
      </c>
      <c r="O1675" t="s">
        <v>133</v>
      </c>
    </row>
    <row r="1676" spans="1:15" ht="15.75" customHeight="1" x14ac:dyDescent="0.25">
      <c r="A1676" s="60">
        <f>REGISTROS!$A1674</f>
        <v>0</v>
      </c>
      <c r="B1676" s="50">
        <f t="shared" si="215"/>
        <v>0</v>
      </c>
      <c r="C1676" s="60">
        <f>REGISTROS!$E1674</f>
        <v>0</v>
      </c>
      <c r="D1676" s="60">
        <f>REGISTROS!$F1674</f>
        <v>0</v>
      </c>
      <c r="E1676" s="60">
        <f>REGISTROS!$G1674</f>
        <v>0</v>
      </c>
      <c r="F1676" s="60">
        <f>REGISTROS!$H1674</f>
        <v>0</v>
      </c>
      <c r="G1676" s="60">
        <f>REGISTROS!$I1674</f>
        <v>0</v>
      </c>
      <c r="I1676" s="45" t="str">
        <f t="shared" si="216"/>
        <v>Desarrollo de los Temas0</v>
      </c>
      <c r="J1676" s="45" t="str">
        <f t="shared" si="217"/>
        <v>Recepción de documentos0</v>
      </c>
      <c r="K1676" s="45" t="str">
        <f t="shared" si="218"/>
        <v>Atención recibida0</v>
      </c>
      <c r="L1676" s="45" t="str">
        <f t="shared" si="219"/>
        <v>Visita domiciliaria del personal INVI0</v>
      </c>
      <c r="M1676" s="45" t="str">
        <f t="shared" si="220"/>
        <v>Visita domiciliaria del asesor técnico0</v>
      </c>
      <c r="N1676" t="str">
        <f t="shared" si="221"/>
        <v>1</v>
      </c>
      <c r="O1676" t="s">
        <v>133</v>
      </c>
    </row>
    <row r="1677" spans="1:15" ht="15.75" customHeight="1" x14ac:dyDescent="0.25">
      <c r="A1677" s="60">
        <f>REGISTROS!$A1675</f>
        <v>0</v>
      </c>
      <c r="B1677" s="50">
        <f t="shared" si="215"/>
        <v>0</v>
      </c>
      <c r="C1677" s="60">
        <f>REGISTROS!$E1675</f>
        <v>0</v>
      </c>
      <c r="D1677" s="60">
        <f>REGISTROS!$F1675</f>
        <v>0</v>
      </c>
      <c r="E1677" s="60">
        <f>REGISTROS!$G1675</f>
        <v>0</v>
      </c>
      <c r="F1677" s="60">
        <f>REGISTROS!$H1675</f>
        <v>0</v>
      </c>
      <c r="G1677" s="60">
        <f>REGISTROS!$I1675</f>
        <v>0</v>
      </c>
      <c r="I1677" s="45" t="str">
        <f t="shared" si="216"/>
        <v>Desarrollo de los Temas0</v>
      </c>
      <c r="J1677" s="45" t="str">
        <f t="shared" si="217"/>
        <v>Recepción de documentos0</v>
      </c>
      <c r="K1677" s="45" t="str">
        <f t="shared" si="218"/>
        <v>Atención recibida0</v>
      </c>
      <c r="L1677" s="45" t="str">
        <f t="shared" si="219"/>
        <v>Visita domiciliaria del personal INVI0</v>
      </c>
      <c r="M1677" s="45" t="str">
        <f t="shared" si="220"/>
        <v>Visita domiciliaria del asesor técnico0</v>
      </c>
      <c r="N1677" t="str">
        <f t="shared" si="221"/>
        <v>1</v>
      </c>
      <c r="O1677" t="s">
        <v>133</v>
      </c>
    </row>
    <row r="1678" spans="1:15" ht="15.75" customHeight="1" x14ac:dyDescent="0.25">
      <c r="A1678" s="60">
        <f>REGISTROS!$A1676</f>
        <v>0</v>
      </c>
      <c r="B1678" s="50">
        <f t="shared" si="215"/>
        <v>0</v>
      </c>
      <c r="C1678" s="60">
        <f>REGISTROS!$E1676</f>
        <v>0</v>
      </c>
      <c r="D1678" s="60">
        <f>REGISTROS!$F1676</f>
        <v>0</v>
      </c>
      <c r="E1678" s="60">
        <f>REGISTROS!$G1676</f>
        <v>0</v>
      </c>
      <c r="F1678" s="60">
        <f>REGISTROS!$H1676</f>
        <v>0</v>
      </c>
      <c r="G1678" s="60">
        <f>REGISTROS!$I1676</f>
        <v>0</v>
      </c>
      <c r="I1678" s="45" t="str">
        <f t="shared" si="216"/>
        <v>Desarrollo de los Temas0</v>
      </c>
      <c r="J1678" s="45" t="str">
        <f t="shared" si="217"/>
        <v>Recepción de documentos0</v>
      </c>
      <c r="K1678" s="45" t="str">
        <f t="shared" si="218"/>
        <v>Atención recibida0</v>
      </c>
      <c r="L1678" s="45" t="str">
        <f t="shared" si="219"/>
        <v>Visita domiciliaria del personal INVI0</v>
      </c>
      <c r="M1678" s="45" t="str">
        <f t="shared" si="220"/>
        <v>Visita domiciliaria del asesor técnico0</v>
      </c>
      <c r="N1678" t="str">
        <f t="shared" si="221"/>
        <v>1</v>
      </c>
      <c r="O1678" t="s">
        <v>133</v>
      </c>
    </row>
    <row r="1679" spans="1:15" ht="15.75" customHeight="1" x14ac:dyDescent="0.25">
      <c r="A1679" s="60">
        <f>REGISTROS!$A1677</f>
        <v>0</v>
      </c>
      <c r="B1679" s="50">
        <f t="shared" si="215"/>
        <v>0</v>
      </c>
      <c r="C1679" s="60">
        <f>REGISTROS!$E1677</f>
        <v>0</v>
      </c>
      <c r="D1679" s="60">
        <f>REGISTROS!$F1677</f>
        <v>0</v>
      </c>
      <c r="E1679" s="60">
        <f>REGISTROS!$G1677</f>
        <v>0</v>
      </c>
      <c r="F1679" s="60">
        <f>REGISTROS!$H1677</f>
        <v>0</v>
      </c>
      <c r="G1679" s="60">
        <f>REGISTROS!$I1677</f>
        <v>0</v>
      </c>
      <c r="I1679" s="45" t="str">
        <f t="shared" si="216"/>
        <v>Desarrollo de los Temas0</v>
      </c>
      <c r="J1679" s="45" t="str">
        <f t="shared" si="217"/>
        <v>Recepción de documentos0</v>
      </c>
      <c r="K1679" s="45" t="str">
        <f t="shared" si="218"/>
        <v>Atención recibida0</v>
      </c>
      <c r="L1679" s="45" t="str">
        <f t="shared" si="219"/>
        <v>Visita domiciliaria del personal INVI0</v>
      </c>
      <c r="M1679" s="45" t="str">
        <f t="shared" si="220"/>
        <v>Visita domiciliaria del asesor técnico0</v>
      </c>
      <c r="N1679" t="str">
        <f t="shared" si="221"/>
        <v>1</v>
      </c>
      <c r="O1679" t="s">
        <v>133</v>
      </c>
    </row>
    <row r="1680" spans="1:15" ht="15.75" customHeight="1" x14ac:dyDescent="0.25">
      <c r="A1680" s="60">
        <f>REGISTROS!$A1678</f>
        <v>0</v>
      </c>
      <c r="B1680" s="50">
        <f t="shared" si="215"/>
        <v>0</v>
      </c>
      <c r="C1680" s="60">
        <f>REGISTROS!$E1678</f>
        <v>0</v>
      </c>
      <c r="D1680" s="60">
        <f>REGISTROS!$F1678</f>
        <v>0</v>
      </c>
      <c r="E1680" s="60">
        <f>REGISTROS!$G1678</f>
        <v>0</v>
      </c>
      <c r="F1680" s="60">
        <f>REGISTROS!$H1678</f>
        <v>0</v>
      </c>
      <c r="G1680" s="60">
        <f>REGISTROS!$I1678</f>
        <v>0</v>
      </c>
      <c r="I1680" s="45" t="str">
        <f t="shared" si="216"/>
        <v>Desarrollo de los Temas0</v>
      </c>
      <c r="J1680" s="45" t="str">
        <f t="shared" si="217"/>
        <v>Recepción de documentos0</v>
      </c>
      <c r="K1680" s="45" t="str">
        <f t="shared" si="218"/>
        <v>Atención recibida0</v>
      </c>
      <c r="L1680" s="45" t="str">
        <f t="shared" si="219"/>
        <v>Visita domiciliaria del personal INVI0</v>
      </c>
      <c r="M1680" s="45" t="str">
        <f t="shared" si="220"/>
        <v>Visita domiciliaria del asesor técnico0</v>
      </c>
      <c r="N1680" t="str">
        <f t="shared" si="221"/>
        <v>1</v>
      </c>
      <c r="O1680" t="s">
        <v>133</v>
      </c>
    </row>
    <row r="1681" spans="1:15" ht="15.75" customHeight="1" x14ac:dyDescent="0.25">
      <c r="A1681" s="60">
        <f>REGISTROS!$A1679</f>
        <v>0</v>
      </c>
      <c r="B1681" s="50">
        <f t="shared" si="215"/>
        <v>0</v>
      </c>
      <c r="C1681" s="60">
        <f>REGISTROS!$E1679</f>
        <v>0</v>
      </c>
      <c r="D1681" s="60">
        <f>REGISTROS!$F1679</f>
        <v>0</v>
      </c>
      <c r="E1681" s="60">
        <f>REGISTROS!$G1679</f>
        <v>0</v>
      </c>
      <c r="F1681" s="60">
        <f>REGISTROS!$H1679</f>
        <v>0</v>
      </c>
      <c r="G1681" s="60">
        <f>REGISTROS!$I1679</f>
        <v>0</v>
      </c>
      <c r="I1681" s="45" t="str">
        <f t="shared" si="216"/>
        <v>Desarrollo de los Temas0</v>
      </c>
      <c r="J1681" s="45" t="str">
        <f t="shared" si="217"/>
        <v>Recepción de documentos0</v>
      </c>
      <c r="K1681" s="45" t="str">
        <f t="shared" si="218"/>
        <v>Atención recibida0</v>
      </c>
      <c r="L1681" s="45" t="str">
        <f t="shared" si="219"/>
        <v>Visita domiciliaria del personal INVI0</v>
      </c>
      <c r="M1681" s="45" t="str">
        <f t="shared" si="220"/>
        <v>Visita domiciliaria del asesor técnico0</v>
      </c>
      <c r="N1681" t="str">
        <f t="shared" si="221"/>
        <v>1</v>
      </c>
      <c r="O1681" t="s">
        <v>133</v>
      </c>
    </row>
    <row r="1682" spans="1:15" ht="15.75" customHeight="1" x14ac:dyDescent="0.25">
      <c r="A1682" s="60">
        <f>REGISTROS!$A1680</f>
        <v>0</v>
      </c>
      <c r="B1682" s="50">
        <f t="shared" si="215"/>
        <v>0</v>
      </c>
      <c r="C1682" s="60">
        <f>REGISTROS!$E1680</f>
        <v>0</v>
      </c>
      <c r="D1682" s="60">
        <f>REGISTROS!$F1680</f>
        <v>0</v>
      </c>
      <c r="E1682" s="60">
        <f>REGISTROS!$G1680</f>
        <v>0</v>
      </c>
      <c r="F1682" s="60">
        <f>REGISTROS!$H1680</f>
        <v>0</v>
      </c>
      <c r="G1682" s="60">
        <f>REGISTROS!$I1680</f>
        <v>0</v>
      </c>
      <c r="I1682" s="45" t="str">
        <f t="shared" si="216"/>
        <v>Desarrollo de los Temas0</v>
      </c>
      <c r="J1682" s="45" t="str">
        <f t="shared" si="217"/>
        <v>Recepción de documentos0</v>
      </c>
      <c r="K1682" s="45" t="str">
        <f t="shared" si="218"/>
        <v>Atención recibida0</v>
      </c>
      <c r="L1682" s="45" t="str">
        <f t="shared" si="219"/>
        <v>Visita domiciliaria del personal INVI0</v>
      </c>
      <c r="M1682" s="45" t="str">
        <f t="shared" si="220"/>
        <v>Visita domiciliaria del asesor técnico0</v>
      </c>
      <c r="N1682" t="str">
        <f t="shared" si="221"/>
        <v>1</v>
      </c>
      <c r="O1682" t="s">
        <v>133</v>
      </c>
    </row>
    <row r="1683" spans="1:15" ht="15.75" customHeight="1" x14ac:dyDescent="0.25">
      <c r="A1683" s="60">
        <f>REGISTROS!$A1681</f>
        <v>0</v>
      </c>
      <c r="B1683" s="50">
        <f t="shared" si="215"/>
        <v>0</v>
      </c>
      <c r="C1683" s="60">
        <f>REGISTROS!$E1681</f>
        <v>0</v>
      </c>
      <c r="D1683" s="60">
        <f>REGISTROS!$F1681</f>
        <v>0</v>
      </c>
      <c r="E1683" s="60">
        <f>REGISTROS!$G1681</f>
        <v>0</v>
      </c>
      <c r="F1683" s="60">
        <f>REGISTROS!$H1681</f>
        <v>0</v>
      </c>
      <c r="G1683" s="60">
        <f>REGISTROS!$I1681</f>
        <v>0</v>
      </c>
      <c r="I1683" s="45" t="str">
        <f t="shared" si="216"/>
        <v>Desarrollo de los Temas0</v>
      </c>
      <c r="J1683" s="45" t="str">
        <f t="shared" si="217"/>
        <v>Recepción de documentos0</v>
      </c>
      <c r="K1683" s="45" t="str">
        <f t="shared" si="218"/>
        <v>Atención recibida0</v>
      </c>
      <c r="L1683" s="45" t="str">
        <f t="shared" si="219"/>
        <v>Visita domiciliaria del personal INVI0</v>
      </c>
      <c r="M1683" s="45" t="str">
        <f t="shared" si="220"/>
        <v>Visita domiciliaria del asesor técnico0</v>
      </c>
      <c r="N1683" t="str">
        <f t="shared" si="221"/>
        <v>1</v>
      </c>
      <c r="O1683" t="s">
        <v>133</v>
      </c>
    </row>
    <row r="1684" spans="1:15" ht="15.75" customHeight="1" x14ac:dyDescent="0.25">
      <c r="A1684" s="60">
        <f>REGISTROS!$A1682</f>
        <v>0</v>
      </c>
      <c r="B1684" s="50">
        <f t="shared" si="215"/>
        <v>0</v>
      </c>
      <c r="C1684" s="60">
        <f>REGISTROS!$E1682</f>
        <v>0</v>
      </c>
      <c r="D1684" s="60">
        <f>REGISTROS!$F1682</f>
        <v>0</v>
      </c>
      <c r="E1684" s="60">
        <f>REGISTROS!$G1682</f>
        <v>0</v>
      </c>
      <c r="F1684" s="60">
        <f>REGISTROS!$H1682</f>
        <v>0</v>
      </c>
      <c r="G1684" s="60">
        <f>REGISTROS!$I1682</f>
        <v>0</v>
      </c>
      <c r="I1684" s="45" t="str">
        <f t="shared" si="216"/>
        <v>Desarrollo de los Temas0</v>
      </c>
      <c r="J1684" s="45" t="str">
        <f t="shared" si="217"/>
        <v>Recepción de documentos0</v>
      </c>
      <c r="K1684" s="45" t="str">
        <f t="shared" si="218"/>
        <v>Atención recibida0</v>
      </c>
      <c r="L1684" s="45" t="str">
        <f t="shared" si="219"/>
        <v>Visita domiciliaria del personal INVI0</v>
      </c>
      <c r="M1684" s="45" t="str">
        <f t="shared" si="220"/>
        <v>Visita domiciliaria del asesor técnico0</v>
      </c>
      <c r="N1684" t="str">
        <f t="shared" si="221"/>
        <v>1</v>
      </c>
      <c r="O1684" t="s">
        <v>133</v>
      </c>
    </row>
    <row r="1685" spans="1:15" ht="15.75" customHeight="1" x14ac:dyDescent="0.25">
      <c r="A1685" s="60">
        <f>REGISTROS!$A1683</f>
        <v>0</v>
      </c>
      <c r="B1685" s="50">
        <f t="shared" si="215"/>
        <v>0</v>
      </c>
      <c r="C1685" s="60">
        <f>REGISTROS!$E1683</f>
        <v>0</v>
      </c>
      <c r="D1685" s="60">
        <f>REGISTROS!$F1683</f>
        <v>0</v>
      </c>
      <c r="E1685" s="60">
        <f>REGISTROS!$G1683</f>
        <v>0</v>
      </c>
      <c r="F1685" s="60">
        <f>REGISTROS!$H1683</f>
        <v>0</v>
      </c>
      <c r="G1685" s="60">
        <f>REGISTROS!$I1683</f>
        <v>0</v>
      </c>
      <c r="I1685" s="45" t="str">
        <f t="shared" si="216"/>
        <v>Desarrollo de los Temas0</v>
      </c>
      <c r="J1685" s="45" t="str">
        <f t="shared" si="217"/>
        <v>Recepción de documentos0</v>
      </c>
      <c r="K1685" s="45" t="str">
        <f t="shared" si="218"/>
        <v>Atención recibida0</v>
      </c>
      <c r="L1685" s="45" t="str">
        <f t="shared" si="219"/>
        <v>Visita domiciliaria del personal INVI0</v>
      </c>
      <c r="M1685" s="45" t="str">
        <f t="shared" si="220"/>
        <v>Visita domiciliaria del asesor técnico0</v>
      </c>
      <c r="N1685" t="str">
        <f t="shared" si="221"/>
        <v>1</v>
      </c>
      <c r="O1685" t="s">
        <v>133</v>
      </c>
    </row>
    <row r="1686" spans="1:15" ht="15.75" customHeight="1" x14ac:dyDescent="0.25">
      <c r="A1686" s="60">
        <f>REGISTROS!$A1684</f>
        <v>0</v>
      </c>
      <c r="B1686" s="50">
        <f t="shared" si="215"/>
        <v>0</v>
      </c>
      <c r="C1686" s="60">
        <f>REGISTROS!$E1684</f>
        <v>0</v>
      </c>
      <c r="D1686" s="60">
        <f>REGISTROS!$F1684</f>
        <v>0</v>
      </c>
      <c r="E1686" s="60">
        <f>REGISTROS!$G1684</f>
        <v>0</v>
      </c>
      <c r="F1686" s="60">
        <f>REGISTROS!$H1684</f>
        <v>0</v>
      </c>
      <c r="G1686" s="60">
        <f>REGISTROS!$I1684</f>
        <v>0</v>
      </c>
      <c r="I1686" s="45" t="str">
        <f t="shared" si="216"/>
        <v>Desarrollo de los Temas0</v>
      </c>
      <c r="J1686" s="45" t="str">
        <f t="shared" si="217"/>
        <v>Recepción de documentos0</v>
      </c>
      <c r="K1686" s="45" t="str">
        <f t="shared" si="218"/>
        <v>Atención recibida0</v>
      </c>
      <c r="L1686" s="45" t="str">
        <f t="shared" si="219"/>
        <v>Visita domiciliaria del personal INVI0</v>
      </c>
      <c r="M1686" s="45" t="str">
        <f t="shared" si="220"/>
        <v>Visita domiciliaria del asesor técnico0</v>
      </c>
      <c r="N1686" t="str">
        <f t="shared" si="221"/>
        <v>1</v>
      </c>
      <c r="O1686" t="s">
        <v>133</v>
      </c>
    </row>
    <row r="1687" spans="1:15" ht="15.75" customHeight="1" x14ac:dyDescent="0.25">
      <c r="A1687" s="60">
        <f>REGISTROS!$A1685</f>
        <v>0</v>
      </c>
      <c r="B1687" s="50">
        <f t="shared" si="215"/>
        <v>0</v>
      </c>
      <c r="C1687" s="60">
        <f>REGISTROS!$E1685</f>
        <v>0</v>
      </c>
      <c r="D1687" s="60">
        <f>REGISTROS!$F1685</f>
        <v>0</v>
      </c>
      <c r="E1687" s="60">
        <f>REGISTROS!$G1685</f>
        <v>0</v>
      </c>
      <c r="F1687" s="60">
        <f>REGISTROS!$H1685</f>
        <v>0</v>
      </c>
      <c r="G1687" s="60">
        <f>REGISTROS!$I1685</f>
        <v>0</v>
      </c>
      <c r="I1687" s="45" t="str">
        <f t="shared" si="216"/>
        <v>Desarrollo de los Temas0</v>
      </c>
      <c r="J1687" s="45" t="str">
        <f t="shared" si="217"/>
        <v>Recepción de documentos0</v>
      </c>
      <c r="K1687" s="45" t="str">
        <f t="shared" si="218"/>
        <v>Atención recibida0</v>
      </c>
      <c r="L1687" s="45" t="str">
        <f t="shared" si="219"/>
        <v>Visita domiciliaria del personal INVI0</v>
      </c>
      <c r="M1687" s="45" t="str">
        <f t="shared" si="220"/>
        <v>Visita domiciliaria del asesor técnico0</v>
      </c>
      <c r="N1687" t="str">
        <f t="shared" si="221"/>
        <v>1</v>
      </c>
      <c r="O1687" t="s">
        <v>133</v>
      </c>
    </row>
    <row r="1688" spans="1:15" ht="15.75" customHeight="1" x14ac:dyDescent="0.25">
      <c r="A1688" s="60">
        <f>REGISTROS!$A1686</f>
        <v>0</v>
      </c>
      <c r="B1688" s="50">
        <f t="shared" si="215"/>
        <v>0</v>
      </c>
      <c r="C1688" s="60">
        <f>REGISTROS!$E1686</f>
        <v>0</v>
      </c>
      <c r="D1688" s="60">
        <f>REGISTROS!$F1686</f>
        <v>0</v>
      </c>
      <c r="E1688" s="60">
        <f>REGISTROS!$G1686</f>
        <v>0</v>
      </c>
      <c r="F1688" s="60">
        <f>REGISTROS!$H1686</f>
        <v>0</v>
      </c>
      <c r="G1688" s="60">
        <f>REGISTROS!$I1686</f>
        <v>0</v>
      </c>
      <c r="I1688" s="45" t="str">
        <f t="shared" si="216"/>
        <v>Desarrollo de los Temas0</v>
      </c>
      <c r="J1688" s="45" t="str">
        <f t="shared" si="217"/>
        <v>Recepción de documentos0</v>
      </c>
      <c r="K1688" s="45" t="str">
        <f t="shared" si="218"/>
        <v>Atención recibida0</v>
      </c>
      <c r="L1688" s="45" t="str">
        <f t="shared" si="219"/>
        <v>Visita domiciliaria del personal INVI0</v>
      </c>
      <c r="M1688" s="45" t="str">
        <f t="shared" si="220"/>
        <v>Visita domiciliaria del asesor técnico0</v>
      </c>
      <c r="N1688" t="str">
        <f t="shared" si="221"/>
        <v>1</v>
      </c>
      <c r="O1688" t="s">
        <v>133</v>
      </c>
    </row>
    <row r="1689" spans="1:15" ht="15.75" customHeight="1" x14ac:dyDescent="0.25">
      <c r="A1689" s="60">
        <f>REGISTROS!$A1687</f>
        <v>0</v>
      </c>
      <c r="B1689" s="50">
        <f t="shared" si="215"/>
        <v>0</v>
      </c>
      <c r="C1689" s="60">
        <f>REGISTROS!$E1687</f>
        <v>0</v>
      </c>
      <c r="D1689" s="60">
        <f>REGISTROS!$F1687</f>
        <v>0</v>
      </c>
      <c r="E1689" s="60">
        <f>REGISTROS!$G1687</f>
        <v>0</v>
      </c>
      <c r="F1689" s="60">
        <f>REGISTROS!$H1687</f>
        <v>0</v>
      </c>
      <c r="G1689" s="60">
        <f>REGISTROS!$I1687</f>
        <v>0</v>
      </c>
      <c r="I1689" s="45" t="str">
        <f t="shared" si="216"/>
        <v>Desarrollo de los Temas0</v>
      </c>
      <c r="J1689" s="45" t="str">
        <f t="shared" si="217"/>
        <v>Recepción de documentos0</v>
      </c>
      <c r="K1689" s="45" t="str">
        <f t="shared" si="218"/>
        <v>Atención recibida0</v>
      </c>
      <c r="L1689" s="45" t="str">
        <f t="shared" si="219"/>
        <v>Visita domiciliaria del personal INVI0</v>
      </c>
      <c r="M1689" s="45" t="str">
        <f t="shared" si="220"/>
        <v>Visita domiciliaria del asesor técnico0</v>
      </c>
      <c r="N1689" t="str">
        <f t="shared" si="221"/>
        <v>1</v>
      </c>
      <c r="O1689" t="s">
        <v>133</v>
      </c>
    </row>
    <row r="1690" spans="1:15" ht="15.75" customHeight="1" x14ac:dyDescent="0.25">
      <c r="A1690" s="60">
        <f>REGISTROS!$A1688</f>
        <v>0</v>
      </c>
      <c r="B1690" s="50">
        <f t="shared" si="215"/>
        <v>0</v>
      </c>
      <c r="C1690" s="60">
        <f>REGISTROS!$E1688</f>
        <v>0</v>
      </c>
      <c r="D1690" s="60">
        <f>REGISTROS!$F1688</f>
        <v>0</v>
      </c>
      <c r="E1690" s="60">
        <f>REGISTROS!$G1688</f>
        <v>0</v>
      </c>
      <c r="F1690" s="60">
        <f>REGISTROS!$H1688</f>
        <v>0</v>
      </c>
      <c r="G1690" s="60">
        <f>REGISTROS!$I1688</f>
        <v>0</v>
      </c>
      <c r="I1690" s="45" t="str">
        <f t="shared" si="216"/>
        <v>Desarrollo de los Temas0</v>
      </c>
      <c r="J1690" s="45" t="str">
        <f t="shared" si="217"/>
        <v>Recepción de documentos0</v>
      </c>
      <c r="K1690" s="45" t="str">
        <f t="shared" si="218"/>
        <v>Atención recibida0</v>
      </c>
      <c r="L1690" s="45" t="str">
        <f t="shared" si="219"/>
        <v>Visita domiciliaria del personal INVI0</v>
      </c>
      <c r="M1690" s="45" t="str">
        <f t="shared" si="220"/>
        <v>Visita domiciliaria del asesor técnico0</v>
      </c>
      <c r="N1690" t="str">
        <f t="shared" si="221"/>
        <v>1</v>
      </c>
      <c r="O1690" t="s">
        <v>133</v>
      </c>
    </row>
    <row r="1691" spans="1:15" ht="15.75" customHeight="1" x14ac:dyDescent="0.25">
      <c r="A1691" s="60">
        <f>REGISTROS!$A1689</f>
        <v>0</v>
      </c>
      <c r="B1691" s="50">
        <f t="shared" si="215"/>
        <v>0</v>
      </c>
      <c r="C1691" s="60">
        <f>REGISTROS!$E1689</f>
        <v>0</v>
      </c>
      <c r="D1691" s="60">
        <f>REGISTROS!$F1689</f>
        <v>0</v>
      </c>
      <c r="E1691" s="60">
        <f>REGISTROS!$G1689</f>
        <v>0</v>
      </c>
      <c r="F1691" s="60">
        <f>REGISTROS!$H1689</f>
        <v>0</v>
      </c>
      <c r="G1691" s="60">
        <f>REGISTROS!$I1689</f>
        <v>0</v>
      </c>
      <c r="I1691" s="45" t="str">
        <f t="shared" si="216"/>
        <v>Desarrollo de los Temas0</v>
      </c>
      <c r="J1691" s="45" t="str">
        <f t="shared" si="217"/>
        <v>Recepción de documentos0</v>
      </c>
      <c r="K1691" s="45" t="str">
        <f t="shared" si="218"/>
        <v>Atención recibida0</v>
      </c>
      <c r="L1691" s="45" t="str">
        <f t="shared" si="219"/>
        <v>Visita domiciliaria del personal INVI0</v>
      </c>
      <c r="M1691" s="45" t="str">
        <f t="shared" si="220"/>
        <v>Visita domiciliaria del asesor técnico0</v>
      </c>
      <c r="N1691" t="str">
        <f t="shared" si="221"/>
        <v>1</v>
      </c>
      <c r="O1691" t="s">
        <v>133</v>
      </c>
    </row>
    <row r="1692" spans="1:15" ht="15.75" customHeight="1" x14ac:dyDescent="0.25">
      <c r="A1692" s="60">
        <f>REGISTROS!$A1690</f>
        <v>0</v>
      </c>
      <c r="B1692" s="50">
        <f t="shared" si="215"/>
        <v>0</v>
      </c>
      <c r="C1692" s="60">
        <f>REGISTROS!$E1690</f>
        <v>0</v>
      </c>
      <c r="D1692" s="60">
        <f>REGISTROS!$F1690</f>
        <v>0</v>
      </c>
      <c r="E1692" s="60">
        <f>REGISTROS!$G1690</f>
        <v>0</v>
      </c>
      <c r="F1692" s="60">
        <f>REGISTROS!$H1690</f>
        <v>0</v>
      </c>
      <c r="G1692" s="60">
        <f>REGISTROS!$I1690</f>
        <v>0</v>
      </c>
      <c r="I1692" s="45" t="str">
        <f t="shared" si="216"/>
        <v>Desarrollo de los Temas0</v>
      </c>
      <c r="J1692" s="45" t="str">
        <f t="shared" si="217"/>
        <v>Recepción de documentos0</v>
      </c>
      <c r="K1692" s="45" t="str">
        <f t="shared" si="218"/>
        <v>Atención recibida0</v>
      </c>
      <c r="L1692" s="45" t="str">
        <f t="shared" si="219"/>
        <v>Visita domiciliaria del personal INVI0</v>
      </c>
      <c r="M1692" s="45" t="str">
        <f t="shared" si="220"/>
        <v>Visita domiciliaria del asesor técnico0</v>
      </c>
      <c r="N1692" t="str">
        <f t="shared" si="221"/>
        <v>1</v>
      </c>
      <c r="O1692" t="s">
        <v>133</v>
      </c>
    </row>
    <row r="1693" spans="1:15" ht="15.75" customHeight="1" x14ac:dyDescent="0.25">
      <c r="A1693" s="60">
        <f>REGISTROS!$A1691</f>
        <v>0</v>
      </c>
      <c r="B1693" s="50">
        <f t="shared" si="215"/>
        <v>0</v>
      </c>
      <c r="C1693" s="60">
        <f>REGISTROS!$E1691</f>
        <v>0</v>
      </c>
      <c r="D1693" s="60">
        <f>REGISTROS!$F1691</f>
        <v>0</v>
      </c>
      <c r="E1693" s="60">
        <f>REGISTROS!$G1691</f>
        <v>0</v>
      </c>
      <c r="F1693" s="60">
        <f>REGISTROS!$H1691</f>
        <v>0</v>
      </c>
      <c r="G1693" s="60">
        <f>REGISTROS!$I1691</f>
        <v>0</v>
      </c>
      <c r="I1693" s="45" t="str">
        <f t="shared" si="216"/>
        <v>Desarrollo de los Temas0</v>
      </c>
      <c r="J1693" s="45" t="str">
        <f t="shared" si="217"/>
        <v>Recepción de documentos0</v>
      </c>
      <c r="K1693" s="45" t="str">
        <f t="shared" si="218"/>
        <v>Atención recibida0</v>
      </c>
      <c r="L1693" s="45" t="str">
        <f t="shared" si="219"/>
        <v>Visita domiciliaria del personal INVI0</v>
      </c>
      <c r="M1693" s="45" t="str">
        <f t="shared" si="220"/>
        <v>Visita domiciliaria del asesor técnico0</v>
      </c>
      <c r="N1693" t="str">
        <f t="shared" si="221"/>
        <v>1</v>
      </c>
      <c r="O1693" t="s">
        <v>133</v>
      </c>
    </row>
    <row r="1694" spans="1:15" ht="15.75" customHeight="1" x14ac:dyDescent="0.25">
      <c r="A1694" s="60">
        <f>REGISTROS!$A1692</f>
        <v>0</v>
      </c>
      <c r="B1694" s="50">
        <f t="shared" si="215"/>
        <v>0</v>
      </c>
      <c r="C1694" s="60">
        <f>REGISTROS!$E1692</f>
        <v>0</v>
      </c>
      <c r="D1694" s="60">
        <f>REGISTROS!$F1692</f>
        <v>0</v>
      </c>
      <c r="E1694" s="60">
        <f>REGISTROS!$G1692</f>
        <v>0</v>
      </c>
      <c r="F1694" s="60">
        <f>REGISTROS!$H1692</f>
        <v>0</v>
      </c>
      <c r="G1694" s="60">
        <f>REGISTROS!$I1692</f>
        <v>0</v>
      </c>
      <c r="I1694" s="45" t="str">
        <f t="shared" si="216"/>
        <v>Desarrollo de los Temas0</v>
      </c>
      <c r="J1694" s="45" t="str">
        <f t="shared" si="217"/>
        <v>Recepción de documentos0</v>
      </c>
      <c r="K1694" s="45" t="str">
        <f t="shared" si="218"/>
        <v>Atención recibida0</v>
      </c>
      <c r="L1694" s="45" t="str">
        <f t="shared" si="219"/>
        <v>Visita domiciliaria del personal INVI0</v>
      </c>
      <c r="M1694" s="45" t="str">
        <f t="shared" si="220"/>
        <v>Visita domiciliaria del asesor técnico0</v>
      </c>
      <c r="N1694" t="str">
        <f t="shared" si="221"/>
        <v>1</v>
      </c>
      <c r="O1694" t="s">
        <v>133</v>
      </c>
    </row>
    <row r="1695" spans="1:15" ht="15.75" customHeight="1" x14ac:dyDescent="0.25">
      <c r="A1695" s="60">
        <f>REGISTROS!$A1693</f>
        <v>0</v>
      </c>
      <c r="B1695" s="50">
        <f t="shared" si="215"/>
        <v>0</v>
      </c>
      <c r="C1695" s="60">
        <f>REGISTROS!$E1693</f>
        <v>0</v>
      </c>
      <c r="D1695" s="60">
        <f>REGISTROS!$F1693</f>
        <v>0</v>
      </c>
      <c r="E1695" s="60">
        <f>REGISTROS!$G1693</f>
        <v>0</v>
      </c>
      <c r="F1695" s="60">
        <f>REGISTROS!$H1693</f>
        <v>0</v>
      </c>
      <c r="G1695" s="60">
        <f>REGISTROS!$I1693</f>
        <v>0</v>
      </c>
      <c r="I1695" s="45" t="str">
        <f t="shared" si="216"/>
        <v>Desarrollo de los Temas0</v>
      </c>
      <c r="J1695" s="45" t="str">
        <f t="shared" si="217"/>
        <v>Recepción de documentos0</v>
      </c>
      <c r="K1695" s="45" t="str">
        <f t="shared" si="218"/>
        <v>Atención recibida0</v>
      </c>
      <c r="L1695" s="45" t="str">
        <f t="shared" si="219"/>
        <v>Visita domiciliaria del personal INVI0</v>
      </c>
      <c r="M1695" s="45" t="str">
        <f t="shared" si="220"/>
        <v>Visita domiciliaria del asesor técnico0</v>
      </c>
      <c r="N1695" t="str">
        <f t="shared" si="221"/>
        <v>1</v>
      </c>
      <c r="O1695" t="s">
        <v>133</v>
      </c>
    </row>
    <row r="1696" spans="1:15" ht="15.75" customHeight="1" x14ac:dyDescent="0.25">
      <c r="A1696" s="60">
        <f>REGISTROS!$A1694</f>
        <v>0</v>
      </c>
      <c r="B1696" s="50">
        <f t="shared" si="215"/>
        <v>0</v>
      </c>
      <c r="C1696" s="60">
        <f>REGISTROS!$E1694</f>
        <v>0</v>
      </c>
      <c r="D1696" s="60">
        <f>REGISTROS!$F1694</f>
        <v>0</v>
      </c>
      <c r="E1696" s="60">
        <f>REGISTROS!$G1694</f>
        <v>0</v>
      </c>
      <c r="F1696" s="60">
        <f>REGISTROS!$H1694</f>
        <v>0</v>
      </c>
      <c r="G1696" s="60">
        <f>REGISTROS!$I1694</f>
        <v>0</v>
      </c>
      <c r="I1696" s="45" t="str">
        <f t="shared" si="216"/>
        <v>Desarrollo de los Temas0</v>
      </c>
      <c r="J1696" s="45" t="str">
        <f t="shared" si="217"/>
        <v>Recepción de documentos0</v>
      </c>
      <c r="K1696" s="45" t="str">
        <f t="shared" si="218"/>
        <v>Atención recibida0</v>
      </c>
      <c r="L1696" s="45" t="str">
        <f t="shared" si="219"/>
        <v>Visita domiciliaria del personal INVI0</v>
      </c>
      <c r="M1696" s="45" t="str">
        <f t="shared" si="220"/>
        <v>Visita domiciliaria del asesor técnico0</v>
      </c>
      <c r="N1696" t="str">
        <f t="shared" si="221"/>
        <v>1</v>
      </c>
      <c r="O1696" t="s">
        <v>133</v>
      </c>
    </row>
    <row r="1697" spans="1:15" ht="15.75" customHeight="1" x14ac:dyDescent="0.25">
      <c r="A1697" s="60">
        <f>REGISTROS!$A1695</f>
        <v>0</v>
      </c>
      <c r="B1697" s="50">
        <f t="shared" si="215"/>
        <v>0</v>
      </c>
      <c r="C1697" s="60">
        <f>REGISTROS!$E1695</f>
        <v>0</v>
      </c>
      <c r="D1697" s="60">
        <f>REGISTROS!$F1695</f>
        <v>0</v>
      </c>
      <c r="E1697" s="60">
        <f>REGISTROS!$G1695</f>
        <v>0</v>
      </c>
      <c r="F1697" s="60">
        <f>REGISTROS!$H1695</f>
        <v>0</v>
      </c>
      <c r="G1697" s="60">
        <f>REGISTROS!$I1695</f>
        <v>0</v>
      </c>
      <c r="I1697" s="45" t="str">
        <f t="shared" si="216"/>
        <v>Desarrollo de los Temas0</v>
      </c>
      <c r="J1697" s="45" t="str">
        <f t="shared" si="217"/>
        <v>Recepción de documentos0</v>
      </c>
      <c r="K1697" s="45" t="str">
        <f t="shared" si="218"/>
        <v>Atención recibida0</v>
      </c>
      <c r="L1697" s="45" t="str">
        <f t="shared" si="219"/>
        <v>Visita domiciliaria del personal INVI0</v>
      </c>
      <c r="M1697" s="45" t="str">
        <f t="shared" si="220"/>
        <v>Visita domiciliaria del asesor técnico0</v>
      </c>
      <c r="N1697" t="str">
        <f t="shared" si="221"/>
        <v>1</v>
      </c>
      <c r="O1697" t="s">
        <v>133</v>
      </c>
    </row>
    <row r="1698" spans="1:15" ht="15.75" customHeight="1" x14ac:dyDescent="0.25">
      <c r="A1698" s="60">
        <f>REGISTROS!$A1696</f>
        <v>0</v>
      </c>
      <c r="B1698" s="50">
        <f t="shared" si="215"/>
        <v>0</v>
      </c>
      <c r="C1698" s="60">
        <f>REGISTROS!$E1696</f>
        <v>0</v>
      </c>
      <c r="D1698" s="60">
        <f>REGISTROS!$F1696</f>
        <v>0</v>
      </c>
      <c r="E1698" s="60">
        <f>REGISTROS!$G1696</f>
        <v>0</v>
      </c>
      <c r="F1698" s="60">
        <f>REGISTROS!$H1696</f>
        <v>0</v>
      </c>
      <c r="G1698" s="60">
        <f>REGISTROS!$I1696</f>
        <v>0</v>
      </c>
      <c r="I1698" s="45" t="str">
        <f t="shared" si="216"/>
        <v>Desarrollo de los Temas0</v>
      </c>
      <c r="J1698" s="45" t="str">
        <f t="shared" si="217"/>
        <v>Recepción de documentos0</v>
      </c>
      <c r="K1698" s="45" t="str">
        <f t="shared" si="218"/>
        <v>Atención recibida0</v>
      </c>
      <c r="L1698" s="45" t="str">
        <f t="shared" si="219"/>
        <v>Visita domiciliaria del personal INVI0</v>
      </c>
      <c r="M1698" s="45" t="str">
        <f t="shared" si="220"/>
        <v>Visita domiciliaria del asesor técnico0</v>
      </c>
      <c r="N1698" t="str">
        <f t="shared" si="221"/>
        <v>1</v>
      </c>
      <c r="O1698" t="s">
        <v>133</v>
      </c>
    </row>
    <row r="1699" spans="1:15" ht="15.75" customHeight="1" x14ac:dyDescent="0.25">
      <c r="A1699" s="60">
        <f>REGISTROS!$A1697</f>
        <v>0</v>
      </c>
      <c r="B1699" s="50">
        <f t="shared" si="215"/>
        <v>0</v>
      </c>
      <c r="C1699" s="60">
        <f>REGISTROS!$E1697</f>
        <v>0</v>
      </c>
      <c r="D1699" s="60">
        <f>REGISTROS!$F1697</f>
        <v>0</v>
      </c>
      <c r="E1699" s="60">
        <f>REGISTROS!$G1697</f>
        <v>0</v>
      </c>
      <c r="F1699" s="60">
        <f>REGISTROS!$H1697</f>
        <v>0</v>
      </c>
      <c r="G1699" s="60">
        <f>REGISTROS!$I1697</f>
        <v>0</v>
      </c>
      <c r="I1699" s="45" t="str">
        <f t="shared" si="216"/>
        <v>Desarrollo de los Temas0</v>
      </c>
      <c r="J1699" s="45" t="str">
        <f t="shared" si="217"/>
        <v>Recepción de documentos0</v>
      </c>
      <c r="K1699" s="45" t="str">
        <f t="shared" si="218"/>
        <v>Atención recibida0</v>
      </c>
      <c r="L1699" s="45" t="str">
        <f t="shared" si="219"/>
        <v>Visita domiciliaria del personal INVI0</v>
      </c>
      <c r="M1699" s="45" t="str">
        <f t="shared" si="220"/>
        <v>Visita domiciliaria del asesor técnico0</v>
      </c>
      <c r="N1699" t="str">
        <f t="shared" si="221"/>
        <v>1</v>
      </c>
      <c r="O1699" t="s">
        <v>133</v>
      </c>
    </row>
    <row r="1700" spans="1:15" ht="15.75" customHeight="1" x14ac:dyDescent="0.25">
      <c r="A1700" s="60">
        <f>REGISTROS!$A1698</f>
        <v>0</v>
      </c>
      <c r="B1700" s="50">
        <f t="shared" si="215"/>
        <v>0</v>
      </c>
      <c r="C1700" s="60">
        <f>REGISTROS!$E1698</f>
        <v>0</v>
      </c>
      <c r="D1700" s="60">
        <f>REGISTROS!$F1698</f>
        <v>0</v>
      </c>
      <c r="E1700" s="60">
        <f>REGISTROS!$G1698</f>
        <v>0</v>
      </c>
      <c r="F1700" s="60">
        <f>REGISTROS!$H1698</f>
        <v>0</v>
      </c>
      <c r="G1700" s="60">
        <f>REGISTROS!$I1698</f>
        <v>0</v>
      </c>
      <c r="I1700" s="45" t="str">
        <f t="shared" si="216"/>
        <v>Desarrollo de los Temas0</v>
      </c>
      <c r="J1700" s="45" t="str">
        <f t="shared" si="217"/>
        <v>Recepción de documentos0</v>
      </c>
      <c r="K1700" s="45" t="str">
        <f t="shared" si="218"/>
        <v>Atención recibida0</v>
      </c>
      <c r="L1700" s="45" t="str">
        <f t="shared" si="219"/>
        <v>Visita domiciliaria del personal INVI0</v>
      </c>
      <c r="M1700" s="45" t="str">
        <f t="shared" si="220"/>
        <v>Visita domiciliaria del asesor técnico0</v>
      </c>
      <c r="N1700" t="str">
        <f t="shared" si="221"/>
        <v>1</v>
      </c>
      <c r="O1700" t="s">
        <v>133</v>
      </c>
    </row>
    <row r="1701" spans="1:15" ht="15.75" customHeight="1" x14ac:dyDescent="0.25">
      <c r="A1701" s="60">
        <f>REGISTROS!$A1699</f>
        <v>0</v>
      </c>
      <c r="B1701" s="50">
        <f t="shared" si="215"/>
        <v>0</v>
      </c>
      <c r="C1701" s="60">
        <f>REGISTROS!$E1699</f>
        <v>0</v>
      </c>
      <c r="D1701" s="60">
        <f>REGISTROS!$F1699</f>
        <v>0</v>
      </c>
      <c r="E1701" s="60">
        <f>REGISTROS!$G1699</f>
        <v>0</v>
      </c>
      <c r="F1701" s="60">
        <f>REGISTROS!$H1699</f>
        <v>0</v>
      </c>
      <c r="G1701" s="60">
        <f>REGISTROS!$I1699</f>
        <v>0</v>
      </c>
      <c r="I1701" s="45" t="str">
        <f t="shared" si="216"/>
        <v>Desarrollo de los Temas0</v>
      </c>
      <c r="J1701" s="45" t="str">
        <f t="shared" si="217"/>
        <v>Recepción de documentos0</v>
      </c>
      <c r="K1701" s="45" t="str">
        <f t="shared" si="218"/>
        <v>Atención recibida0</v>
      </c>
      <c r="L1701" s="45" t="str">
        <f t="shared" si="219"/>
        <v>Visita domiciliaria del personal INVI0</v>
      </c>
      <c r="M1701" s="45" t="str">
        <f t="shared" si="220"/>
        <v>Visita domiciliaria del asesor técnico0</v>
      </c>
      <c r="N1701" t="str">
        <f t="shared" si="221"/>
        <v>1</v>
      </c>
      <c r="O1701" t="s">
        <v>133</v>
      </c>
    </row>
    <row r="1702" spans="1:15" ht="15.75" customHeight="1" x14ac:dyDescent="0.25">
      <c r="A1702" s="60">
        <f>REGISTROS!$A1700</f>
        <v>0</v>
      </c>
      <c r="B1702" s="50">
        <f t="shared" si="215"/>
        <v>0</v>
      </c>
      <c r="C1702" s="60">
        <f>REGISTROS!$E1700</f>
        <v>0</v>
      </c>
      <c r="D1702" s="60">
        <f>REGISTROS!$F1700</f>
        <v>0</v>
      </c>
      <c r="E1702" s="60">
        <f>REGISTROS!$G1700</f>
        <v>0</v>
      </c>
      <c r="F1702" s="60">
        <f>REGISTROS!$H1700</f>
        <v>0</v>
      </c>
      <c r="G1702" s="60">
        <f>REGISTROS!$I1700</f>
        <v>0</v>
      </c>
      <c r="I1702" s="45" t="str">
        <f t="shared" si="216"/>
        <v>Desarrollo de los Temas0</v>
      </c>
      <c r="J1702" s="45" t="str">
        <f t="shared" si="217"/>
        <v>Recepción de documentos0</v>
      </c>
      <c r="K1702" s="45" t="str">
        <f t="shared" si="218"/>
        <v>Atención recibida0</v>
      </c>
      <c r="L1702" s="45" t="str">
        <f t="shared" si="219"/>
        <v>Visita domiciliaria del personal INVI0</v>
      </c>
      <c r="M1702" s="45" t="str">
        <f t="shared" si="220"/>
        <v>Visita domiciliaria del asesor técnico0</v>
      </c>
      <c r="N1702" t="str">
        <f t="shared" si="221"/>
        <v>1</v>
      </c>
      <c r="O1702" t="s">
        <v>133</v>
      </c>
    </row>
    <row r="1703" spans="1:15" ht="15.75" customHeight="1" x14ac:dyDescent="0.25">
      <c r="A1703" s="60">
        <f>REGISTROS!$A1701</f>
        <v>0</v>
      </c>
      <c r="B1703" s="50">
        <f t="shared" si="215"/>
        <v>0</v>
      </c>
      <c r="C1703" s="60">
        <f>REGISTROS!$E1701</f>
        <v>0</v>
      </c>
      <c r="D1703" s="60">
        <f>REGISTROS!$F1701</f>
        <v>0</v>
      </c>
      <c r="E1703" s="60">
        <f>REGISTROS!$G1701</f>
        <v>0</v>
      </c>
      <c r="F1703" s="60">
        <f>REGISTROS!$H1701</f>
        <v>0</v>
      </c>
      <c r="G1703" s="60">
        <f>REGISTROS!$I1701</f>
        <v>0</v>
      </c>
      <c r="I1703" s="45" t="str">
        <f t="shared" si="216"/>
        <v>Desarrollo de los Temas0</v>
      </c>
      <c r="J1703" s="45" t="str">
        <f t="shared" si="217"/>
        <v>Recepción de documentos0</v>
      </c>
      <c r="K1703" s="45" t="str">
        <f t="shared" si="218"/>
        <v>Atención recibida0</v>
      </c>
      <c r="L1703" s="45" t="str">
        <f t="shared" si="219"/>
        <v>Visita domiciliaria del personal INVI0</v>
      </c>
      <c r="M1703" s="45" t="str">
        <f t="shared" si="220"/>
        <v>Visita domiciliaria del asesor técnico0</v>
      </c>
      <c r="N1703" t="str">
        <f t="shared" si="221"/>
        <v>1</v>
      </c>
      <c r="O1703" t="s">
        <v>133</v>
      </c>
    </row>
    <row r="1704" spans="1:15" ht="15.75" customHeight="1" x14ac:dyDescent="0.25">
      <c r="A1704" s="60">
        <f>REGISTROS!$A1702</f>
        <v>0</v>
      </c>
      <c r="B1704" s="50">
        <f t="shared" si="215"/>
        <v>0</v>
      </c>
      <c r="C1704" s="60">
        <f>REGISTROS!$E1702</f>
        <v>0</v>
      </c>
      <c r="D1704" s="60">
        <f>REGISTROS!$F1702</f>
        <v>0</v>
      </c>
      <c r="E1704" s="60">
        <f>REGISTROS!$G1702</f>
        <v>0</v>
      </c>
      <c r="F1704" s="60">
        <f>REGISTROS!$H1702</f>
        <v>0</v>
      </c>
      <c r="G1704" s="60">
        <f>REGISTROS!$I1702</f>
        <v>0</v>
      </c>
      <c r="I1704" s="45" t="str">
        <f t="shared" si="216"/>
        <v>Desarrollo de los Temas0</v>
      </c>
      <c r="J1704" s="45" t="str">
        <f t="shared" si="217"/>
        <v>Recepción de documentos0</v>
      </c>
      <c r="K1704" s="45" t="str">
        <f t="shared" si="218"/>
        <v>Atención recibida0</v>
      </c>
      <c r="L1704" s="45" t="str">
        <f t="shared" si="219"/>
        <v>Visita domiciliaria del personal INVI0</v>
      </c>
      <c r="M1704" s="45" t="str">
        <f t="shared" si="220"/>
        <v>Visita domiciliaria del asesor técnico0</v>
      </c>
      <c r="N1704" t="str">
        <f t="shared" si="221"/>
        <v>1</v>
      </c>
      <c r="O1704" t="s">
        <v>133</v>
      </c>
    </row>
    <row r="1705" spans="1:15" ht="15.75" customHeight="1" x14ac:dyDescent="0.25">
      <c r="A1705" s="60">
        <f>REGISTROS!$A1703</f>
        <v>0</v>
      </c>
      <c r="B1705" s="50">
        <f t="shared" si="215"/>
        <v>0</v>
      </c>
      <c r="C1705" s="60">
        <f>REGISTROS!$E1703</f>
        <v>0</v>
      </c>
      <c r="D1705" s="60">
        <f>REGISTROS!$F1703</f>
        <v>0</v>
      </c>
      <c r="E1705" s="60">
        <f>REGISTROS!$G1703</f>
        <v>0</v>
      </c>
      <c r="F1705" s="60">
        <f>REGISTROS!$H1703</f>
        <v>0</v>
      </c>
      <c r="G1705" s="60">
        <f>REGISTROS!$I1703</f>
        <v>0</v>
      </c>
      <c r="I1705" s="45" t="str">
        <f t="shared" si="216"/>
        <v>Desarrollo de los Temas0</v>
      </c>
      <c r="J1705" s="45" t="str">
        <f t="shared" si="217"/>
        <v>Recepción de documentos0</v>
      </c>
      <c r="K1705" s="45" t="str">
        <f t="shared" si="218"/>
        <v>Atención recibida0</v>
      </c>
      <c r="L1705" s="45" t="str">
        <f t="shared" si="219"/>
        <v>Visita domiciliaria del personal INVI0</v>
      </c>
      <c r="M1705" s="45" t="str">
        <f t="shared" si="220"/>
        <v>Visita domiciliaria del asesor técnico0</v>
      </c>
      <c r="N1705" t="str">
        <f t="shared" si="221"/>
        <v>1</v>
      </c>
      <c r="O1705" t="s">
        <v>133</v>
      </c>
    </row>
    <row r="1706" spans="1:15" ht="15.75" customHeight="1" x14ac:dyDescent="0.25">
      <c r="A1706" s="60">
        <f>REGISTROS!$A1704</f>
        <v>0</v>
      </c>
      <c r="B1706" s="50">
        <f t="shared" si="215"/>
        <v>0</v>
      </c>
      <c r="C1706" s="60">
        <f>REGISTROS!$E1704</f>
        <v>0</v>
      </c>
      <c r="D1706" s="60">
        <f>REGISTROS!$F1704</f>
        <v>0</v>
      </c>
      <c r="E1706" s="60">
        <f>REGISTROS!$G1704</f>
        <v>0</v>
      </c>
      <c r="F1706" s="60">
        <f>REGISTROS!$H1704</f>
        <v>0</v>
      </c>
      <c r="G1706" s="60">
        <f>REGISTROS!$I1704</f>
        <v>0</v>
      </c>
      <c r="I1706" s="45" t="str">
        <f t="shared" si="216"/>
        <v>Desarrollo de los Temas0</v>
      </c>
      <c r="J1706" s="45" t="str">
        <f t="shared" si="217"/>
        <v>Recepción de documentos0</v>
      </c>
      <c r="K1706" s="45" t="str">
        <f t="shared" si="218"/>
        <v>Atención recibida0</v>
      </c>
      <c r="L1706" s="45" t="str">
        <f t="shared" si="219"/>
        <v>Visita domiciliaria del personal INVI0</v>
      </c>
      <c r="M1706" s="45" t="str">
        <f t="shared" si="220"/>
        <v>Visita domiciliaria del asesor técnico0</v>
      </c>
      <c r="N1706" t="str">
        <f t="shared" si="221"/>
        <v>1</v>
      </c>
      <c r="O1706" t="s">
        <v>133</v>
      </c>
    </row>
    <row r="1707" spans="1:15" ht="15.75" customHeight="1" x14ac:dyDescent="0.25">
      <c r="A1707" s="60">
        <f>REGISTROS!$A1705</f>
        <v>0</v>
      </c>
      <c r="B1707" s="50">
        <f t="shared" si="215"/>
        <v>0</v>
      </c>
      <c r="C1707" s="60">
        <f>REGISTROS!$E1705</f>
        <v>0</v>
      </c>
      <c r="D1707" s="60">
        <f>REGISTROS!$F1705</f>
        <v>0</v>
      </c>
      <c r="E1707" s="60">
        <f>REGISTROS!$G1705</f>
        <v>0</v>
      </c>
      <c r="F1707" s="60">
        <f>REGISTROS!$H1705</f>
        <v>0</v>
      </c>
      <c r="G1707" s="60">
        <f>REGISTROS!$I1705</f>
        <v>0</v>
      </c>
      <c r="I1707" s="45" t="str">
        <f t="shared" si="216"/>
        <v>Desarrollo de los Temas0</v>
      </c>
      <c r="J1707" s="45" t="str">
        <f t="shared" si="217"/>
        <v>Recepción de documentos0</v>
      </c>
      <c r="K1707" s="45" t="str">
        <f t="shared" si="218"/>
        <v>Atención recibida0</v>
      </c>
      <c r="L1707" s="45" t="str">
        <f t="shared" si="219"/>
        <v>Visita domiciliaria del personal INVI0</v>
      </c>
      <c r="M1707" s="45" t="str">
        <f t="shared" si="220"/>
        <v>Visita domiciliaria del asesor técnico0</v>
      </c>
      <c r="N1707" t="str">
        <f t="shared" si="221"/>
        <v>1</v>
      </c>
      <c r="O1707" t="s">
        <v>133</v>
      </c>
    </row>
    <row r="1708" spans="1:15" ht="15.75" customHeight="1" x14ac:dyDescent="0.25">
      <c r="A1708" s="60">
        <f>REGISTROS!$A1706</f>
        <v>0</v>
      </c>
      <c r="B1708" s="50">
        <f t="shared" si="215"/>
        <v>0</v>
      </c>
      <c r="C1708" s="60">
        <f>REGISTROS!$E1706</f>
        <v>0</v>
      </c>
      <c r="D1708" s="60">
        <f>REGISTROS!$F1706</f>
        <v>0</v>
      </c>
      <c r="E1708" s="60">
        <f>REGISTROS!$G1706</f>
        <v>0</v>
      </c>
      <c r="F1708" s="60">
        <f>REGISTROS!$H1706</f>
        <v>0</v>
      </c>
      <c r="G1708" s="60">
        <f>REGISTROS!$I1706</f>
        <v>0</v>
      </c>
      <c r="I1708" s="45" t="str">
        <f t="shared" si="216"/>
        <v>Desarrollo de los Temas0</v>
      </c>
      <c r="J1708" s="45" t="str">
        <f t="shared" si="217"/>
        <v>Recepción de documentos0</v>
      </c>
      <c r="K1708" s="45" t="str">
        <f t="shared" si="218"/>
        <v>Atención recibida0</v>
      </c>
      <c r="L1708" s="45" t="str">
        <f t="shared" si="219"/>
        <v>Visita domiciliaria del personal INVI0</v>
      </c>
      <c r="M1708" s="45" t="str">
        <f t="shared" si="220"/>
        <v>Visita domiciliaria del asesor técnico0</v>
      </c>
      <c r="N1708" t="str">
        <f t="shared" si="221"/>
        <v>1</v>
      </c>
      <c r="O1708" t="s">
        <v>133</v>
      </c>
    </row>
    <row r="1709" spans="1:15" ht="15.75" customHeight="1" x14ac:dyDescent="0.25">
      <c r="A1709" s="60">
        <f>REGISTROS!$A1707</f>
        <v>0</v>
      </c>
      <c r="B1709" s="50">
        <f t="shared" si="215"/>
        <v>0</v>
      </c>
      <c r="C1709" s="60">
        <f>REGISTROS!$E1707</f>
        <v>0</v>
      </c>
      <c r="D1709" s="60">
        <f>REGISTROS!$F1707</f>
        <v>0</v>
      </c>
      <c r="E1709" s="60">
        <f>REGISTROS!$G1707</f>
        <v>0</v>
      </c>
      <c r="F1709" s="60">
        <f>REGISTROS!$H1707</f>
        <v>0</v>
      </c>
      <c r="G1709" s="60">
        <f>REGISTROS!$I1707</f>
        <v>0</v>
      </c>
      <c r="I1709" s="45" t="str">
        <f t="shared" si="216"/>
        <v>Desarrollo de los Temas0</v>
      </c>
      <c r="J1709" s="45" t="str">
        <f t="shared" si="217"/>
        <v>Recepción de documentos0</v>
      </c>
      <c r="K1709" s="45" t="str">
        <f t="shared" si="218"/>
        <v>Atención recibida0</v>
      </c>
      <c r="L1709" s="45" t="str">
        <f t="shared" si="219"/>
        <v>Visita domiciliaria del personal INVI0</v>
      </c>
      <c r="M1709" s="45" t="str">
        <f t="shared" si="220"/>
        <v>Visita domiciliaria del asesor técnico0</v>
      </c>
      <c r="N1709" t="str">
        <f t="shared" si="221"/>
        <v>1</v>
      </c>
      <c r="O1709" t="s">
        <v>133</v>
      </c>
    </row>
    <row r="1710" spans="1:15" ht="15.75" customHeight="1" x14ac:dyDescent="0.25">
      <c r="A1710" s="60">
        <f>REGISTROS!$A1708</f>
        <v>0</v>
      </c>
      <c r="B1710" s="50">
        <f t="shared" si="215"/>
        <v>0</v>
      </c>
      <c r="C1710" s="60">
        <f>REGISTROS!$E1708</f>
        <v>0</v>
      </c>
      <c r="D1710" s="60">
        <f>REGISTROS!$F1708</f>
        <v>0</v>
      </c>
      <c r="E1710" s="60">
        <f>REGISTROS!$G1708</f>
        <v>0</v>
      </c>
      <c r="F1710" s="60">
        <f>REGISTROS!$H1708</f>
        <v>0</v>
      </c>
      <c r="G1710" s="60">
        <f>REGISTROS!$I1708</f>
        <v>0</v>
      </c>
      <c r="I1710" s="45" t="str">
        <f t="shared" si="216"/>
        <v>Desarrollo de los Temas0</v>
      </c>
      <c r="J1710" s="45" t="str">
        <f t="shared" si="217"/>
        <v>Recepción de documentos0</v>
      </c>
      <c r="K1710" s="45" t="str">
        <f t="shared" si="218"/>
        <v>Atención recibida0</v>
      </c>
      <c r="L1710" s="45" t="str">
        <f t="shared" si="219"/>
        <v>Visita domiciliaria del personal INVI0</v>
      </c>
      <c r="M1710" s="45" t="str">
        <f t="shared" si="220"/>
        <v>Visita domiciliaria del asesor técnico0</v>
      </c>
      <c r="N1710" t="str">
        <f t="shared" si="221"/>
        <v>1</v>
      </c>
      <c r="O1710" t="s">
        <v>133</v>
      </c>
    </row>
    <row r="1711" spans="1:15" ht="15.75" customHeight="1" x14ac:dyDescent="0.25">
      <c r="A1711" s="60">
        <f>REGISTROS!$A1709</f>
        <v>0</v>
      </c>
      <c r="B1711" s="50">
        <f t="shared" si="215"/>
        <v>0</v>
      </c>
      <c r="C1711" s="60">
        <f>REGISTROS!$E1709</f>
        <v>0</v>
      </c>
      <c r="D1711" s="60">
        <f>REGISTROS!$F1709</f>
        <v>0</v>
      </c>
      <c r="E1711" s="60">
        <f>REGISTROS!$G1709</f>
        <v>0</v>
      </c>
      <c r="F1711" s="60">
        <f>REGISTROS!$H1709</f>
        <v>0</v>
      </c>
      <c r="G1711" s="60">
        <f>REGISTROS!$I1709</f>
        <v>0</v>
      </c>
      <c r="I1711" s="45" t="str">
        <f t="shared" si="216"/>
        <v>Desarrollo de los Temas0</v>
      </c>
      <c r="J1711" s="45" t="str">
        <f t="shared" si="217"/>
        <v>Recepción de documentos0</v>
      </c>
      <c r="K1711" s="45" t="str">
        <f t="shared" si="218"/>
        <v>Atención recibida0</v>
      </c>
      <c r="L1711" s="45" t="str">
        <f t="shared" si="219"/>
        <v>Visita domiciliaria del personal INVI0</v>
      </c>
      <c r="M1711" s="45" t="str">
        <f t="shared" si="220"/>
        <v>Visita domiciliaria del asesor técnico0</v>
      </c>
      <c r="N1711" t="str">
        <f t="shared" si="221"/>
        <v>1</v>
      </c>
      <c r="O1711" t="s">
        <v>133</v>
      </c>
    </row>
    <row r="1712" spans="1:15" ht="15.75" customHeight="1" x14ac:dyDescent="0.25">
      <c r="A1712" s="60">
        <f>REGISTROS!$A1710</f>
        <v>0</v>
      </c>
      <c r="B1712" s="50">
        <f t="shared" si="215"/>
        <v>0</v>
      </c>
      <c r="C1712" s="60">
        <f>REGISTROS!$E1710</f>
        <v>0</v>
      </c>
      <c r="D1712" s="60">
        <f>REGISTROS!$F1710</f>
        <v>0</v>
      </c>
      <c r="E1712" s="60">
        <f>REGISTROS!$G1710</f>
        <v>0</v>
      </c>
      <c r="F1712" s="60">
        <f>REGISTROS!$H1710</f>
        <v>0</v>
      </c>
      <c r="G1712" s="60">
        <f>REGISTROS!$I1710</f>
        <v>0</v>
      </c>
      <c r="I1712" s="45" t="str">
        <f t="shared" si="216"/>
        <v>Desarrollo de los Temas0</v>
      </c>
      <c r="J1712" s="45" t="str">
        <f t="shared" si="217"/>
        <v>Recepción de documentos0</v>
      </c>
      <c r="K1712" s="45" t="str">
        <f t="shared" si="218"/>
        <v>Atención recibida0</v>
      </c>
      <c r="L1712" s="45" t="str">
        <f t="shared" si="219"/>
        <v>Visita domiciliaria del personal INVI0</v>
      </c>
      <c r="M1712" s="45" t="str">
        <f t="shared" si="220"/>
        <v>Visita domiciliaria del asesor técnico0</v>
      </c>
      <c r="N1712" t="str">
        <f t="shared" si="221"/>
        <v>1</v>
      </c>
      <c r="O1712" t="s">
        <v>133</v>
      </c>
    </row>
    <row r="1713" spans="1:15" ht="15.75" customHeight="1" x14ac:dyDescent="0.25">
      <c r="A1713" s="60">
        <f>REGISTROS!$A1711</f>
        <v>0</v>
      </c>
      <c r="B1713" s="50">
        <f t="shared" si="215"/>
        <v>0</v>
      </c>
      <c r="C1713" s="60">
        <f>REGISTROS!$E1711</f>
        <v>0</v>
      </c>
      <c r="D1713" s="60">
        <f>REGISTROS!$F1711</f>
        <v>0</v>
      </c>
      <c r="E1713" s="60">
        <f>REGISTROS!$G1711</f>
        <v>0</v>
      </c>
      <c r="F1713" s="60">
        <f>REGISTROS!$H1711</f>
        <v>0</v>
      </c>
      <c r="G1713" s="60">
        <f>REGISTROS!$I1711</f>
        <v>0</v>
      </c>
      <c r="I1713" s="45" t="str">
        <f t="shared" si="216"/>
        <v>Desarrollo de los Temas0</v>
      </c>
      <c r="J1713" s="45" t="str">
        <f t="shared" si="217"/>
        <v>Recepción de documentos0</v>
      </c>
      <c r="K1713" s="45" t="str">
        <f t="shared" si="218"/>
        <v>Atención recibida0</v>
      </c>
      <c r="L1713" s="45" t="str">
        <f t="shared" si="219"/>
        <v>Visita domiciliaria del personal INVI0</v>
      </c>
      <c r="M1713" s="45" t="str">
        <f t="shared" si="220"/>
        <v>Visita domiciliaria del asesor técnico0</v>
      </c>
      <c r="N1713" t="str">
        <f t="shared" si="221"/>
        <v>1</v>
      </c>
      <c r="O1713" t="s">
        <v>133</v>
      </c>
    </row>
    <row r="1714" spans="1:15" ht="15.75" customHeight="1" x14ac:dyDescent="0.25">
      <c r="A1714" s="60">
        <f>REGISTROS!$A1712</f>
        <v>0</v>
      </c>
      <c r="B1714" s="50">
        <f t="shared" si="215"/>
        <v>0</v>
      </c>
      <c r="C1714" s="60">
        <f>REGISTROS!$E1712</f>
        <v>0</v>
      </c>
      <c r="D1714" s="60">
        <f>REGISTROS!$F1712</f>
        <v>0</v>
      </c>
      <c r="E1714" s="60">
        <f>REGISTROS!$G1712</f>
        <v>0</v>
      </c>
      <c r="F1714" s="60">
        <f>REGISTROS!$H1712</f>
        <v>0</v>
      </c>
      <c r="G1714" s="60">
        <f>REGISTROS!$I1712</f>
        <v>0</v>
      </c>
      <c r="I1714" s="45" t="str">
        <f t="shared" si="216"/>
        <v>Desarrollo de los Temas0</v>
      </c>
      <c r="J1714" s="45" t="str">
        <f t="shared" si="217"/>
        <v>Recepción de documentos0</v>
      </c>
      <c r="K1714" s="45" t="str">
        <f t="shared" si="218"/>
        <v>Atención recibida0</v>
      </c>
      <c r="L1714" s="45" t="str">
        <f t="shared" si="219"/>
        <v>Visita domiciliaria del personal INVI0</v>
      </c>
      <c r="M1714" s="45" t="str">
        <f t="shared" si="220"/>
        <v>Visita domiciliaria del asesor técnico0</v>
      </c>
      <c r="N1714" t="str">
        <f t="shared" si="221"/>
        <v>1</v>
      </c>
      <c r="O1714" t="s">
        <v>133</v>
      </c>
    </row>
    <row r="1715" spans="1:15" ht="15.75" customHeight="1" x14ac:dyDescent="0.25">
      <c r="A1715" s="60">
        <f>REGISTROS!$A1713</f>
        <v>0</v>
      </c>
      <c r="B1715" s="50">
        <f t="shared" si="215"/>
        <v>0</v>
      </c>
      <c r="C1715" s="60">
        <f>REGISTROS!$E1713</f>
        <v>0</v>
      </c>
      <c r="D1715" s="60">
        <f>REGISTROS!$F1713</f>
        <v>0</v>
      </c>
      <c r="E1715" s="60">
        <f>REGISTROS!$G1713</f>
        <v>0</v>
      </c>
      <c r="F1715" s="60">
        <f>REGISTROS!$H1713</f>
        <v>0</v>
      </c>
      <c r="G1715" s="60">
        <f>REGISTROS!$I1713</f>
        <v>0</v>
      </c>
      <c r="I1715" s="45" t="str">
        <f t="shared" si="216"/>
        <v>Desarrollo de los Temas0</v>
      </c>
      <c r="J1715" s="45" t="str">
        <f t="shared" si="217"/>
        <v>Recepción de documentos0</v>
      </c>
      <c r="K1715" s="45" t="str">
        <f t="shared" si="218"/>
        <v>Atención recibida0</v>
      </c>
      <c r="L1715" s="45" t="str">
        <f t="shared" si="219"/>
        <v>Visita domiciliaria del personal INVI0</v>
      </c>
      <c r="M1715" s="45" t="str">
        <f t="shared" si="220"/>
        <v>Visita domiciliaria del asesor técnico0</v>
      </c>
      <c r="N1715" t="str">
        <f t="shared" si="221"/>
        <v>1</v>
      </c>
      <c r="O1715" t="s">
        <v>133</v>
      </c>
    </row>
    <row r="1716" spans="1:15" ht="15.75" customHeight="1" x14ac:dyDescent="0.25">
      <c r="A1716" s="60">
        <f>REGISTROS!$A1714</f>
        <v>0</v>
      </c>
      <c r="B1716" s="50">
        <f t="shared" si="215"/>
        <v>0</v>
      </c>
      <c r="C1716" s="60">
        <f>REGISTROS!$E1714</f>
        <v>0</v>
      </c>
      <c r="D1716" s="60">
        <f>REGISTROS!$F1714</f>
        <v>0</v>
      </c>
      <c r="E1716" s="60">
        <f>REGISTROS!$G1714</f>
        <v>0</v>
      </c>
      <c r="F1716" s="60">
        <f>REGISTROS!$H1714</f>
        <v>0</v>
      </c>
      <c r="G1716" s="60">
        <f>REGISTROS!$I1714</f>
        <v>0</v>
      </c>
      <c r="I1716" s="45" t="str">
        <f t="shared" si="216"/>
        <v>Desarrollo de los Temas0</v>
      </c>
      <c r="J1716" s="45" t="str">
        <f t="shared" si="217"/>
        <v>Recepción de documentos0</v>
      </c>
      <c r="K1716" s="45" t="str">
        <f t="shared" si="218"/>
        <v>Atención recibida0</v>
      </c>
      <c r="L1716" s="45" t="str">
        <f t="shared" si="219"/>
        <v>Visita domiciliaria del personal INVI0</v>
      </c>
      <c r="M1716" s="45" t="str">
        <f t="shared" si="220"/>
        <v>Visita domiciliaria del asesor técnico0</v>
      </c>
      <c r="N1716" t="str">
        <f t="shared" si="221"/>
        <v>1</v>
      </c>
      <c r="O1716" t="s">
        <v>133</v>
      </c>
    </row>
    <row r="1717" spans="1:15" ht="15.75" customHeight="1" x14ac:dyDescent="0.25">
      <c r="A1717" s="60">
        <f>REGISTROS!$A1715</f>
        <v>0</v>
      </c>
      <c r="B1717" s="50">
        <f t="shared" si="215"/>
        <v>0</v>
      </c>
      <c r="C1717" s="60">
        <f>REGISTROS!$E1715</f>
        <v>0</v>
      </c>
      <c r="D1717" s="60">
        <f>REGISTROS!$F1715</f>
        <v>0</v>
      </c>
      <c r="E1717" s="60">
        <f>REGISTROS!$G1715</f>
        <v>0</v>
      </c>
      <c r="F1717" s="60">
        <f>REGISTROS!$H1715</f>
        <v>0</v>
      </c>
      <c r="G1717" s="60">
        <f>REGISTROS!$I1715</f>
        <v>0</v>
      </c>
      <c r="I1717" s="45" t="str">
        <f t="shared" si="216"/>
        <v>Desarrollo de los Temas0</v>
      </c>
      <c r="J1717" s="45" t="str">
        <f t="shared" si="217"/>
        <v>Recepción de documentos0</v>
      </c>
      <c r="K1717" s="45" t="str">
        <f t="shared" si="218"/>
        <v>Atención recibida0</v>
      </c>
      <c r="L1717" s="45" t="str">
        <f t="shared" si="219"/>
        <v>Visita domiciliaria del personal INVI0</v>
      </c>
      <c r="M1717" s="45" t="str">
        <f t="shared" si="220"/>
        <v>Visita domiciliaria del asesor técnico0</v>
      </c>
      <c r="N1717" t="str">
        <f t="shared" si="221"/>
        <v>1</v>
      </c>
      <c r="O1717" t="s">
        <v>133</v>
      </c>
    </row>
    <row r="1718" spans="1:15" ht="15.75" customHeight="1" x14ac:dyDescent="0.25">
      <c r="A1718" s="60">
        <f>REGISTROS!$A1716</f>
        <v>0</v>
      </c>
      <c r="B1718" s="50">
        <f t="shared" si="215"/>
        <v>0</v>
      </c>
      <c r="C1718" s="60">
        <f>REGISTROS!$E1716</f>
        <v>0</v>
      </c>
      <c r="D1718" s="60">
        <f>REGISTROS!$F1716</f>
        <v>0</v>
      </c>
      <c r="E1718" s="60">
        <f>REGISTROS!$G1716</f>
        <v>0</v>
      </c>
      <c r="F1718" s="60">
        <f>REGISTROS!$H1716</f>
        <v>0</v>
      </c>
      <c r="G1718" s="60">
        <f>REGISTROS!$I1716</f>
        <v>0</v>
      </c>
      <c r="I1718" s="45" t="str">
        <f t="shared" si="216"/>
        <v>Desarrollo de los Temas0</v>
      </c>
      <c r="J1718" s="45" t="str">
        <f t="shared" si="217"/>
        <v>Recepción de documentos0</v>
      </c>
      <c r="K1718" s="45" t="str">
        <f t="shared" si="218"/>
        <v>Atención recibida0</v>
      </c>
      <c r="L1718" s="45" t="str">
        <f t="shared" si="219"/>
        <v>Visita domiciliaria del personal INVI0</v>
      </c>
      <c r="M1718" s="45" t="str">
        <f t="shared" si="220"/>
        <v>Visita domiciliaria del asesor técnico0</v>
      </c>
      <c r="N1718" t="str">
        <f t="shared" si="221"/>
        <v>1</v>
      </c>
      <c r="O1718" t="s">
        <v>133</v>
      </c>
    </row>
    <row r="1719" spans="1:15" ht="15.75" customHeight="1" x14ac:dyDescent="0.25">
      <c r="A1719" s="60">
        <f>REGISTROS!$A1717</f>
        <v>0</v>
      </c>
      <c r="B1719" s="50">
        <f t="shared" si="215"/>
        <v>0</v>
      </c>
      <c r="C1719" s="60">
        <f>REGISTROS!$E1717</f>
        <v>0</v>
      </c>
      <c r="D1719" s="60">
        <f>REGISTROS!$F1717</f>
        <v>0</v>
      </c>
      <c r="E1719" s="60">
        <f>REGISTROS!$G1717</f>
        <v>0</v>
      </c>
      <c r="F1719" s="60">
        <f>REGISTROS!$H1717</f>
        <v>0</v>
      </c>
      <c r="G1719" s="60">
        <f>REGISTROS!$I1717</f>
        <v>0</v>
      </c>
      <c r="I1719" s="45" t="str">
        <f t="shared" si="216"/>
        <v>Desarrollo de los Temas0</v>
      </c>
      <c r="J1719" s="45" t="str">
        <f t="shared" si="217"/>
        <v>Recepción de documentos0</v>
      </c>
      <c r="K1719" s="45" t="str">
        <f t="shared" si="218"/>
        <v>Atención recibida0</v>
      </c>
      <c r="L1719" s="45" t="str">
        <f t="shared" si="219"/>
        <v>Visita domiciliaria del personal INVI0</v>
      </c>
      <c r="M1719" s="45" t="str">
        <f t="shared" si="220"/>
        <v>Visita domiciliaria del asesor técnico0</v>
      </c>
      <c r="N1719" t="str">
        <f t="shared" si="221"/>
        <v>1</v>
      </c>
      <c r="O1719" t="s">
        <v>133</v>
      </c>
    </row>
    <row r="1720" spans="1:15" ht="15.75" customHeight="1" x14ac:dyDescent="0.25">
      <c r="A1720" s="60">
        <f>REGISTROS!$A1718</f>
        <v>0</v>
      </c>
      <c r="B1720" s="50">
        <f t="shared" si="215"/>
        <v>0</v>
      </c>
      <c r="C1720" s="60">
        <f>REGISTROS!$E1718</f>
        <v>0</v>
      </c>
      <c r="D1720" s="60">
        <f>REGISTROS!$F1718</f>
        <v>0</v>
      </c>
      <c r="E1720" s="60">
        <f>REGISTROS!$G1718</f>
        <v>0</v>
      </c>
      <c r="F1720" s="60">
        <f>REGISTROS!$H1718</f>
        <v>0</v>
      </c>
      <c r="G1720" s="60">
        <f>REGISTROS!$I1718</f>
        <v>0</v>
      </c>
      <c r="I1720" s="45" t="str">
        <f t="shared" si="216"/>
        <v>Desarrollo de los Temas0</v>
      </c>
      <c r="J1720" s="45" t="str">
        <f t="shared" si="217"/>
        <v>Recepción de documentos0</v>
      </c>
      <c r="K1720" s="45" t="str">
        <f t="shared" si="218"/>
        <v>Atención recibida0</v>
      </c>
      <c r="L1720" s="45" t="str">
        <f t="shared" si="219"/>
        <v>Visita domiciliaria del personal INVI0</v>
      </c>
      <c r="M1720" s="45" t="str">
        <f t="shared" si="220"/>
        <v>Visita domiciliaria del asesor técnico0</v>
      </c>
      <c r="N1720" t="str">
        <f t="shared" si="221"/>
        <v>1</v>
      </c>
      <c r="O1720" t="s">
        <v>133</v>
      </c>
    </row>
    <row r="1721" spans="1:15" ht="15.75" customHeight="1" x14ac:dyDescent="0.25">
      <c r="A1721" s="60">
        <f>REGISTROS!$A1719</f>
        <v>0</v>
      </c>
      <c r="B1721" s="50">
        <f t="shared" si="215"/>
        <v>0</v>
      </c>
      <c r="C1721" s="60">
        <f>REGISTROS!$E1719</f>
        <v>0</v>
      </c>
      <c r="D1721" s="60">
        <f>REGISTROS!$F1719</f>
        <v>0</v>
      </c>
      <c r="E1721" s="60">
        <f>REGISTROS!$G1719</f>
        <v>0</v>
      </c>
      <c r="F1721" s="60">
        <f>REGISTROS!$H1719</f>
        <v>0</v>
      </c>
      <c r="G1721" s="60">
        <f>REGISTROS!$I1719</f>
        <v>0</v>
      </c>
      <c r="I1721" s="45" t="str">
        <f t="shared" si="216"/>
        <v>Desarrollo de los Temas0</v>
      </c>
      <c r="J1721" s="45" t="str">
        <f t="shared" si="217"/>
        <v>Recepción de documentos0</v>
      </c>
      <c r="K1721" s="45" t="str">
        <f t="shared" si="218"/>
        <v>Atención recibida0</v>
      </c>
      <c r="L1721" s="45" t="str">
        <f t="shared" si="219"/>
        <v>Visita domiciliaria del personal INVI0</v>
      </c>
      <c r="M1721" s="45" t="str">
        <f t="shared" si="220"/>
        <v>Visita domiciliaria del asesor técnico0</v>
      </c>
      <c r="N1721" t="str">
        <f t="shared" si="221"/>
        <v>1</v>
      </c>
      <c r="O1721" t="s">
        <v>133</v>
      </c>
    </row>
    <row r="1722" spans="1:15" ht="15.75" customHeight="1" x14ac:dyDescent="0.25">
      <c r="A1722" s="60">
        <f>REGISTROS!$A1720</f>
        <v>0</v>
      </c>
      <c r="B1722" s="50">
        <f t="shared" si="215"/>
        <v>0</v>
      </c>
      <c r="C1722" s="60">
        <f>REGISTROS!$E1720</f>
        <v>0</v>
      </c>
      <c r="D1722" s="60">
        <f>REGISTROS!$F1720</f>
        <v>0</v>
      </c>
      <c r="E1722" s="60">
        <f>REGISTROS!$G1720</f>
        <v>0</v>
      </c>
      <c r="F1722" s="60">
        <f>REGISTROS!$H1720</f>
        <v>0</v>
      </c>
      <c r="G1722" s="60">
        <f>REGISTROS!$I1720</f>
        <v>0</v>
      </c>
      <c r="I1722" s="45" t="str">
        <f t="shared" si="216"/>
        <v>Desarrollo de los Temas0</v>
      </c>
      <c r="J1722" s="45" t="str">
        <f t="shared" si="217"/>
        <v>Recepción de documentos0</v>
      </c>
      <c r="K1722" s="45" t="str">
        <f t="shared" si="218"/>
        <v>Atención recibida0</v>
      </c>
      <c r="L1722" s="45" t="str">
        <f t="shared" si="219"/>
        <v>Visita domiciliaria del personal INVI0</v>
      </c>
      <c r="M1722" s="45" t="str">
        <f t="shared" si="220"/>
        <v>Visita domiciliaria del asesor técnico0</v>
      </c>
      <c r="N1722" t="str">
        <f t="shared" si="221"/>
        <v>1</v>
      </c>
      <c r="O1722" t="s">
        <v>133</v>
      </c>
    </row>
    <row r="1723" spans="1:15" ht="15.75" customHeight="1" x14ac:dyDescent="0.25">
      <c r="A1723" s="60">
        <f>REGISTROS!$A1721</f>
        <v>0</v>
      </c>
      <c r="B1723" s="50">
        <f t="shared" si="215"/>
        <v>0</v>
      </c>
      <c r="C1723" s="60">
        <f>REGISTROS!$E1721</f>
        <v>0</v>
      </c>
      <c r="D1723" s="60">
        <f>REGISTROS!$F1721</f>
        <v>0</v>
      </c>
      <c r="E1723" s="60">
        <f>REGISTROS!$G1721</f>
        <v>0</v>
      </c>
      <c r="F1723" s="60">
        <f>REGISTROS!$H1721</f>
        <v>0</v>
      </c>
      <c r="G1723" s="60">
        <f>REGISTROS!$I1721</f>
        <v>0</v>
      </c>
      <c r="I1723" s="45" t="str">
        <f t="shared" si="216"/>
        <v>Desarrollo de los Temas0</v>
      </c>
      <c r="J1723" s="45" t="str">
        <f t="shared" si="217"/>
        <v>Recepción de documentos0</v>
      </c>
      <c r="K1723" s="45" t="str">
        <f t="shared" si="218"/>
        <v>Atención recibida0</v>
      </c>
      <c r="L1723" s="45" t="str">
        <f t="shared" si="219"/>
        <v>Visita domiciliaria del personal INVI0</v>
      </c>
      <c r="M1723" s="45" t="str">
        <f t="shared" si="220"/>
        <v>Visita domiciliaria del asesor técnico0</v>
      </c>
      <c r="N1723" t="str">
        <f t="shared" si="221"/>
        <v>1</v>
      </c>
      <c r="O1723" t="s">
        <v>133</v>
      </c>
    </row>
    <row r="1724" spans="1:15" ht="15.75" customHeight="1" x14ac:dyDescent="0.25">
      <c r="A1724" s="60">
        <f>REGISTROS!$A1722</f>
        <v>0</v>
      </c>
      <c r="B1724" s="50">
        <f t="shared" si="215"/>
        <v>0</v>
      </c>
      <c r="C1724" s="60">
        <f>REGISTROS!$E1722</f>
        <v>0</v>
      </c>
      <c r="D1724" s="60">
        <f>REGISTROS!$F1722</f>
        <v>0</v>
      </c>
      <c r="E1724" s="60">
        <f>REGISTROS!$G1722</f>
        <v>0</v>
      </c>
      <c r="F1724" s="60">
        <f>REGISTROS!$H1722</f>
        <v>0</v>
      </c>
      <c r="G1724" s="60">
        <f>REGISTROS!$I1722</f>
        <v>0</v>
      </c>
      <c r="I1724" s="45" t="str">
        <f t="shared" si="216"/>
        <v>Desarrollo de los Temas0</v>
      </c>
      <c r="J1724" s="45" t="str">
        <f t="shared" si="217"/>
        <v>Recepción de documentos0</v>
      </c>
      <c r="K1724" s="45" t="str">
        <f t="shared" si="218"/>
        <v>Atención recibida0</v>
      </c>
      <c r="L1724" s="45" t="str">
        <f t="shared" si="219"/>
        <v>Visita domiciliaria del personal INVI0</v>
      </c>
      <c r="M1724" s="45" t="str">
        <f t="shared" si="220"/>
        <v>Visita domiciliaria del asesor técnico0</v>
      </c>
      <c r="N1724" t="str">
        <f t="shared" si="221"/>
        <v>1</v>
      </c>
      <c r="O1724" t="s">
        <v>133</v>
      </c>
    </row>
    <row r="1725" spans="1:15" ht="15.75" customHeight="1" x14ac:dyDescent="0.25">
      <c r="A1725" s="60">
        <f>REGISTROS!$A1723</f>
        <v>0</v>
      </c>
      <c r="B1725" s="50">
        <f t="shared" si="215"/>
        <v>0</v>
      </c>
      <c r="C1725" s="60">
        <f>REGISTROS!$E1723</f>
        <v>0</v>
      </c>
      <c r="D1725" s="60">
        <f>REGISTROS!$F1723</f>
        <v>0</v>
      </c>
      <c r="E1725" s="60">
        <f>REGISTROS!$G1723</f>
        <v>0</v>
      </c>
      <c r="F1725" s="60">
        <f>REGISTROS!$H1723</f>
        <v>0</v>
      </c>
      <c r="G1725" s="60">
        <f>REGISTROS!$I1723</f>
        <v>0</v>
      </c>
      <c r="I1725" s="45" t="str">
        <f t="shared" si="216"/>
        <v>Desarrollo de los Temas0</v>
      </c>
      <c r="J1725" s="45" t="str">
        <f t="shared" si="217"/>
        <v>Recepción de documentos0</v>
      </c>
      <c r="K1725" s="45" t="str">
        <f t="shared" si="218"/>
        <v>Atención recibida0</v>
      </c>
      <c r="L1725" s="45" t="str">
        <f t="shared" si="219"/>
        <v>Visita domiciliaria del personal INVI0</v>
      </c>
      <c r="M1725" s="45" t="str">
        <f t="shared" si="220"/>
        <v>Visita domiciliaria del asesor técnico0</v>
      </c>
      <c r="N1725" t="str">
        <f t="shared" si="221"/>
        <v>1</v>
      </c>
      <c r="O1725" t="s">
        <v>133</v>
      </c>
    </row>
    <row r="1726" spans="1:15" ht="15.75" customHeight="1" x14ac:dyDescent="0.25">
      <c r="A1726" s="60">
        <f>REGISTROS!$A1724</f>
        <v>0</v>
      </c>
      <c r="B1726" s="50">
        <f t="shared" si="215"/>
        <v>0</v>
      </c>
      <c r="C1726" s="60">
        <f>REGISTROS!$E1724</f>
        <v>0</v>
      </c>
      <c r="D1726" s="60">
        <f>REGISTROS!$F1724</f>
        <v>0</v>
      </c>
      <c r="E1726" s="60">
        <f>REGISTROS!$G1724</f>
        <v>0</v>
      </c>
      <c r="F1726" s="60">
        <f>REGISTROS!$H1724</f>
        <v>0</v>
      </c>
      <c r="G1726" s="60">
        <f>REGISTROS!$I1724</f>
        <v>0</v>
      </c>
      <c r="I1726" s="45" t="str">
        <f t="shared" si="216"/>
        <v>Desarrollo de los Temas0</v>
      </c>
      <c r="J1726" s="45" t="str">
        <f t="shared" si="217"/>
        <v>Recepción de documentos0</v>
      </c>
      <c r="K1726" s="45" t="str">
        <f t="shared" si="218"/>
        <v>Atención recibida0</v>
      </c>
      <c r="L1726" s="45" t="str">
        <f t="shared" si="219"/>
        <v>Visita domiciliaria del personal INVI0</v>
      </c>
      <c r="M1726" s="45" t="str">
        <f t="shared" si="220"/>
        <v>Visita domiciliaria del asesor técnico0</v>
      </c>
      <c r="N1726" t="str">
        <f t="shared" si="221"/>
        <v>1</v>
      </c>
      <c r="O1726" t="s">
        <v>133</v>
      </c>
    </row>
    <row r="1727" spans="1:15" ht="15.75" customHeight="1" x14ac:dyDescent="0.25">
      <c r="A1727" s="60">
        <f>REGISTROS!$A1725</f>
        <v>0</v>
      </c>
      <c r="B1727" s="50">
        <f t="shared" si="215"/>
        <v>0</v>
      </c>
      <c r="C1727" s="60">
        <f>REGISTROS!$E1725</f>
        <v>0</v>
      </c>
      <c r="D1727" s="60">
        <f>REGISTROS!$F1725</f>
        <v>0</v>
      </c>
      <c r="E1727" s="60">
        <f>REGISTROS!$G1725</f>
        <v>0</v>
      </c>
      <c r="F1727" s="60">
        <f>REGISTROS!$H1725</f>
        <v>0</v>
      </c>
      <c r="G1727" s="60">
        <f>REGISTROS!$I1725</f>
        <v>0</v>
      </c>
      <c r="I1727" s="45" t="str">
        <f t="shared" si="216"/>
        <v>Desarrollo de los Temas0</v>
      </c>
      <c r="J1727" s="45" t="str">
        <f t="shared" si="217"/>
        <v>Recepción de documentos0</v>
      </c>
      <c r="K1727" s="45" t="str">
        <f t="shared" si="218"/>
        <v>Atención recibida0</v>
      </c>
      <c r="L1727" s="45" t="str">
        <f t="shared" si="219"/>
        <v>Visita domiciliaria del personal INVI0</v>
      </c>
      <c r="M1727" s="45" t="str">
        <f t="shared" si="220"/>
        <v>Visita domiciliaria del asesor técnico0</v>
      </c>
      <c r="N1727" t="str">
        <f t="shared" si="221"/>
        <v>1</v>
      </c>
      <c r="O1727" t="s">
        <v>133</v>
      </c>
    </row>
    <row r="1728" spans="1:15" ht="15" x14ac:dyDescent="0.25">
      <c r="A1728" s="60">
        <f>REGISTROS!$A1726</f>
        <v>0</v>
      </c>
      <c r="B1728" s="50">
        <f t="shared" si="215"/>
        <v>0</v>
      </c>
      <c r="C1728" s="60">
        <f>REGISTROS!$E1726</f>
        <v>0</v>
      </c>
      <c r="D1728" s="60">
        <f>REGISTROS!$F1726</f>
        <v>0</v>
      </c>
      <c r="E1728" s="60">
        <f>REGISTROS!$G1726</f>
        <v>0</v>
      </c>
      <c r="F1728" s="60">
        <f>REGISTROS!$H1726</f>
        <v>0</v>
      </c>
      <c r="G1728" s="60">
        <f>REGISTROS!$I1726</f>
        <v>0</v>
      </c>
      <c r="I1728" s="45" t="str">
        <f t="shared" si="216"/>
        <v>Desarrollo de los Temas0</v>
      </c>
      <c r="J1728" s="45" t="str">
        <f t="shared" si="217"/>
        <v>Recepción de documentos0</v>
      </c>
      <c r="K1728" s="45" t="str">
        <f t="shared" si="218"/>
        <v>Atención recibida0</v>
      </c>
      <c r="L1728" s="45" t="str">
        <f t="shared" si="219"/>
        <v>Visita domiciliaria del personal INVI0</v>
      </c>
      <c r="M1728" s="45" t="str">
        <f t="shared" si="220"/>
        <v>Visita domiciliaria del asesor técnico0</v>
      </c>
      <c r="N1728" t="str">
        <f t="shared" si="221"/>
        <v>1</v>
      </c>
      <c r="O1728" t="s">
        <v>133</v>
      </c>
    </row>
    <row r="1729" spans="1:15" ht="15.75" customHeight="1" x14ac:dyDescent="0.25">
      <c r="A1729" s="60">
        <f>REGISTROS!$A1727</f>
        <v>0</v>
      </c>
      <c r="B1729" s="50">
        <f t="shared" si="215"/>
        <v>0</v>
      </c>
      <c r="C1729" s="60">
        <f>REGISTROS!$E1727</f>
        <v>0</v>
      </c>
      <c r="D1729" s="60">
        <f>REGISTROS!$F1727</f>
        <v>0</v>
      </c>
      <c r="E1729" s="60">
        <f>REGISTROS!$G1727</f>
        <v>0</v>
      </c>
      <c r="F1729" s="60">
        <f>REGISTROS!$H1727</f>
        <v>0</v>
      </c>
      <c r="G1729" s="60">
        <f>REGISTROS!$I1727</f>
        <v>0</v>
      </c>
      <c r="I1729" s="45" t="str">
        <f t="shared" si="216"/>
        <v>Desarrollo de los Temas0</v>
      </c>
      <c r="J1729" s="45" t="str">
        <f t="shared" si="217"/>
        <v>Recepción de documentos0</v>
      </c>
      <c r="K1729" s="45" t="str">
        <f t="shared" si="218"/>
        <v>Atención recibida0</v>
      </c>
      <c r="L1729" s="45" t="str">
        <f t="shared" si="219"/>
        <v>Visita domiciliaria del personal INVI0</v>
      </c>
      <c r="M1729" s="45" t="str">
        <f t="shared" si="220"/>
        <v>Visita domiciliaria del asesor técnico0</v>
      </c>
      <c r="N1729" t="str">
        <f t="shared" si="221"/>
        <v>1</v>
      </c>
      <c r="O1729" t="s">
        <v>133</v>
      </c>
    </row>
    <row r="1730" spans="1:15" ht="15" x14ac:dyDescent="0.25">
      <c r="A1730" s="60">
        <f>REGISTROS!$A1728</f>
        <v>0</v>
      </c>
      <c r="B1730" s="50">
        <f t="shared" si="215"/>
        <v>0</v>
      </c>
      <c r="C1730" s="60">
        <f>REGISTROS!$E1728</f>
        <v>0</v>
      </c>
      <c r="D1730" s="60">
        <f>REGISTROS!$F1728</f>
        <v>0</v>
      </c>
      <c r="E1730" s="60">
        <f>REGISTROS!$G1728</f>
        <v>0</v>
      </c>
      <c r="F1730" s="60">
        <f>REGISTROS!$H1728</f>
        <v>0</v>
      </c>
      <c r="G1730" s="60">
        <f>REGISTROS!$I1728</f>
        <v>0</v>
      </c>
      <c r="I1730" s="45" t="str">
        <f t="shared" si="216"/>
        <v>Desarrollo de los Temas0</v>
      </c>
      <c r="J1730" s="45" t="str">
        <f t="shared" si="217"/>
        <v>Recepción de documentos0</v>
      </c>
      <c r="K1730" s="45" t="str">
        <f t="shared" si="218"/>
        <v>Atención recibida0</v>
      </c>
      <c r="L1730" s="45" t="str">
        <f t="shared" si="219"/>
        <v>Visita domiciliaria del personal INVI0</v>
      </c>
      <c r="M1730" s="45" t="str">
        <f t="shared" si="220"/>
        <v>Visita domiciliaria del asesor técnico0</v>
      </c>
      <c r="N1730" t="str">
        <f t="shared" si="221"/>
        <v>1</v>
      </c>
      <c r="O1730" t="s">
        <v>133</v>
      </c>
    </row>
    <row r="1731" spans="1:15" ht="15.75" customHeight="1" x14ac:dyDescent="0.25">
      <c r="A1731" s="60">
        <f>REGISTROS!$A1729</f>
        <v>0</v>
      </c>
      <c r="B1731" s="50">
        <f t="shared" si="215"/>
        <v>0</v>
      </c>
      <c r="C1731" s="60">
        <f>REGISTROS!$E1729</f>
        <v>0</v>
      </c>
      <c r="D1731" s="60">
        <f>REGISTROS!$F1729</f>
        <v>0</v>
      </c>
      <c r="E1731" s="60">
        <f>REGISTROS!$G1729</f>
        <v>0</v>
      </c>
      <c r="F1731" s="60">
        <f>REGISTROS!$H1729</f>
        <v>0</v>
      </c>
      <c r="G1731" s="60">
        <f>REGISTROS!$I1729</f>
        <v>0</v>
      </c>
      <c r="I1731" s="45" t="str">
        <f t="shared" si="216"/>
        <v>Desarrollo de los Temas0</v>
      </c>
      <c r="J1731" s="45" t="str">
        <f t="shared" si="217"/>
        <v>Recepción de documentos0</v>
      </c>
      <c r="K1731" s="45" t="str">
        <f t="shared" si="218"/>
        <v>Atención recibida0</v>
      </c>
      <c r="L1731" s="45" t="str">
        <f t="shared" si="219"/>
        <v>Visita domiciliaria del personal INVI0</v>
      </c>
      <c r="M1731" s="45" t="str">
        <f t="shared" si="220"/>
        <v>Visita domiciliaria del asesor técnico0</v>
      </c>
      <c r="N1731" t="str">
        <f t="shared" si="221"/>
        <v>1</v>
      </c>
      <c r="O1731" t="s">
        <v>133</v>
      </c>
    </row>
    <row r="1732" spans="1:15" ht="15.75" customHeight="1" x14ac:dyDescent="0.25">
      <c r="A1732" s="60">
        <f>REGISTROS!$A1730</f>
        <v>0</v>
      </c>
      <c r="B1732" s="50">
        <f t="shared" si="215"/>
        <v>0</v>
      </c>
      <c r="C1732" s="60">
        <f>REGISTROS!$E1730</f>
        <v>0</v>
      </c>
      <c r="D1732" s="60">
        <f>REGISTROS!$F1730</f>
        <v>0</v>
      </c>
      <c r="E1732" s="60">
        <f>REGISTROS!$G1730</f>
        <v>0</v>
      </c>
      <c r="F1732" s="60">
        <f>REGISTROS!$H1730</f>
        <v>0</v>
      </c>
      <c r="G1732" s="60">
        <f>REGISTROS!$I1730</f>
        <v>0</v>
      </c>
      <c r="I1732" s="45" t="str">
        <f t="shared" si="216"/>
        <v>Desarrollo de los Temas0</v>
      </c>
      <c r="J1732" s="45" t="str">
        <f t="shared" si="217"/>
        <v>Recepción de documentos0</v>
      </c>
      <c r="K1732" s="45" t="str">
        <f t="shared" si="218"/>
        <v>Atención recibida0</v>
      </c>
      <c r="L1732" s="45" t="str">
        <f t="shared" si="219"/>
        <v>Visita domiciliaria del personal INVI0</v>
      </c>
      <c r="M1732" s="45" t="str">
        <f t="shared" si="220"/>
        <v>Visita domiciliaria del asesor técnico0</v>
      </c>
      <c r="N1732" t="str">
        <f t="shared" si="221"/>
        <v>1</v>
      </c>
      <c r="O1732" t="s">
        <v>133</v>
      </c>
    </row>
    <row r="1733" spans="1:15" ht="15" x14ac:dyDescent="0.25">
      <c r="A1733" s="60">
        <f>REGISTROS!$A1731</f>
        <v>0</v>
      </c>
      <c r="B1733" s="50">
        <f t="shared" ref="B1733:B1796" si="222">SUM(C1733:G1733)/5</f>
        <v>0</v>
      </c>
      <c r="C1733" s="60">
        <f>REGISTROS!$E1731</f>
        <v>0</v>
      </c>
      <c r="D1733" s="60">
        <f>REGISTROS!$F1731</f>
        <v>0</v>
      </c>
      <c r="E1733" s="60">
        <f>REGISTROS!$G1731</f>
        <v>0</v>
      </c>
      <c r="F1733" s="60">
        <f>REGISTROS!$H1731</f>
        <v>0</v>
      </c>
      <c r="G1733" s="60">
        <f>REGISTROS!$I1731</f>
        <v>0</v>
      </c>
      <c r="I1733" s="45" t="str">
        <f t="shared" ref="I1733:I1796" si="223">CONCATENATE(VLOOKUP($A1733,SM,2,FALSE),$C$2,C1733)</f>
        <v>Desarrollo de los Temas0</v>
      </c>
      <c r="J1733" s="45" t="str">
        <f t="shared" ref="J1733:J1796" si="224">CONCATENATE(VLOOKUP($A1733,SM,2,FALSE),$D$2,D1733)</f>
        <v>Recepción de documentos0</v>
      </c>
      <c r="K1733" s="45" t="str">
        <f t="shared" ref="K1733:K1796" si="225">CONCATENATE(VLOOKUP($A1733,SM,2,FALSE),$E$2,E1733)</f>
        <v>Atención recibida0</v>
      </c>
      <c r="L1733" s="45" t="str">
        <f t="shared" ref="L1733:L1796" si="226">CONCATENATE(VLOOKUP($A1733,SM,2,FALSE),$F$2,F1733)</f>
        <v>Visita domiciliaria del personal INVI0</v>
      </c>
      <c r="M1733" s="45" t="str">
        <f t="shared" ref="M1733:M1796" si="227">CONCATENATE(VLOOKUP($A1733,SM,2,FALSE),$G$2,G1733)</f>
        <v>Visita domiciliaria del asesor técnico0</v>
      </c>
      <c r="N1733" t="str">
        <f t="shared" ref="N1733:N1796" si="228">CONCATENATE(VLOOKUP($A1733,SM,2,FALSE),IF(B1733&lt;4,1,0))</f>
        <v>1</v>
      </c>
      <c r="O1733" t="s">
        <v>133</v>
      </c>
    </row>
    <row r="1734" spans="1:15" ht="15.75" customHeight="1" x14ac:dyDescent="0.25">
      <c r="A1734" s="60">
        <f>REGISTROS!$A1732</f>
        <v>0</v>
      </c>
      <c r="B1734" s="50">
        <f t="shared" si="222"/>
        <v>0</v>
      </c>
      <c r="C1734" s="60">
        <f>REGISTROS!$E1732</f>
        <v>0</v>
      </c>
      <c r="D1734" s="60">
        <f>REGISTROS!$F1732</f>
        <v>0</v>
      </c>
      <c r="E1734" s="60">
        <f>REGISTROS!$G1732</f>
        <v>0</v>
      </c>
      <c r="F1734" s="60">
        <f>REGISTROS!$H1732</f>
        <v>0</v>
      </c>
      <c r="G1734" s="60">
        <f>REGISTROS!$I1732</f>
        <v>0</v>
      </c>
      <c r="I1734" s="45" t="str">
        <f t="shared" si="223"/>
        <v>Desarrollo de los Temas0</v>
      </c>
      <c r="J1734" s="45" t="str">
        <f t="shared" si="224"/>
        <v>Recepción de documentos0</v>
      </c>
      <c r="K1734" s="45" t="str">
        <f t="shared" si="225"/>
        <v>Atención recibida0</v>
      </c>
      <c r="L1734" s="45" t="str">
        <f t="shared" si="226"/>
        <v>Visita domiciliaria del personal INVI0</v>
      </c>
      <c r="M1734" s="45" t="str">
        <f t="shared" si="227"/>
        <v>Visita domiciliaria del asesor técnico0</v>
      </c>
      <c r="N1734" t="str">
        <f t="shared" si="228"/>
        <v>1</v>
      </c>
      <c r="O1734" t="s">
        <v>133</v>
      </c>
    </row>
    <row r="1735" spans="1:15" ht="15" x14ac:dyDescent="0.25">
      <c r="A1735" s="60">
        <f>REGISTROS!$A1733</f>
        <v>0</v>
      </c>
      <c r="B1735" s="50">
        <f t="shared" si="222"/>
        <v>0</v>
      </c>
      <c r="C1735" s="60">
        <f>REGISTROS!$E1733</f>
        <v>0</v>
      </c>
      <c r="D1735" s="60">
        <f>REGISTROS!$F1733</f>
        <v>0</v>
      </c>
      <c r="E1735" s="60">
        <f>REGISTROS!$G1733</f>
        <v>0</v>
      </c>
      <c r="F1735" s="60">
        <f>REGISTROS!$H1733</f>
        <v>0</v>
      </c>
      <c r="G1735" s="60">
        <f>REGISTROS!$I1733</f>
        <v>0</v>
      </c>
      <c r="I1735" s="45" t="str">
        <f t="shared" si="223"/>
        <v>Desarrollo de los Temas0</v>
      </c>
      <c r="J1735" s="45" t="str">
        <f t="shared" si="224"/>
        <v>Recepción de documentos0</v>
      </c>
      <c r="K1735" s="45" t="str">
        <f t="shared" si="225"/>
        <v>Atención recibida0</v>
      </c>
      <c r="L1735" s="45" t="str">
        <f t="shared" si="226"/>
        <v>Visita domiciliaria del personal INVI0</v>
      </c>
      <c r="M1735" s="45" t="str">
        <f t="shared" si="227"/>
        <v>Visita domiciliaria del asesor técnico0</v>
      </c>
      <c r="N1735" t="str">
        <f t="shared" si="228"/>
        <v>1</v>
      </c>
      <c r="O1735" t="s">
        <v>133</v>
      </c>
    </row>
    <row r="1736" spans="1:15" ht="15" x14ac:dyDescent="0.25">
      <c r="A1736" s="60">
        <f>REGISTROS!$A1734</f>
        <v>0</v>
      </c>
      <c r="B1736" s="50">
        <f t="shared" si="222"/>
        <v>0</v>
      </c>
      <c r="C1736" s="60">
        <f>REGISTROS!$E1734</f>
        <v>0</v>
      </c>
      <c r="D1736" s="60">
        <f>REGISTROS!$F1734</f>
        <v>0</v>
      </c>
      <c r="E1736" s="60">
        <f>REGISTROS!$G1734</f>
        <v>0</v>
      </c>
      <c r="F1736" s="60">
        <f>REGISTROS!$H1734</f>
        <v>0</v>
      </c>
      <c r="G1736" s="60">
        <f>REGISTROS!$I1734</f>
        <v>0</v>
      </c>
      <c r="I1736" s="45" t="str">
        <f t="shared" si="223"/>
        <v>Desarrollo de los Temas0</v>
      </c>
      <c r="J1736" s="45" t="str">
        <f t="shared" si="224"/>
        <v>Recepción de documentos0</v>
      </c>
      <c r="K1736" s="45" t="str">
        <f t="shared" si="225"/>
        <v>Atención recibida0</v>
      </c>
      <c r="L1736" s="45" t="str">
        <f t="shared" si="226"/>
        <v>Visita domiciliaria del personal INVI0</v>
      </c>
      <c r="M1736" s="45" t="str">
        <f t="shared" si="227"/>
        <v>Visita domiciliaria del asesor técnico0</v>
      </c>
      <c r="N1736" t="str">
        <f t="shared" si="228"/>
        <v>1</v>
      </c>
      <c r="O1736" t="s">
        <v>133</v>
      </c>
    </row>
    <row r="1737" spans="1:15" ht="15.75" customHeight="1" x14ac:dyDescent="0.25">
      <c r="A1737" s="60">
        <f>REGISTROS!$A1735</f>
        <v>0</v>
      </c>
      <c r="B1737" s="50">
        <f t="shared" si="222"/>
        <v>0</v>
      </c>
      <c r="C1737" s="60">
        <f>REGISTROS!$E1735</f>
        <v>0</v>
      </c>
      <c r="D1737" s="60">
        <f>REGISTROS!$F1735</f>
        <v>0</v>
      </c>
      <c r="E1737" s="60">
        <f>REGISTROS!$G1735</f>
        <v>0</v>
      </c>
      <c r="F1737" s="60">
        <f>REGISTROS!$H1735</f>
        <v>0</v>
      </c>
      <c r="G1737" s="60">
        <f>REGISTROS!$I1735</f>
        <v>0</v>
      </c>
      <c r="I1737" s="45" t="str">
        <f t="shared" si="223"/>
        <v>Desarrollo de los Temas0</v>
      </c>
      <c r="J1737" s="45" t="str">
        <f t="shared" si="224"/>
        <v>Recepción de documentos0</v>
      </c>
      <c r="K1737" s="45" t="str">
        <f t="shared" si="225"/>
        <v>Atención recibida0</v>
      </c>
      <c r="L1737" s="45" t="str">
        <f t="shared" si="226"/>
        <v>Visita domiciliaria del personal INVI0</v>
      </c>
      <c r="M1737" s="45" t="str">
        <f t="shared" si="227"/>
        <v>Visita domiciliaria del asesor técnico0</v>
      </c>
      <c r="N1737" t="str">
        <f t="shared" si="228"/>
        <v>1</v>
      </c>
      <c r="O1737" t="s">
        <v>133</v>
      </c>
    </row>
    <row r="1738" spans="1:15" ht="15" x14ac:dyDescent="0.25">
      <c r="A1738" s="60">
        <f>REGISTROS!$A1736</f>
        <v>0</v>
      </c>
      <c r="B1738" s="50">
        <f t="shared" si="222"/>
        <v>0</v>
      </c>
      <c r="C1738" s="60">
        <f>REGISTROS!$E1736</f>
        <v>0</v>
      </c>
      <c r="D1738" s="60">
        <f>REGISTROS!$F1736</f>
        <v>0</v>
      </c>
      <c r="E1738" s="60">
        <f>REGISTROS!$G1736</f>
        <v>0</v>
      </c>
      <c r="F1738" s="60">
        <f>REGISTROS!$H1736</f>
        <v>0</v>
      </c>
      <c r="G1738" s="60">
        <f>REGISTROS!$I1736</f>
        <v>0</v>
      </c>
      <c r="I1738" s="45" t="str">
        <f t="shared" si="223"/>
        <v>Desarrollo de los Temas0</v>
      </c>
      <c r="J1738" s="45" t="str">
        <f t="shared" si="224"/>
        <v>Recepción de documentos0</v>
      </c>
      <c r="K1738" s="45" t="str">
        <f t="shared" si="225"/>
        <v>Atención recibida0</v>
      </c>
      <c r="L1738" s="45" t="str">
        <f t="shared" si="226"/>
        <v>Visita domiciliaria del personal INVI0</v>
      </c>
      <c r="M1738" s="45" t="str">
        <f t="shared" si="227"/>
        <v>Visita domiciliaria del asesor técnico0</v>
      </c>
      <c r="N1738" t="str">
        <f t="shared" si="228"/>
        <v>1</v>
      </c>
      <c r="O1738" t="s">
        <v>133</v>
      </c>
    </row>
    <row r="1739" spans="1:15" ht="15.75" customHeight="1" x14ac:dyDescent="0.25">
      <c r="A1739" s="60">
        <f>REGISTROS!$A1737</f>
        <v>0</v>
      </c>
      <c r="B1739" s="50">
        <f t="shared" si="222"/>
        <v>0</v>
      </c>
      <c r="C1739" s="60">
        <f>REGISTROS!$E1737</f>
        <v>0</v>
      </c>
      <c r="D1739" s="60">
        <f>REGISTROS!$F1737</f>
        <v>0</v>
      </c>
      <c r="E1739" s="60">
        <f>REGISTROS!$G1737</f>
        <v>0</v>
      </c>
      <c r="F1739" s="60">
        <f>REGISTROS!$H1737</f>
        <v>0</v>
      </c>
      <c r="G1739" s="60">
        <f>REGISTROS!$I1737</f>
        <v>0</v>
      </c>
      <c r="I1739" s="45" t="str">
        <f t="shared" si="223"/>
        <v>Desarrollo de los Temas0</v>
      </c>
      <c r="J1739" s="45" t="str">
        <f t="shared" si="224"/>
        <v>Recepción de documentos0</v>
      </c>
      <c r="K1739" s="45" t="str">
        <f t="shared" si="225"/>
        <v>Atención recibida0</v>
      </c>
      <c r="L1739" s="45" t="str">
        <f t="shared" si="226"/>
        <v>Visita domiciliaria del personal INVI0</v>
      </c>
      <c r="M1739" s="45" t="str">
        <f t="shared" si="227"/>
        <v>Visita domiciliaria del asesor técnico0</v>
      </c>
      <c r="N1739" t="str">
        <f t="shared" si="228"/>
        <v>1</v>
      </c>
      <c r="O1739" t="s">
        <v>133</v>
      </c>
    </row>
    <row r="1740" spans="1:15" ht="15.75" customHeight="1" x14ac:dyDescent="0.25">
      <c r="A1740" s="60">
        <f>REGISTROS!$A1738</f>
        <v>0</v>
      </c>
      <c r="B1740" s="50">
        <f t="shared" si="222"/>
        <v>0</v>
      </c>
      <c r="C1740" s="60">
        <f>REGISTROS!$E1738</f>
        <v>0</v>
      </c>
      <c r="D1740" s="60">
        <f>REGISTROS!$F1738</f>
        <v>0</v>
      </c>
      <c r="E1740" s="60">
        <f>REGISTROS!$G1738</f>
        <v>0</v>
      </c>
      <c r="F1740" s="60">
        <f>REGISTROS!$H1738</f>
        <v>0</v>
      </c>
      <c r="G1740" s="60">
        <f>REGISTROS!$I1738</f>
        <v>0</v>
      </c>
      <c r="I1740" s="45" t="str">
        <f t="shared" si="223"/>
        <v>Desarrollo de los Temas0</v>
      </c>
      <c r="J1740" s="45" t="str">
        <f t="shared" si="224"/>
        <v>Recepción de documentos0</v>
      </c>
      <c r="K1740" s="45" t="str">
        <f t="shared" si="225"/>
        <v>Atención recibida0</v>
      </c>
      <c r="L1740" s="45" t="str">
        <f t="shared" si="226"/>
        <v>Visita domiciliaria del personal INVI0</v>
      </c>
      <c r="M1740" s="45" t="str">
        <f t="shared" si="227"/>
        <v>Visita domiciliaria del asesor técnico0</v>
      </c>
      <c r="N1740" t="str">
        <f t="shared" si="228"/>
        <v>1</v>
      </c>
      <c r="O1740" t="s">
        <v>133</v>
      </c>
    </row>
    <row r="1741" spans="1:15" ht="15.75" customHeight="1" x14ac:dyDescent="0.25">
      <c r="A1741" s="60">
        <f>REGISTROS!$A1739</f>
        <v>0</v>
      </c>
      <c r="B1741" s="50">
        <f t="shared" si="222"/>
        <v>0</v>
      </c>
      <c r="C1741" s="60">
        <f>REGISTROS!$E1739</f>
        <v>0</v>
      </c>
      <c r="D1741" s="60">
        <f>REGISTROS!$F1739</f>
        <v>0</v>
      </c>
      <c r="E1741" s="60">
        <f>REGISTROS!$G1739</f>
        <v>0</v>
      </c>
      <c r="F1741" s="60">
        <f>REGISTROS!$H1739</f>
        <v>0</v>
      </c>
      <c r="G1741" s="60">
        <f>REGISTROS!$I1739</f>
        <v>0</v>
      </c>
      <c r="I1741" s="45" t="str">
        <f t="shared" si="223"/>
        <v>Desarrollo de los Temas0</v>
      </c>
      <c r="J1741" s="45" t="str">
        <f t="shared" si="224"/>
        <v>Recepción de documentos0</v>
      </c>
      <c r="K1741" s="45" t="str">
        <f t="shared" si="225"/>
        <v>Atención recibida0</v>
      </c>
      <c r="L1741" s="45" t="str">
        <f t="shared" si="226"/>
        <v>Visita domiciliaria del personal INVI0</v>
      </c>
      <c r="M1741" s="45" t="str">
        <f t="shared" si="227"/>
        <v>Visita domiciliaria del asesor técnico0</v>
      </c>
      <c r="N1741" t="str">
        <f t="shared" si="228"/>
        <v>1</v>
      </c>
      <c r="O1741" t="s">
        <v>133</v>
      </c>
    </row>
    <row r="1742" spans="1:15" ht="15" x14ac:dyDescent="0.25">
      <c r="A1742" s="60">
        <f>REGISTROS!$A1740</f>
        <v>0</v>
      </c>
      <c r="B1742" s="50">
        <f t="shared" si="222"/>
        <v>0</v>
      </c>
      <c r="C1742" s="60">
        <f>REGISTROS!$E1740</f>
        <v>0</v>
      </c>
      <c r="D1742" s="60">
        <f>REGISTROS!$F1740</f>
        <v>0</v>
      </c>
      <c r="E1742" s="60">
        <f>REGISTROS!$G1740</f>
        <v>0</v>
      </c>
      <c r="F1742" s="60">
        <f>REGISTROS!$H1740</f>
        <v>0</v>
      </c>
      <c r="G1742" s="60">
        <f>REGISTROS!$I1740</f>
        <v>0</v>
      </c>
      <c r="I1742" s="45" t="str">
        <f t="shared" si="223"/>
        <v>Desarrollo de los Temas0</v>
      </c>
      <c r="J1742" s="45" t="str">
        <f t="shared" si="224"/>
        <v>Recepción de documentos0</v>
      </c>
      <c r="K1742" s="45" t="str">
        <f t="shared" si="225"/>
        <v>Atención recibida0</v>
      </c>
      <c r="L1742" s="45" t="str">
        <f t="shared" si="226"/>
        <v>Visita domiciliaria del personal INVI0</v>
      </c>
      <c r="M1742" s="45" t="str">
        <f t="shared" si="227"/>
        <v>Visita domiciliaria del asesor técnico0</v>
      </c>
      <c r="N1742" t="str">
        <f t="shared" si="228"/>
        <v>1</v>
      </c>
      <c r="O1742" t="s">
        <v>133</v>
      </c>
    </row>
    <row r="1743" spans="1:15" ht="15" x14ac:dyDescent="0.25">
      <c r="A1743" s="60">
        <f>REGISTROS!$A1741</f>
        <v>0</v>
      </c>
      <c r="B1743" s="50">
        <f t="shared" si="222"/>
        <v>0</v>
      </c>
      <c r="C1743" s="60">
        <f>REGISTROS!$E1741</f>
        <v>0</v>
      </c>
      <c r="D1743" s="60">
        <f>REGISTROS!$F1741</f>
        <v>0</v>
      </c>
      <c r="E1743" s="60">
        <f>REGISTROS!$G1741</f>
        <v>0</v>
      </c>
      <c r="F1743" s="60">
        <f>REGISTROS!$H1741</f>
        <v>0</v>
      </c>
      <c r="G1743" s="60">
        <f>REGISTROS!$I1741</f>
        <v>0</v>
      </c>
      <c r="I1743" s="45" t="str">
        <f t="shared" si="223"/>
        <v>Desarrollo de los Temas0</v>
      </c>
      <c r="J1743" s="45" t="str">
        <f t="shared" si="224"/>
        <v>Recepción de documentos0</v>
      </c>
      <c r="K1743" s="45" t="str">
        <f t="shared" si="225"/>
        <v>Atención recibida0</v>
      </c>
      <c r="L1743" s="45" t="str">
        <f t="shared" si="226"/>
        <v>Visita domiciliaria del personal INVI0</v>
      </c>
      <c r="M1743" s="45" t="str">
        <f t="shared" si="227"/>
        <v>Visita domiciliaria del asesor técnico0</v>
      </c>
      <c r="N1743" t="str">
        <f t="shared" si="228"/>
        <v>1</v>
      </c>
      <c r="O1743" t="s">
        <v>133</v>
      </c>
    </row>
    <row r="1744" spans="1:15" ht="15" x14ac:dyDescent="0.25">
      <c r="A1744" s="60">
        <f>REGISTROS!$A1742</f>
        <v>0</v>
      </c>
      <c r="B1744" s="50">
        <f t="shared" si="222"/>
        <v>0</v>
      </c>
      <c r="C1744" s="60">
        <f>REGISTROS!$E1742</f>
        <v>0</v>
      </c>
      <c r="D1744" s="60">
        <f>REGISTROS!$F1742</f>
        <v>0</v>
      </c>
      <c r="E1744" s="60">
        <f>REGISTROS!$G1742</f>
        <v>0</v>
      </c>
      <c r="F1744" s="60">
        <f>REGISTROS!$H1742</f>
        <v>0</v>
      </c>
      <c r="G1744" s="60">
        <f>REGISTROS!$I1742</f>
        <v>0</v>
      </c>
      <c r="I1744" s="45" t="str">
        <f t="shared" si="223"/>
        <v>Desarrollo de los Temas0</v>
      </c>
      <c r="J1744" s="45" t="str">
        <f t="shared" si="224"/>
        <v>Recepción de documentos0</v>
      </c>
      <c r="K1744" s="45" t="str">
        <f t="shared" si="225"/>
        <v>Atención recibida0</v>
      </c>
      <c r="L1744" s="45" t="str">
        <f t="shared" si="226"/>
        <v>Visita domiciliaria del personal INVI0</v>
      </c>
      <c r="M1744" s="45" t="str">
        <f t="shared" si="227"/>
        <v>Visita domiciliaria del asesor técnico0</v>
      </c>
      <c r="N1744" t="str">
        <f t="shared" si="228"/>
        <v>1</v>
      </c>
      <c r="O1744" t="s">
        <v>133</v>
      </c>
    </row>
    <row r="1745" spans="1:15" ht="15.75" customHeight="1" x14ac:dyDescent="0.25">
      <c r="A1745" s="60">
        <f>REGISTROS!$A1743</f>
        <v>0</v>
      </c>
      <c r="B1745" s="50">
        <f t="shared" si="222"/>
        <v>0</v>
      </c>
      <c r="C1745" s="60">
        <f>REGISTROS!$E1743</f>
        <v>0</v>
      </c>
      <c r="D1745" s="60">
        <f>REGISTROS!$F1743</f>
        <v>0</v>
      </c>
      <c r="E1745" s="60">
        <f>REGISTROS!$G1743</f>
        <v>0</v>
      </c>
      <c r="F1745" s="60">
        <f>REGISTROS!$H1743</f>
        <v>0</v>
      </c>
      <c r="G1745" s="60">
        <f>REGISTROS!$I1743</f>
        <v>0</v>
      </c>
      <c r="I1745" s="45" t="str">
        <f t="shared" si="223"/>
        <v>Desarrollo de los Temas0</v>
      </c>
      <c r="J1745" s="45" t="str">
        <f t="shared" si="224"/>
        <v>Recepción de documentos0</v>
      </c>
      <c r="K1745" s="45" t="str">
        <f t="shared" si="225"/>
        <v>Atención recibida0</v>
      </c>
      <c r="L1745" s="45" t="str">
        <f t="shared" si="226"/>
        <v>Visita domiciliaria del personal INVI0</v>
      </c>
      <c r="M1745" s="45" t="str">
        <f t="shared" si="227"/>
        <v>Visita domiciliaria del asesor técnico0</v>
      </c>
      <c r="N1745" t="str">
        <f t="shared" si="228"/>
        <v>1</v>
      </c>
      <c r="O1745" t="s">
        <v>133</v>
      </c>
    </row>
    <row r="1746" spans="1:15" ht="15" x14ac:dyDescent="0.25">
      <c r="A1746" s="60">
        <f>REGISTROS!$A1744</f>
        <v>0</v>
      </c>
      <c r="B1746" s="50">
        <f t="shared" si="222"/>
        <v>0</v>
      </c>
      <c r="C1746" s="60">
        <f>REGISTROS!$E1744</f>
        <v>0</v>
      </c>
      <c r="D1746" s="60">
        <f>REGISTROS!$F1744</f>
        <v>0</v>
      </c>
      <c r="E1746" s="60">
        <f>REGISTROS!$G1744</f>
        <v>0</v>
      </c>
      <c r="F1746" s="60">
        <f>REGISTROS!$H1744</f>
        <v>0</v>
      </c>
      <c r="G1746" s="60">
        <f>REGISTROS!$I1744</f>
        <v>0</v>
      </c>
      <c r="I1746" s="45" t="str">
        <f t="shared" si="223"/>
        <v>Desarrollo de los Temas0</v>
      </c>
      <c r="J1746" s="45" t="str">
        <f t="shared" si="224"/>
        <v>Recepción de documentos0</v>
      </c>
      <c r="K1746" s="45" t="str">
        <f t="shared" si="225"/>
        <v>Atención recibida0</v>
      </c>
      <c r="L1746" s="45" t="str">
        <f t="shared" si="226"/>
        <v>Visita domiciliaria del personal INVI0</v>
      </c>
      <c r="M1746" s="45" t="str">
        <f t="shared" si="227"/>
        <v>Visita domiciliaria del asesor técnico0</v>
      </c>
      <c r="N1746" t="str">
        <f t="shared" si="228"/>
        <v>1</v>
      </c>
      <c r="O1746" t="s">
        <v>133</v>
      </c>
    </row>
    <row r="1747" spans="1:15" ht="15.75" customHeight="1" x14ac:dyDescent="0.25">
      <c r="A1747" s="60">
        <f>REGISTROS!$A1745</f>
        <v>0</v>
      </c>
      <c r="B1747" s="50">
        <f t="shared" si="222"/>
        <v>0</v>
      </c>
      <c r="C1747" s="60">
        <f>REGISTROS!$E1745</f>
        <v>0</v>
      </c>
      <c r="D1747" s="60">
        <f>REGISTROS!$F1745</f>
        <v>0</v>
      </c>
      <c r="E1747" s="60">
        <f>REGISTROS!$G1745</f>
        <v>0</v>
      </c>
      <c r="F1747" s="60">
        <f>REGISTROS!$H1745</f>
        <v>0</v>
      </c>
      <c r="G1747" s="60">
        <f>REGISTROS!$I1745</f>
        <v>0</v>
      </c>
      <c r="I1747" s="45" t="str">
        <f t="shared" si="223"/>
        <v>Desarrollo de los Temas0</v>
      </c>
      <c r="J1747" s="45" t="str">
        <f t="shared" si="224"/>
        <v>Recepción de documentos0</v>
      </c>
      <c r="K1747" s="45" t="str">
        <f t="shared" si="225"/>
        <v>Atención recibida0</v>
      </c>
      <c r="L1747" s="45" t="str">
        <f t="shared" si="226"/>
        <v>Visita domiciliaria del personal INVI0</v>
      </c>
      <c r="M1747" s="45" t="str">
        <f t="shared" si="227"/>
        <v>Visita domiciliaria del asesor técnico0</v>
      </c>
      <c r="N1747" t="str">
        <f t="shared" si="228"/>
        <v>1</v>
      </c>
      <c r="O1747" t="s">
        <v>133</v>
      </c>
    </row>
    <row r="1748" spans="1:15" ht="15" x14ac:dyDescent="0.25">
      <c r="A1748" s="60">
        <f>REGISTROS!$A1746</f>
        <v>0</v>
      </c>
      <c r="B1748" s="50">
        <f t="shared" si="222"/>
        <v>0</v>
      </c>
      <c r="C1748" s="60">
        <f>REGISTROS!$E1746</f>
        <v>0</v>
      </c>
      <c r="D1748" s="60">
        <f>REGISTROS!$F1746</f>
        <v>0</v>
      </c>
      <c r="E1748" s="60">
        <f>REGISTROS!$G1746</f>
        <v>0</v>
      </c>
      <c r="F1748" s="60">
        <f>REGISTROS!$H1746</f>
        <v>0</v>
      </c>
      <c r="G1748" s="60">
        <f>REGISTROS!$I1746</f>
        <v>0</v>
      </c>
      <c r="I1748" s="45" t="str">
        <f t="shared" si="223"/>
        <v>Desarrollo de los Temas0</v>
      </c>
      <c r="J1748" s="45" t="str">
        <f t="shared" si="224"/>
        <v>Recepción de documentos0</v>
      </c>
      <c r="K1748" s="45" t="str">
        <f t="shared" si="225"/>
        <v>Atención recibida0</v>
      </c>
      <c r="L1748" s="45" t="str">
        <f t="shared" si="226"/>
        <v>Visita domiciliaria del personal INVI0</v>
      </c>
      <c r="M1748" s="45" t="str">
        <f t="shared" si="227"/>
        <v>Visita domiciliaria del asesor técnico0</v>
      </c>
      <c r="N1748" t="str">
        <f t="shared" si="228"/>
        <v>1</v>
      </c>
      <c r="O1748" t="s">
        <v>133</v>
      </c>
    </row>
    <row r="1749" spans="1:15" ht="15.75" customHeight="1" x14ac:dyDescent="0.25">
      <c r="A1749" s="60">
        <f>REGISTROS!$A1747</f>
        <v>0</v>
      </c>
      <c r="B1749" s="50">
        <f t="shared" si="222"/>
        <v>0</v>
      </c>
      <c r="C1749" s="60">
        <f>REGISTROS!$E1747</f>
        <v>0</v>
      </c>
      <c r="D1749" s="60">
        <f>REGISTROS!$F1747</f>
        <v>0</v>
      </c>
      <c r="E1749" s="60">
        <f>REGISTROS!$G1747</f>
        <v>0</v>
      </c>
      <c r="F1749" s="60">
        <f>REGISTROS!$H1747</f>
        <v>0</v>
      </c>
      <c r="G1749" s="60">
        <f>REGISTROS!$I1747</f>
        <v>0</v>
      </c>
      <c r="I1749" s="45" t="str">
        <f t="shared" si="223"/>
        <v>Desarrollo de los Temas0</v>
      </c>
      <c r="J1749" s="45" t="str">
        <f t="shared" si="224"/>
        <v>Recepción de documentos0</v>
      </c>
      <c r="K1749" s="45" t="str">
        <f t="shared" si="225"/>
        <v>Atención recibida0</v>
      </c>
      <c r="L1749" s="45" t="str">
        <f t="shared" si="226"/>
        <v>Visita domiciliaria del personal INVI0</v>
      </c>
      <c r="M1749" s="45" t="str">
        <f t="shared" si="227"/>
        <v>Visita domiciliaria del asesor técnico0</v>
      </c>
      <c r="N1749" t="str">
        <f t="shared" si="228"/>
        <v>1</v>
      </c>
      <c r="O1749" t="s">
        <v>133</v>
      </c>
    </row>
    <row r="1750" spans="1:15" ht="15" x14ac:dyDescent="0.25">
      <c r="A1750" s="60">
        <f>REGISTROS!$A1748</f>
        <v>0</v>
      </c>
      <c r="B1750" s="50">
        <f t="shared" si="222"/>
        <v>0</v>
      </c>
      <c r="C1750" s="60">
        <f>REGISTROS!$E1748</f>
        <v>0</v>
      </c>
      <c r="D1750" s="60">
        <f>REGISTROS!$F1748</f>
        <v>0</v>
      </c>
      <c r="E1750" s="60">
        <f>REGISTROS!$G1748</f>
        <v>0</v>
      </c>
      <c r="F1750" s="60">
        <f>REGISTROS!$H1748</f>
        <v>0</v>
      </c>
      <c r="G1750" s="60">
        <f>REGISTROS!$I1748</f>
        <v>0</v>
      </c>
      <c r="I1750" s="45" t="str">
        <f t="shared" si="223"/>
        <v>Desarrollo de los Temas0</v>
      </c>
      <c r="J1750" s="45" t="str">
        <f t="shared" si="224"/>
        <v>Recepción de documentos0</v>
      </c>
      <c r="K1750" s="45" t="str">
        <f t="shared" si="225"/>
        <v>Atención recibida0</v>
      </c>
      <c r="L1750" s="45" t="str">
        <f t="shared" si="226"/>
        <v>Visita domiciliaria del personal INVI0</v>
      </c>
      <c r="M1750" s="45" t="str">
        <f t="shared" si="227"/>
        <v>Visita domiciliaria del asesor técnico0</v>
      </c>
      <c r="N1750" t="str">
        <f t="shared" si="228"/>
        <v>1</v>
      </c>
      <c r="O1750" t="s">
        <v>133</v>
      </c>
    </row>
    <row r="1751" spans="1:15" ht="15" x14ac:dyDescent="0.25">
      <c r="A1751" s="60">
        <f>REGISTROS!$A1749</f>
        <v>0</v>
      </c>
      <c r="B1751" s="50">
        <f t="shared" si="222"/>
        <v>0</v>
      </c>
      <c r="C1751" s="60">
        <f>REGISTROS!$E1749</f>
        <v>0</v>
      </c>
      <c r="D1751" s="60">
        <f>REGISTROS!$F1749</f>
        <v>0</v>
      </c>
      <c r="E1751" s="60">
        <f>REGISTROS!$G1749</f>
        <v>0</v>
      </c>
      <c r="F1751" s="60">
        <f>REGISTROS!$H1749</f>
        <v>0</v>
      </c>
      <c r="G1751" s="60">
        <f>REGISTROS!$I1749</f>
        <v>0</v>
      </c>
      <c r="I1751" s="45" t="str">
        <f t="shared" si="223"/>
        <v>Desarrollo de los Temas0</v>
      </c>
      <c r="J1751" s="45" t="str">
        <f t="shared" si="224"/>
        <v>Recepción de documentos0</v>
      </c>
      <c r="K1751" s="45" t="str">
        <f t="shared" si="225"/>
        <v>Atención recibida0</v>
      </c>
      <c r="L1751" s="45" t="str">
        <f t="shared" si="226"/>
        <v>Visita domiciliaria del personal INVI0</v>
      </c>
      <c r="M1751" s="45" t="str">
        <f t="shared" si="227"/>
        <v>Visita domiciliaria del asesor técnico0</v>
      </c>
      <c r="N1751" t="str">
        <f t="shared" si="228"/>
        <v>1</v>
      </c>
      <c r="O1751" t="s">
        <v>133</v>
      </c>
    </row>
    <row r="1752" spans="1:15" ht="15.75" customHeight="1" x14ac:dyDescent="0.25">
      <c r="A1752" s="60">
        <f>REGISTROS!$A1750</f>
        <v>0</v>
      </c>
      <c r="B1752" s="50">
        <f t="shared" si="222"/>
        <v>0</v>
      </c>
      <c r="C1752" s="60">
        <f>REGISTROS!$E1750</f>
        <v>0</v>
      </c>
      <c r="D1752" s="60">
        <f>REGISTROS!$F1750</f>
        <v>0</v>
      </c>
      <c r="E1752" s="60">
        <f>REGISTROS!$G1750</f>
        <v>0</v>
      </c>
      <c r="F1752" s="60">
        <f>REGISTROS!$H1750</f>
        <v>0</v>
      </c>
      <c r="G1752" s="60">
        <f>REGISTROS!$I1750</f>
        <v>0</v>
      </c>
      <c r="I1752" s="45" t="str">
        <f t="shared" si="223"/>
        <v>Desarrollo de los Temas0</v>
      </c>
      <c r="J1752" s="45" t="str">
        <f t="shared" si="224"/>
        <v>Recepción de documentos0</v>
      </c>
      <c r="K1752" s="45" t="str">
        <f t="shared" si="225"/>
        <v>Atención recibida0</v>
      </c>
      <c r="L1752" s="45" t="str">
        <f t="shared" si="226"/>
        <v>Visita domiciliaria del personal INVI0</v>
      </c>
      <c r="M1752" s="45" t="str">
        <f t="shared" si="227"/>
        <v>Visita domiciliaria del asesor técnico0</v>
      </c>
      <c r="N1752" t="str">
        <f t="shared" si="228"/>
        <v>1</v>
      </c>
      <c r="O1752" t="s">
        <v>133</v>
      </c>
    </row>
    <row r="1753" spans="1:15" ht="15.75" customHeight="1" x14ac:dyDescent="0.25">
      <c r="A1753" s="60">
        <f>REGISTROS!$A1751</f>
        <v>0</v>
      </c>
      <c r="B1753" s="50">
        <f t="shared" si="222"/>
        <v>0</v>
      </c>
      <c r="C1753" s="60">
        <f>REGISTROS!$E1751</f>
        <v>0</v>
      </c>
      <c r="D1753" s="60">
        <f>REGISTROS!$F1751</f>
        <v>0</v>
      </c>
      <c r="E1753" s="60">
        <f>REGISTROS!$G1751</f>
        <v>0</v>
      </c>
      <c r="F1753" s="60">
        <f>REGISTROS!$H1751</f>
        <v>0</v>
      </c>
      <c r="G1753" s="60">
        <f>REGISTROS!$I1751</f>
        <v>0</v>
      </c>
      <c r="I1753" s="45" t="str">
        <f t="shared" si="223"/>
        <v>Desarrollo de los Temas0</v>
      </c>
      <c r="J1753" s="45" t="str">
        <f t="shared" si="224"/>
        <v>Recepción de documentos0</v>
      </c>
      <c r="K1753" s="45" t="str">
        <f t="shared" si="225"/>
        <v>Atención recibida0</v>
      </c>
      <c r="L1753" s="45" t="str">
        <f t="shared" si="226"/>
        <v>Visita domiciliaria del personal INVI0</v>
      </c>
      <c r="M1753" s="45" t="str">
        <f t="shared" si="227"/>
        <v>Visita domiciliaria del asesor técnico0</v>
      </c>
      <c r="N1753" t="str">
        <f t="shared" si="228"/>
        <v>1</v>
      </c>
      <c r="O1753" t="s">
        <v>133</v>
      </c>
    </row>
    <row r="1754" spans="1:15" ht="15" x14ac:dyDescent="0.25">
      <c r="A1754" s="60">
        <f>REGISTROS!$A1752</f>
        <v>0</v>
      </c>
      <c r="B1754" s="50">
        <f t="shared" si="222"/>
        <v>0</v>
      </c>
      <c r="C1754" s="60">
        <f>REGISTROS!$E1752</f>
        <v>0</v>
      </c>
      <c r="D1754" s="60">
        <f>REGISTROS!$F1752</f>
        <v>0</v>
      </c>
      <c r="E1754" s="60">
        <f>REGISTROS!$G1752</f>
        <v>0</v>
      </c>
      <c r="F1754" s="60">
        <f>REGISTROS!$H1752</f>
        <v>0</v>
      </c>
      <c r="G1754" s="60">
        <f>REGISTROS!$I1752</f>
        <v>0</v>
      </c>
      <c r="I1754" s="45" t="str">
        <f t="shared" si="223"/>
        <v>Desarrollo de los Temas0</v>
      </c>
      <c r="J1754" s="45" t="str">
        <f t="shared" si="224"/>
        <v>Recepción de documentos0</v>
      </c>
      <c r="K1754" s="45" t="str">
        <f t="shared" si="225"/>
        <v>Atención recibida0</v>
      </c>
      <c r="L1754" s="45" t="str">
        <f t="shared" si="226"/>
        <v>Visita domiciliaria del personal INVI0</v>
      </c>
      <c r="M1754" s="45" t="str">
        <f t="shared" si="227"/>
        <v>Visita domiciliaria del asesor técnico0</v>
      </c>
      <c r="N1754" t="str">
        <f t="shared" si="228"/>
        <v>1</v>
      </c>
      <c r="O1754" t="s">
        <v>133</v>
      </c>
    </row>
    <row r="1755" spans="1:15" ht="15" x14ac:dyDescent="0.25">
      <c r="A1755" s="60">
        <f>REGISTROS!$A1753</f>
        <v>0</v>
      </c>
      <c r="B1755" s="50">
        <f t="shared" si="222"/>
        <v>0</v>
      </c>
      <c r="C1755" s="60">
        <f>REGISTROS!$E1753</f>
        <v>0</v>
      </c>
      <c r="D1755" s="60">
        <f>REGISTROS!$F1753</f>
        <v>0</v>
      </c>
      <c r="E1755" s="60">
        <f>REGISTROS!$G1753</f>
        <v>0</v>
      </c>
      <c r="F1755" s="60">
        <f>REGISTROS!$H1753</f>
        <v>0</v>
      </c>
      <c r="G1755" s="60">
        <f>REGISTROS!$I1753</f>
        <v>0</v>
      </c>
      <c r="I1755" s="45" t="str">
        <f t="shared" si="223"/>
        <v>Desarrollo de los Temas0</v>
      </c>
      <c r="J1755" s="45" t="str">
        <f t="shared" si="224"/>
        <v>Recepción de documentos0</v>
      </c>
      <c r="K1755" s="45" t="str">
        <f t="shared" si="225"/>
        <v>Atención recibida0</v>
      </c>
      <c r="L1755" s="45" t="str">
        <f t="shared" si="226"/>
        <v>Visita domiciliaria del personal INVI0</v>
      </c>
      <c r="M1755" s="45" t="str">
        <f t="shared" si="227"/>
        <v>Visita domiciliaria del asesor técnico0</v>
      </c>
      <c r="N1755" t="str">
        <f t="shared" si="228"/>
        <v>1</v>
      </c>
      <c r="O1755" t="s">
        <v>133</v>
      </c>
    </row>
    <row r="1756" spans="1:15" ht="15" x14ac:dyDescent="0.25">
      <c r="A1756" s="60">
        <f>REGISTROS!$A1754</f>
        <v>0</v>
      </c>
      <c r="B1756" s="50">
        <f t="shared" si="222"/>
        <v>0</v>
      </c>
      <c r="C1756" s="60">
        <f>REGISTROS!$E1754</f>
        <v>0</v>
      </c>
      <c r="D1756" s="60">
        <f>REGISTROS!$F1754</f>
        <v>0</v>
      </c>
      <c r="E1756" s="60">
        <f>REGISTROS!$G1754</f>
        <v>0</v>
      </c>
      <c r="F1756" s="60">
        <f>REGISTROS!$H1754</f>
        <v>0</v>
      </c>
      <c r="G1756" s="60">
        <f>REGISTROS!$I1754</f>
        <v>0</v>
      </c>
      <c r="I1756" s="45" t="str">
        <f t="shared" si="223"/>
        <v>Desarrollo de los Temas0</v>
      </c>
      <c r="J1756" s="45" t="str">
        <f t="shared" si="224"/>
        <v>Recepción de documentos0</v>
      </c>
      <c r="K1756" s="45" t="str">
        <f t="shared" si="225"/>
        <v>Atención recibida0</v>
      </c>
      <c r="L1756" s="45" t="str">
        <f t="shared" si="226"/>
        <v>Visita domiciliaria del personal INVI0</v>
      </c>
      <c r="M1756" s="45" t="str">
        <f t="shared" si="227"/>
        <v>Visita domiciliaria del asesor técnico0</v>
      </c>
      <c r="N1756" t="str">
        <f t="shared" si="228"/>
        <v>1</v>
      </c>
      <c r="O1756" t="s">
        <v>133</v>
      </c>
    </row>
    <row r="1757" spans="1:15" ht="15" x14ac:dyDescent="0.25">
      <c r="A1757" s="60">
        <f>REGISTROS!$A1755</f>
        <v>0</v>
      </c>
      <c r="B1757" s="50">
        <f t="shared" si="222"/>
        <v>0</v>
      </c>
      <c r="C1757" s="60">
        <f>REGISTROS!$E1755</f>
        <v>0</v>
      </c>
      <c r="D1757" s="60">
        <f>REGISTROS!$F1755</f>
        <v>0</v>
      </c>
      <c r="E1757" s="60">
        <f>REGISTROS!$G1755</f>
        <v>0</v>
      </c>
      <c r="F1757" s="60">
        <f>REGISTROS!$H1755</f>
        <v>0</v>
      </c>
      <c r="G1757" s="60">
        <f>REGISTROS!$I1755</f>
        <v>0</v>
      </c>
      <c r="I1757" s="45" t="str">
        <f t="shared" si="223"/>
        <v>Desarrollo de los Temas0</v>
      </c>
      <c r="J1757" s="45" t="str">
        <f t="shared" si="224"/>
        <v>Recepción de documentos0</v>
      </c>
      <c r="K1757" s="45" t="str">
        <f t="shared" si="225"/>
        <v>Atención recibida0</v>
      </c>
      <c r="L1757" s="45" t="str">
        <f t="shared" si="226"/>
        <v>Visita domiciliaria del personal INVI0</v>
      </c>
      <c r="M1757" s="45" t="str">
        <f t="shared" si="227"/>
        <v>Visita domiciliaria del asesor técnico0</v>
      </c>
      <c r="N1757" t="str">
        <f t="shared" si="228"/>
        <v>1</v>
      </c>
      <c r="O1757" t="s">
        <v>133</v>
      </c>
    </row>
    <row r="1758" spans="1:15" ht="15.75" customHeight="1" x14ac:dyDescent="0.25">
      <c r="A1758" s="60">
        <f>REGISTROS!$A1756</f>
        <v>0</v>
      </c>
      <c r="B1758" s="50">
        <f t="shared" si="222"/>
        <v>0</v>
      </c>
      <c r="C1758" s="60">
        <f>REGISTROS!$E1756</f>
        <v>0</v>
      </c>
      <c r="D1758" s="60">
        <f>REGISTROS!$F1756</f>
        <v>0</v>
      </c>
      <c r="E1758" s="60">
        <f>REGISTROS!$G1756</f>
        <v>0</v>
      </c>
      <c r="F1758" s="60">
        <f>REGISTROS!$H1756</f>
        <v>0</v>
      </c>
      <c r="G1758" s="60">
        <f>REGISTROS!$I1756</f>
        <v>0</v>
      </c>
      <c r="I1758" s="45" t="str">
        <f t="shared" si="223"/>
        <v>Desarrollo de los Temas0</v>
      </c>
      <c r="J1758" s="45" t="str">
        <f t="shared" si="224"/>
        <v>Recepción de documentos0</v>
      </c>
      <c r="K1758" s="45" t="str">
        <f t="shared" si="225"/>
        <v>Atención recibida0</v>
      </c>
      <c r="L1758" s="45" t="str">
        <f t="shared" si="226"/>
        <v>Visita domiciliaria del personal INVI0</v>
      </c>
      <c r="M1758" s="45" t="str">
        <f t="shared" si="227"/>
        <v>Visita domiciliaria del asesor técnico0</v>
      </c>
      <c r="N1758" t="str">
        <f t="shared" si="228"/>
        <v>1</v>
      </c>
      <c r="O1758" t="s">
        <v>133</v>
      </c>
    </row>
    <row r="1759" spans="1:15" ht="15" x14ac:dyDescent="0.25">
      <c r="A1759" s="60">
        <f>REGISTROS!$A1757</f>
        <v>0</v>
      </c>
      <c r="B1759" s="50">
        <f t="shared" si="222"/>
        <v>0</v>
      </c>
      <c r="C1759" s="60">
        <f>REGISTROS!$E1757</f>
        <v>0</v>
      </c>
      <c r="D1759" s="60">
        <f>REGISTROS!$F1757</f>
        <v>0</v>
      </c>
      <c r="E1759" s="60">
        <f>REGISTROS!$G1757</f>
        <v>0</v>
      </c>
      <c r="F1759" s="60">
        <f>REGISTROS!$H1757</f>
        <v>0</v>
      </c>
      <c r="G1759" s="60">
        <f>REGISTROS!$I1757</f>
        <v>0</v>
      </c>
      <c r="I1759" s="45" t="str">
        <f t="shared" si="223"/>
        <v>Desarrollo de los Temas0</v>
      </c>
      <c r="J1759" s="45" t="str">
        <f t="shared" si="224"/>
        <v>Recepción de documentos0</v>
      </c>
      <c r="K1759" s="45" t="str">
        <f t="shared" si="225"/>
        <v>Atención recibida0</v>
      </c>
      <c r="L1759" s="45" t="str">
        <f t="shared" si="226"/>
        <v>Visita domiciliaria del personal INVI0</v>
      </c>
      <c r="M1759" s="45" t="str">
        <f t="shared" si="227"/>
        <v>Visita domiciliaria del asesor técnico0</v>
      </c>
      <c r="N1759" t="str">
        <f t="shared" si="228"/>
        <v>1</v>
      </c>
      <c r="O1759" t="s">
        <v>133</v>
      </c>
    </row>
    <row r="1760" spans="1:15" ht="15.75" customHeight="1" x14ac:dyDescent="0.25">
      <c r="A1760" s="60">
        <f>REGISTROS!$A1758</f>
        <v>0</v>
      </c>
      <c r="B1760" s="50">
        <f t="shared" si="222"/>
        <v>0</v>
      </c>
      <c r="C1760" s="60">
        <f>REGISTROS!$E1758</f>
        <v>0</v>
      </c>
      <c r="D1760" s="60">
        <f>REGISTROS!$F1758</f>
        <v>0</v>
      </c>
      <c r="E1760" s="60">
        <f>REGISTROS!$G1758</f>
        <v>0</v>
      </c>
      <c r="F1760" s="60">
        <f>REGISTROS!$H1758</f>
        <v>0</v>
      </c>
      <c r="G1760" s="60">
        <f>REGISTROS!$I1758</f>
        <v>0</v>
      </c>
      <c r="I1760" s="45" t="str">
        <f t="shared" si="223"/>
        <v>Desarrollo de los Temas0</v>
      </c>
      <c r="J1760" s="45" t="str">
        <f t="shared" si="224"/>
        <v>Recepción de documentos0</v>
      </c>
      <c r="K1760" s="45" t="str">
        <f t="shared" si="225"/>
        <v>Atención recibida0</v>
      </c>
      <c r="L1760" s="45" t="str">
        <f t="shared" si="226"/>
        <v>Visita domiciliaria del personal INVI0</v>
      </c>
      <c r="M1760" s="45" t="str">
        <f t="shared" si="227"/>
        <v>Visita domiciliaria del asesor técnico0</v>
      </c>
      <c r="N1760" t="str">
        <f t="shared" si="228"/>
        <v>1</v>
      </c>
      <c r="O1760" t="s">
        <v>133</v>
      </c>
    </row>
    <row r="1761" spans="1:15" ht="15" x14ac:dyDescent="0.25">
      <c r="A1761" s="60">
        <f>REGISTROS!$A1759</f>
        <v>0</v>
      </c>
      <c r="B1761" s="50">
        <f t="shared" si="222"/>
        <v>0</v>
      </c>
      <c r="C1761" s="60">
        <f>REGISTROS!$E1759</f>
        <v>0</v>
      </c>
      <c r="D1761" s="60">
        <f>REGISTROS!$F1759</f>
        <v>0</v>
      </c>
      <c r="E1761" s="60">
        <f>REGISTROS!$G1759</f>
        <v>0</v>
      </c>
      <c r="F1761" s="60">
        <f>REGISTROS!$H1759</f>
        <v>0</v>
      </c>
      <c r="G1761" s="60">
        <f>REGISTROS!$I1759</f>
        <v>0</v>
      </c>
      <c r="I1761" s="45" t="str">
        <f t="shared" si="223"/>
        <v>Desarrollo de los Temas0</v>
      </c>
      <c r="J1761" s="45" t="str">
        <f t="shared" si="224"/>
        <v>Recepción de documentos0</v>
      </c>
      <c r="K1761" s="45" t="str">
        <f t="shared" si="225"/>
        <v>Atención recibida0</v>
      </c>
      <c r="L1761" s="45" t="str">
        <f t="shared" si="226"/>
        <v>Visita domiciliaria del personal INVI0</v>
      </c>
      <c r="M1761" s="45" t="str">
        <f t="shared" si="227"/>
        <v>Visita domiciliaria del asesor técnico0</v>
      </c>
      <c r="N1761" t="str">
        <f t="shared" si="228"/>
        <v>1</v>
      </c>
      <c r="O1761" t="s">
        <v>133</v>
      </c>
    </row>
    <row r="1762" spans="1:15" ht="15.75" customHeight="1" x14ac:dyDescent="0.25">
      <c r="A1762" s="60">
        <f>REGISTROS!$A1760</f>
        <v>0</v>
      </c>
      <c r="B1762" s="50">
        <f t="shared" si="222"/>
        <v>0</v>
      </c>
      <c r="C1762" s="60">
        <f>REGISTROS!$E1760</f>
        <v>0</v>
      </c>
      <c r="D1762" s="60">
        <f>REGISTROS!$F1760</f>
        <v>0</v>
      </c>
      <c r="E1762" s="60">
        <f>REGISTROS!$G1760</f>
        <v>0</v>
      </c>
      <c r="F1762" s="60">
        <f>REGISTROS!$H1760</f>
        <v>0</v>
      </c>
      <c r="G1762" s="60">
        <f>REGISTROS!$I1760</f>
        <v>0</v>
      </c>
      <c r="I1762" s="45" t="str">
        <f t="shared" si="223"/>
        <v>Desarrollo de los Temas0</v>
      </c>
      <c r="J1762" s="45" t="str">
        <f t="shared" si="224"/>
        <v>Recepción de documentos0</v>
      </c>
      <c r="K1762" s="45" t="str">
        <f t="shared" si="225"/>
        <v>Atención recibida0</v>
      </c>
      <c r="L1762" s="45" t="str">
        <f t="shared" si="226"/>
        <v>Visita domiciliaria del personal INVI0</v>
      </c>
      <c r="M1762" s="45" t="str">
        <f t="shared" si="227"/>
        <v>Visita domiciliaria del asesor técnico0</v>
      </c>
      <c r="N1762" t="str">
        <f t="shared" si="228"/>
        <v>1</v>
      </c>
      <c r="O1762" t="s">
        <v>133</v>
      </c>
    </row>
    <row r="1763" spans="1:15" ht="15.75" customHeight="1" x14ac:dyDescent="0.25">
      <c r="A1763" s="60">
        <f>REGISTROS!$A1761</f>
        <v>0</v>
      </c>
      <c r="B1763" s="50">
        <f t="shared" si="222"/>
        <v>0</v>
      </c>
      <c r="C1763" s="60">
        <f>REGISTROS!$E1761</f>
        <v>0</v>
      </c>
      <c r="D1763" s="60">
        <f>REGISTROS!$F1761</f>
        <v>0</v>
      </c>
      <c r="E1763" s="60">
        <f>REGISTROS!$G1761</f>
        <v>0</v>
      </c>
      <c r="F1763" s="60">
        <f>REGISTROS!$H1761</f>
        <v>0</v>
      </c>
      <c r="G1763" s="60">
        <f>REGISTROS!$I1761</f>
        <v>0</v>
      </c>
      <c r="I1763" s="45" t="str">
        <f t="shared" si="223"/>
        <v>Desarrollo de los Temas0</v>
      </c>
      <c r="J1763" s="45" t="str">
        <f t="shared" si="224"/>
        <v>Recepción de documentos0</v>
      </c>
      <c r="K1763" s="45" t="str">
        <f t="shared" si="225"/>
        <v>Atención recibida0</v>
      </c>
      <c r="L1763" s="45" t="str">
        <f t="shared" si="226"/>
        <v>Visita domiciliaria del personal INVI0</v>
      </c>
      <c r="M1763" s="45" t="str">
        <f t="shared" si="227"/>
        <v>Visita domiciliaria del asesor técnico0</v>
      </c>
      <c r="N1763" t="str">
        <f t="shared" si="228"/>
        <v>1</v>
      </c>
      <c r="O1763" t="s">
        <v>133</v>
      </c>
    </row>
    <row r="1764" spans="1:15" ht="15.75" customHeight="1" x14ac:dyDescent="0.25">
      <c r="A1764" s="60">
        <f>REGISTROS!$A1762</f>
        <v>0</v>
      </c>
      <c r="B1764" s="50">
        <f t="shared" si="222"/>
        <v>0</v>
      </c>
      <c r="C1764" s="60">
        <f>REGISTROS!$E1762</f>
        <v>0</v>
      </c>
      <c r="D1764" s="60">
        <f>REGISTROS!$F1762</f>
        <v>0</v>
      </c>
      <c r="E1764" s="60">
        <f>REGISTROS!$G1762</f>
        <v>0</v>
      </c>
      <c r="F1764" s="60">
        <f>REGISTROS!$H1762</f>
        <v>0</v>
      </c>
      <c r="G1764" s="60">
        <f>REGISTROS!$I1762</f>
        <v>0</v>
      </c>
      <c r="I1764" s="45" t="str">
        <f t="shared" si="223"/>
        <v>Desarrollo de los Temas0</v>
      </c>
      <c r="J1764" s="45" t="str">
        <f t="shared" si="224"/>
        <v>Recepción de documentos0</v>
      </c>
      <c r="K1764" s="45" t="str">
        <f t="shared" si="225"/>
        <v>Atención recibida0</v>
      </c>
      <c r="L1764" s="45" t="str">
        <f t="shared" si="226"/>
        <v>Visita domiciliaria del personal INVI0</v>
      </c>
      <c r="M1764" s="45" t="str">
        <f t="shared" si="227"/>
        <v>Visita domiciliaria del asesor técnico0</v>
      </c>
      <c r="N1764" t="str">
        <f t="shared" si="228"/>
        <v>1</v>
      </c>
      <c r="O1764" t="s">
        <v>133</v>
      </c>
    </row>
    <row r="1765" spans="1:15" ht="15" x14ac:dyDescent="0.25">
      <c r="A1765" s="60">
        <f>REGISTROS!$A1763</f>
        <v>0</v>
      </c>
      <c r="B1765" s="50">
        <f t="shared" si="222"/>
        <v>0</v>
      </c>
      <c r="C1765" s="60">
        <f>REGISTROS!$E1763</f>
        <v>0</v>
      </c>
      <c r="D1765" s="60">
        <f>REGISTROS!$F1763</f>
        <v>0</v>
      </c>
      <c r="E1765" s="60">
        <f>REGISTROS!$G1763</f>
        <v>0</v>
      </c>
      <c r="F1765" s="60">
        <f>REGISTROS!$H1763</f>
        <v>0</v>
      </c>
      <c r="G1765" s="60">
        <f>REGISTROS!$I1763</f>
        <v>0</v>
      </c>
      <c r="I1765" s="45" t="str">
        <f t="shared" si="223"/>
        <v>Desarrollo de los Temas0</v>
      </c>
      <c r="J1765" s="45" t="str">
        <f t="shared" si="224"/>
        <v>Recepción de documentos0</v>
      </c>
      <c r="K1765" s="45" t="str">
        <f t="shared" si="225"/>
        <v>Atención recibida0</v>
      </c>
      <c r="L1765" s="45" t="str">
        <f t="shared" si="226"/>
        <v>Visita domiciliaria del personal INVI0</v>
      </c>
      <c r="M1765" s="45" t="str">
        <f t="shared" si="227"/>
        <v>Visita domiciliaria del asesor técnico0</v>
      </c>
      <c r="N1765" t="str">
        <f t="shared" si="228"/>
        <v>1</v>
      </c>
      <c r="O1765" t="s">
        <v>133</v>
      </c>
    </row>
    <row r="1766" spans="1:15" ht="15" x14ac:dyDescent="0.25">
      <c r="A1766" s="60">
        <f>REGISTROS!$A1764</f>
        <v>0</v>
      </c>
      <c r="B1766" s="50">
        <f t="shared" si="222"/>
        <v>0</v>
      </c>
      <c r="C1766" s="60">
        <f>REGISTROS!$E1764</f>
        <v>0</v>
      </c>
      <c r="D1766" s="60">
        <f>REGISTROS!$F1764</f>
        <v>0</v>
      </c>
      <c r="E1766" s="60">
        <f>REGISTROS!$G1764</f>
        <v>0</v>
      </c>
      <c r="F1766" s="60">
        <f>REGISTROS!$H1764</f>
        <v>0</v>
      </c>
      <c r="G1766" s="60">
        <f>REGISTROS!$I1764</f>
        <v>0</v>
      </c>
      <c r="I1766" s="45" t="str">
        <f t="shared" si="223"/>
        <v>Desarrollo de los Temas0</v>
      </c>
      <c r="J1766" s="45" t="str">
        <f t="shared" si="224"/>
        <v>Recepción de documentos0</v>
      </c>
      <c r="K1766" s="45" t="str">
        <f t="shared" si="225"/>
        <v>Atención recibida0</v>
      </c>
      <c r="L1766" s="45" t="str">
        <f t="shared" si="226"/>
        <v>Visita domiciliaria del personal INVI0</v>
      </c>
      <c r="M1766" s="45" t="str">
        <f t="shared" si="227"/>
        <v>Visita domiciliaria del asesor técnico0</v>
      </c>
      <c r="N1766" t="str">
        <f t="shared" si="228"/>
        <v>1</v>
      </c>
      <c r="O1766" t="s">
        <v>133</v>
      </c>
    </row>
    <row r="1767" spans="1:15" ht="15" x14ac:dyDescent="0.25">
      <c r="A1767" s="60">
        <f>REGISTROS!$A1765</f>
        <v>0</v>
      </c>
      <c r="B1767" s="50">
        <f t="shared" si="222"/>
        <v>0</v>
      </c>
      <c r="C1767" s="60">
        <f>REGISTROS!$E1765</f>
        <v>0</v>
      </c>
      <c r="D1767" s="60">
        <f>REGISTROS!$F1765</f>
        <v>0</v>
      </c>
      <c r="E1767" s="60">
        <f>REGISTROS!$G1765</f>
        <v>0</v>
      </c>
      <c r="F1767" s="60">
        <f>REGISTROS!$H1765</f>
        <v>0</v>
      </c>
      <c r="G1767" s="60">
        <f>REGISTROS!$I1765</f>
        <v>0</v>
      </c>
      <c r="I1767" s="45" t="str">
        <f t="shared" si="223"/>
        <v>Desarrollo de los Temas0</v>
      </c>
      <c r="J1767" s="45" t="str">
        <f t="shared" si="224"/>
        <v>Recepción de documentos0</v>
      </c>
      <c r="K1767" s="45" t="str">
        <f t="shared" si="225"/>
        <v>Atención recibida0</v>
      </c>
      <c r="L1767" s="45" t="str">
        <f t="shared" si="226"/>
        <v>Visita domiciliaria del personal INVI0</v>
      </c>
      <c r="M1767" s="45" t="str">
        <f t="shared" si="227"/>
        <v>Visita domiciliaria del asesor técnico0</v>
      </c>
      <c r="N1767" t="str">
        <f t="shared" si="228"/>
        <v>1</v>
      </c>
      <c r="O1767" t="s">
        <v>133</v>
      </c>
    </row>
    <row r="1768" spans="1:15" ht="15" x14ac:dyDescent="0.25">
      <c r="A1768" s="60">
        <f>REGISTROS!$A1766</f>
        <v>0</v>
      </c>
      <c r="B1768" s="50">
        <f t="shared" si="222"/>
        <v>0</v>
      </c>
      <c r="C1768" s="60">
        <f>REGISTROS!$E1766</f>
        <v>0</v>
      </c>
      <c r="D1768" s="60">
        <f>REGISTROS!$F1766</f>
        <v>0</v>
      </c>
      <c r="E1768" s="60">
        <f>REGISTROS!$G1766</f>
        <v>0</v>
      </c>
      <c r="F1768" s="60">
        <f>REGISTROS!$H1766</f>
        <v>0</v>
      </c>
      <c r="G1768" s="60">
        <f>REGISTROS!$I1766</f>
        <v>0</v>
      </c>
      <c r="I1768" s="45" t="str">
        <f t="shared" si="223"/>
        <v>Desarrollo de los Temas0</v>
      </c>
      <c r="J1768" s="45" t="str">
        <f t="shared" si="224"/>
        <v>Recepción de documentos0</v>
      </c>
      <c r="K1768" s="45" t="str">
        <f t="shared" si="225"/>
        <v>Atención recibida0</v>
      </c>
      <c r="L1768" s="45" t="str">
        <f t="shared" si="226"/>
        <v>Visita domiciliaria del personal INVI0</v>
      </c>
      <c r="M1768" s="45" t="str">
        <f t="shared" si="227"/>
        <v>Visita domiciliaria del asesor técnico0</v>
      </c>
      <c r="N1768" t="str">
        <f t="shared" si="228"/>
        <v>1</v>
      </c>
      <c r="O1768" t="s">
        <v>133</v>
      </c>
    </row>
    <row r="1769" spans="1:15" ht="15" x14ac:dyDescent="0.25">
      <c r="A1769" s="60">
        <f>REGISTROS!$A1767</f>
        <v>0</v>
      </c>
      <c r="B1769" s="50">
        <f t="shared" si="222"/>
        <v>0</v>
      </c>
      <c r="C1769" s="60">
        <f>REGISTROS!$E1767</f>
        <v>0</v>
      </c>
      <c r="D1769" s="60">
        <f>REGISTROS!$F1767</f>
        <v>0</v>
      </c>
      <c r="E1769" s="60">
        <f>REGISTROS!$G1767</f>
        <v>0</v>
      </c>
      <c r="F1769" s="60">
        <f>REGISTROS!$H1767</f>
        <v>0</v>
      </c>
      <c r="G1769" s="60">
        <f>REGISTROS!$I1767</f>
        <v>0</v>
      </c>
      <c r="I1769" s="45" t="str">
        <f t="shared" si="223"/>
        <v>Desarrollo de los Temas0</v>
      </c>
      <c r="J1769" s="45" t="str">
        <f t="shared" si="224"/>
        <v>Recepción de documentos0</v>
      </c>
      <c r="K1769" s="45" t="str">
        <f t="shared" si="225"/>
        <v>Atención recibida0</v>
      </c>
      <c r="L1769" s="45" t="str">
        <f t="shared" si="226"/>
        <v>Visita domiciliaria del personal INVI0</v>
      </c>
      <c r="M1769" s="45" t="str">
        <f t="shared" si="227"/>
        <v>Visita domiciliaria del asesor técnico0</v>
      </c>
      <c r="N1769" t="str">
        <f t="shared" si="228"/>
        <v>1</v>
      </c>
      <c r="O1769" t="s">
        <v>133</v>
      </c>
    </row>
    <row r="1770" spans="1:15" ht="15" x14ac:dyDescent="0.25">
      <c r="A1770" s="60">
        <f>REGISTROS!$A1768</f>
        <v>0</v>
      </c>
      <c r="B1770" s="50">
        <f t="shared" si="222"/>
        <v>0</v>
      </c>
      <c r="C1770" s="60">
        <f>REGISTROS!$E1768</f>
        <v>0</v>
      </c>
      <c r="D1770" s="60">
        <f>REGISTROS!$F1768</f>
        <v>0</v>
      </c>
      <c r="E1770" s="60">
        <f>REGISTROS!$G1768</f>
        <v>0</v>
      </c>
      <c r="F1770" s="60">
        <f>REGISTROS!$H1768</f>
        <v>0</v>
      </c>
      <c r="G1770" s="60">
        <f>REGISTROS!$I1768</f>
        <v>0</v>
      </c>
      <c r="I1770" s="45" t="str">
        <f t="shared" si="223"/>
        <v>Desarrollo de los Temas0</v>
      </c>
      <c r="J1770" s="45" t="str">
        <f t="shared" si="224"/>
        <v>Recepción de documentos0</v>
      </c>
      <c r="K1770" s="45" t="str">
        <f t="shared" si="225"/>
        <v>Atención recibida0</v>
      </c>
      <c r="L1770" s="45" t="str">
        <f t="shared" si="226"/>
        <v>Visita domiciliaria del personal INVI0</v>
      </c>
      <c r="M1770" s="45" t="str">
        <f t="shared" si="227"/>
        <v>Visita domiciliaria del asesor técnico0</v>
      </c>
      <c r="N1770" t="str">
        <f t="shared" si="228"/>
        <v>1</v>
      </c>
      <c r="O1770" t="s">
        <v>133</v>
      </c>
    </row>
    <row r="1771" spans="1:15" ht="15" x14ac:dyDescent="0.25">
      <c r="A1771" s="60">
        <f>REGISTROS!$A1769</f>
        <v>0</v>
      </c>
      <c r="B1771" s="50">
        <f t="shared" si="222"/>
        <v>0</v>
      </c>
      <c r="C1771" s="60">
        <f>REGISTROS!$E1769</f>
        <v>0</v>
      </c>
      <c r="D1771" s="60">
        <f>REGISTROS!$F1769</f>
        <v>0</v>
      </c>
      <c r="E1771" s="60">
        <f>REGISTROS!$G1769</f>
        <v>0</v>
      </c>
      <c r="F1771" s="60">
        <f>REGISTROS!$H1769</f>
        <v>0</v>
      </c>
      <c r="G1771" s="60">
        <f>REGISTROS!$I1769</f>
        <v>0</v>
      </c>
      <c r="I1771" s="45" t="str">
        <f t="shared" si="223"/>
        <v>Desarrollo de los Temas0</v>
      </c>
      <c r="J1771" s="45" t="str">
        <f t="shared" si="224"/>
        <v>Recepción de documentos0</v>
      </c>
      <c r="K1771" s="45" t="str">
        <f t="shared" si="225"/>
        <v>Atención recibida0</v>
      </c>
      <c r="L1771" s="45" t="str">
        <f t="shared" si="226"/>
        <v>Visita domiciliaria del personal INVI0</v>
      </c>
      <c r="M1771" s="45" t="str">
        <f t="shared" si="227"/>
        <v>Visita domiciliaria del asesor técnico0</v>
      </c>
      <c r="N1771" t="str">
        <f t="shared" si="228"/>
        <v>1</v>
      </c>
      <c r="O1771" t="s">
        <v>133</v>
      </c>
    </row>
    <row r="1772" spans="1:15" ht="15.75" customHeight="1" x14ac:dyDescent="0.25">
      <c r="A1772" s="60">
        <f>REGISTROS!$A1770</f>
        <v>0</v>
      </c>
      <c r="B1772" s="50">
        <f t="shared" si="222"/>
        <v>0</v>
      </c>
      <c r="C1772" s="60">
        <f>REGISTROS!$E1770</f>
        <v>0</v>
      </c>
      <c r="D1772" s="60">
        <f>REGISTROS!$F1770</f>
        <v>0</v>
      </c>
      <c r="E1772" s="60">
        <f>REGISTROS!$G1770</f>
        <v>0</v>
      </c>
      <c r="F1772" s="60">
        <f>REGISTROS!$H1770</f>
        <v>0</v>
      </c>
      <c r="G1772" s="60">
        <f>REGISTROS!$I1770</f>
        <v>0</v>
      </c>
      <c r="I1772" s="45" t="str">
        <f t="shared" si="223"/>
        <v>Desarrollo de los Temas0</v>
      </c>
      <c r="J1772" s="45" t="str">
        <f t="shared" si="224"/>
        <v>Recepción de documentos0</v>
      </c>
      <c r="K1772" s="45" t="str">
        <f t="shared" si="225"/>
        <v>Atención recibida0</v>
      </c>
      <c r="L1772" s="45" t="str">
        <f t="shared" si="226"/>
        <v>Visita domiciliaria del personal INVI0</v>
      </c>
      <c r="M1772" s="45" t="str">
        <f t="shared" si="227"/>
        <v>Visita domiciliaria del asesor técnico0</v>
      </c>
      <c r="N1772" t="str">
        <f t="shared" si="228"/>
        <v>1</v>
      </c>
      <c r="O1772" t="s">
        <v>133</v>
      </c>
    </row>
    <row r="1773" spans="1:15" ht="15.75" customHeight="1" x14ac:dyDescent="0.25">
      <c r="A1773" s="60">
        <f>REGISTROS!$A1771</f>
        <v>0</v>
      </c>
      <c r="B1773" s="50">
        <f t="shared" si="222"/>
        <v>0</v>
      </c>
      <c r="C1773" s="60">
        <f>REGISTROS!$E1771</f>
        <v>0</v>
      </c>
      <c r="D1773" s="60">
        <f>REGISTROS!$F1771</f>
        <v>0</v>
      </c>
      <c r="E1773" s="60">
        <f>REGISTROS!$G1771</f>
        <v>0</v>
      </c>
      <c r="F1773" s="60">
        <f>REGISTROS!$H1771</f>
        <v>0</v>
      </c>
      <c r="G1773" s="60">
        <f>REGISTROS!$I1771</f>
        <v>0</v>
      </c>
      <c r="I1773" s="45" t="str">
        <f t="shared" si="223"/>
        <v>Desarrollo de los Temas0</v>
      </c>
      <c r="J1773" s="45" t="str">
        <f t="shared" si="224"/>
        <v>Recepción de documentos0</v>
      </c>
      <c r="K1773" s="45" t="str">
        <f t="shared" si="225"/>
        <v>Atención recibida0</v>
      </c>
      <c r="L1773" s="45" t="str">
        <f t="shared" si="226"/>
        <v>Visita domiciliaria del personal INVI0</v>
      </c>
      <c r="M1773" s="45" t="str">
        <f t="shared" si="227"/>
        <v>Visita domiciliaria del asesor técnico0</v>
      </c>
      <c r="N1773" t="str">
        <f t="shared" si="228"/>
        <v>1</v>
      </c>
      <c r="O1773" t="s">
        <v>133</v>
      </c>
    </row>
    <row r="1774" spans="1:15" ht="15.75" customHeight="1" x14ac:dyDescent="0.25">
      <c r="A1774" s="60">
        <f>REGISTROS!$A1772</f>
        <v>0</v>
      </c>
      <c r="B1774" s="50">
        <f t="shared" si="222"/>
        <v>0</v>
      </c>
      <c r="C1774" s="60">
        <f>REGISTROS!$E1772</f>
        <v>0</v>
      </c>
      <c r="D1774" s="60">
        <f>REGISTROS!$F1772</f>
        <v>0</v>
      </c>
      <c r="E1774" s="60">
        <f>REGISTROS!$G1772</f>
        <v>0</v>
      </c>
      <c r="F1774" s="60">
        <f>REGISTROS!$H1772</f>
        <v>0</v>
      </c>
      <c r="G1774" s="60">
        <f>REGISTROS!$I1772</f>
        <v>0</v>
      </c>
      <c r="I1774" s="45" t="str">
        <f t="shared" si="223"/>
        <v>Desarrollo de los Temas0</v>
      </c>
      <c r="J1774" s="45" t="str">
        <f t="shared" si="224"/>
        <v>Recepción de documentos0</v>
      </c>
      <c r="K1774" s="45" t="str">
        <f t="shared" si="225"/>
        <v>Atención recibida0</v>
      </c>
      <c r="L1774" s="45" t="str">
        <f t="shared" si="226"/>
        <v>Visita domiciliaria del personal INVI0</v>
      </c>
      <c r="M1774" s="45" t="str">
        <f t="shared" si="227"/>
        <v>Visita domiciliaria del asesor técnico0</v>
      </c>
      <c r="N1774" t="str">
        <f t="shared" si="228"/>
        <v>1</v>
      </c>
      <c r="O1774" t="s">
        <v>133</v>
      </c>
    </row>
    <row r="1775" spans="1:15" ht="15" x14ac:dyDescent="0.25">
      <c r="A1775" s="60">
        <f>REGISTROS!$A1773</f>
        <v>0</v>
      </c>
      <c r="B1775" s="50">
        <f t="shared" si="222"/>
        <v>0</v>
      </c>
      <c r="C1775" s="60">
        <f>REGISTROS!$E1773</f>
        <v>0</v>
      </c>
      <c r="D1775" s="60">
        <f>REGISTROS!$F1773</f>
        <v>0</v>
      </c>
      <c r="E1775" s="60">
        <f>REGISTROS!$G1773</f>
        <v>0</v>
      </c>
      <c r="F1775" s="60">
        <f>REGISTROS!$H1773</f>
        <v>0</v>
      </c>
      <c r="G1775" s="60">
        <f>REGISTROS!$I1773</f>
        <v>0</v>
      </c>
      <c r="I1775" s="45" t="str">
        <f t="shared" si="223"/>
        <v>Desarrollo de los Temas0</v>
      </c>
      <c r="J1775" s="45" t="str">
        <f t="shared" si="224"/>
        <v>Recepción de documentos0</v>
      </c>
      <c r="K1775" s="45" t="str">
        <f t="shared" si="225"/>
        <v>Atención recibida0</v>
      </c>
      <c r="L1775" s="45" t="str">
        <f t="shared" si="226"/>
        <v>Visita domiciliaria del personal INVI0</v>
      </c>
      <c r="M1775" s="45" t="str">
        <f t="shared" si="227"/>
        <v>Visita domiciliaria del asesor técnico0</v>
      </c>
      <c r="N1775" t="str">
        <f t="shared" si="228"/>
        <v>1</v>
      </c>
      <c r="O1775" t="s">
        <v>133</v>
      </c>
    </row>
    <row r="1776" spans="1:15" ht="15.75" customHeight="1" x14ac:dyDescent="0.25">
      <c r="A1776" s="60">
        <f>REGISTROS!$A1774</f>
        <v>0</v>
      </c>
      <c r="B1776" s="50">
        <f t="shared" si="222"/>
        <v>0</v>
      </c>
      <c r="C1776" s="60">
        <f>REGISTROS!$E1774</f>
        <v>0</v>
      </c>
      <c r="D1776" s="60">
        <f>REGISTROS!$F1774</f>
        <v>0</v>
      </c>
      <c r="E1776" s="60">
        <f>REGISTROS!$G1774</f>
        <v>0</v>
      </c>
      <c r="F1776" s="60">
        <f>REGISTROS!$H1774</f>
        <v>0</v>
      </c>
      <c r="G1776" s="60">
        <f>REGISTROS!$I1774</f>
        <v>0</v>
      </c>
      <c r="I1776" s="45" t="str">
        <f t="shared" si="223"/>
        <v>Desarrollo de los Temas0</v>
      </c>
      <c r="J1776" s="45" t="str">
        <f t="shared" si="224"/>
        <v>Recepción de documentos0</v>
      </c>
      <c r="K1776" s="45" t="str">
        <f t="shared" si="225"/>
        <v>Atención recibida0</v>
      </c>
      <c r="L1776" s="45" t="str">
        <f t="shared" si="226"/>
        <v>Visita domiciliaria del personal INVI0</v>
      </c>
      <c r="M1776" s="45" t="str">
        <f t="shared" si="227"/>
        <v>Visita domiciliaria del asesor técnico0</v>
      </c>
      <c r="N1776" t="str">
        <f t="shared" si="228"/>
        <v>1</v>
      </c>
      <c r="O1776" t="s">
        <v>133</v>
      </c>
    </row>
    <row r="1777" spans="1:15" ht="15.75" customHeight="1" x14ac:dyDescent="0.25">
      <c r="A1777" s="60">
        <f>REGISTROS!$A1775</f>
        <v>0</v>
      </c>
      <c r="B1777" s="50">
        <f t="shared" si="222"/>
        <v>0</v>
      </c>
      <c r="C1777" s="60">
        <f>REGISTROS!$E1775</f>
        <v>0</v>
      </c>
      <c r="D1777" s="60">
        <f>REGISTROS!$F1775</f>
        <v>0</v>
      </c>
      <c r="E1777" s="60">
        <f>REGISTROS!$G1775</f>
        <v>0</v>
      </c>
      <c r="F1777" s="60">
        <f>REGISTROS!$H1775</f>
        <v>0</v>
      </c>
      <c r="G1777" s="60">
        <f>REGISTROS!$I1775</f>
        <v>0</v>
      </c>
      <c r="I1777" s="45" t="str">
        <f t="shared" si="223"/>
        <v>Desarrollo de los Temas0</v>
      </c>
      <c r="J1777" s="45" t="str">
        <f t="shared" si="224"/>
        <v>Recepción de documentos0</v>
      </c>
      <c r="K1777" s="45" t="str">
        <f t="shared" si="225"/>
        <v>Atención recibida0</v>
      </c>
      <c r="L1777" s="45" t="str">
        <f t="shared" si="226"/>
        <v>Visita domiciliaria del personal INVI0</v>
      </c>
      <c r="M1777" s="45" t="str">
        <f t="shared" si="227"/>
        <v>Visita domiciliaria del asesor técnico0</v>
      </c>
      <c r="N1777" t="str">
        <f t="shared" si="228"/>
        <v>1</v>
      </c>
      <c r="O1777" t="s">
        <v>133</v>
      </c>
    </row>
    <row r="1778" spans="1:15" ht="15.75" customHeight="1" x14ac:dyDescent="0.25">
      <c r="A1778" s="60">
        <f>REGISTROS!$A1776</f>
        <v>0</v>
      </c>
      <c r="B1778" s="50">
        <f t="shared" si="222"/>
        <v>0</v>
      </c>
      <c r="C1778" s="60">
        <f>REGISTROS!$E1776</f>
        <v>0</v>
      </c>
      <c r="D1778" s="60">
        <f>REGISTROS!$F1776</f>
        <v>0</v>
      </c>
      <c r="E1778" s="60">
        <f>REGISTROS!$G1776</f>
        <v>0</v>
      </c>
      <c r="F1778" s="60">
        <f>REGISTROS!$H1776</f>
        <v>0</v>
      </c>
      <c r="G1778" s="60">
        <f>REGISTROS!$I1776</f>
        <v>0</v>
      </c>
      <c r="I1778" s="45" t="str">
        <f t="shared" si="223"/>
        <v>Desarrollo de los Temas0</v>
      </c>
      <c r="J1778" s="45" t="str">
        <f t="shared" si="224"/>
        <v>Recepción de documentos0</v>
      </c>
      <c r="K1778" s="45" t="str">
        <f t="shared" si="225"/>
        <v>Atención recibida0</v>
      </c>
      <c r="L1778" s="45" t="str">
        <f t="shared" si="226"/>
        <v>Visita domiciliaria del personal INVI0</v>
      </c>
      <c r="M1778" s="45" t="str">
        <f t="shared" si="227"/>
        <v>Visita domiciliaria del asesor técnico0</v>
      </c>
      <c r="N1778" t="str">
        <f t="shared" si="228"/>
        <v>1</v>
      </c>
      <c r="O1778" t="s">
        <v>133</v>
      </c>
    </row>
    <row r="1779" spans="1:15" ht="15" x14ac:dyDescent="0.25">
      <c r="A1779" s="60">
        <f>REGISTROS!$A1777</f>
        <v>0</v>
      </c>
      <c r="B1779" s="50">
        <f t="shared" si="222"/>
        <v>0</v>
      </c>
      <c r="C1779" s="60">
        <f>REGISTROS!$E1777</f>
        <v>0</v>
      </c>
      <c r="D1779" s="60">
        <f>REGISTROS!$F1777</f>
        <v>0</v>
      </c>
      <c r="E1779" s="60">
        <f>REGISTROS!$G1777</f>
        <v>0</v>
      </c>
      <c r="F1779" s="60">
        <f>REGISTROS!$H1777</f>
        <v>0</v>
      </c>
      <c r="G1779" s="60">
        <f>REGISTROS!$I1777</f>
        <v>0</v>
      </c>
      <c r="I1779" s="45" t="str">
        <f t="shared" si="223"/>
        <v>Desarrollo de los Temas0</v>
      </c>
      <c r="J1779" s="45" t="str">
        <f t="shared" si="224"/>
        <v>Recepción de documentos0</v>
      </c>
      <c r="K1779" s="45" t="str">
        <f t="shared" si="225"/>
        <v>Atención recibida0</v>
      </c>
      <c r="L1779" s="45" t="str">
        <f t="shared" si="226"/>
        <v>Visita domiciliaria del personal INVI0</v>
      </c>
      <c r="M1779" s="45" t="str">
        <f t="shared" si="227"/>
        <v>Visita domiciliaria del asesor técnico0</v>
      </c>
      <c r="N1779" t="str">
        <f t="shared" si="228"/>
        <v>1</v>
      </c>
      <c r="O1779" t="s">
        <v>133</v>
      </c>
    </row>
    <row r="1780" spans="1:15" ht="15" x14ac:dyDescent="0.25">
      <c r="A1780" s="60">
        <f>REGISTROS!$A1778</f>
        <v>0</v>
      </c>
      <c r="B1780" s="50">
        <f t="shared" si="222"/>
        <v>0</v>
      </c>
      <c r="C1780" s="60">
        <f>REGISTROS!$E1778</f>
        <v>0</v>
      </c>
      <c r="D1780" s="60">
        <f>REGISTROS!$F1778</f>
        <v>0</v>
      </c>
      <c r="E1780" s="60">
        <f>REGISTROS!$G1778</f>
        <v>0</v>
      </c>
      <c r="F1780" s="60">
        <f>REGISTROS!$H1778</f>
        <v>0</v>
      </c>
      <c r="G1780" s="60">
        <f>REGISTROS!$I1778</f>
        <v>0</v>
      </c>
      <c r="I1780" s="45" t="str">
        <f t="shared" si="223"/>
        <v>Desarrollo de los Temas0</v>
      </c>
      <c r="J1780" s="45" t="str">
        <f t="shared" si="224"/>
        <v>Recepción de documentos0</v>
      </c>
      <c r="K1780" s="45" t="str">
        <f t="shared" si="225"/>
        <v>Atención recibida0</v>
      </c>
      <c r="L1780" s="45" t="str">
        <f t="shared" si="226"/>
        <v>Visita domiciliaria del personal INVI0</v>
      </c>
      <c r="M1780" s="45" t="str">
        <f t="shared" si="227"/>
        <v>Visita domiciliaria del asesor técnico0</v>
      </c>
      <c r="N1780" t="str">
        <f t="shared" si="228"/>
        <v>1</v>
      </c>
      <c r="O1780" t="s">
        <v>133</v>
      </c>
    </row>
    <row r="1781" spans="1:15" ht="15.75" customHeight="1" x14ac:dyDescent="0.25">
      <c r="A1781" s="60">
        <f>REGISTROS!$A1779</f>
        <v>0</v>
      </c>
      <c r="B1781" s="50">
        <f t="shared" si="222"/>
        <v>0</v>
      </c>
      <c r="C1781" s="60">
        <f>REGISTROS!$E1779</f>
        <v>0</v>
      </c>
      <c r="D1781" s="60">
        <f>REGISTROS!$F1779</f>
        <v>0</v>
      </c>
      <c r="E1781" s="60">
        <f>REGISTROS!$G1779</f>
        <v>0</v>
      </c>
      <c r="F1781" s="60">
        <f>REGISTROS!$H1779</f>
        <v>0</v>
      </c>
      <c r="G1781" s="60">
        <f>REGISTROS!$I1779</f>
        <v>0</v>
      </c>
      <c r="I1781" s="45" t="str">
        <f t="shared" si="223"/>
        <v>Desarrollo de los Temas0</v>
      </c>
      <c r="J1781" s="45" t="str">
        <f t="shared" si="224"/>
        <v>Recepción de documentos0</v>
      </c>
      <c r="K1781" s="45" t="str">
        <f t="shared" si="225"/>
        <v>Atención recibida0</v>
      </c>
      <c r="L1781" s="45" t="str">
        <f t="shared" si="226"/>
        <v>Visita domiciliaria del personal INVI0</v>
      </c>
      <c r="M1781" s="45" t="str">
        <f t="shared" si="227"/>
        <v>Visita domiciliaria del asesor técnico0</v>
      </c>
      <c r="N1781" t="str">
        <f t="shared" si="228"/>
        <v>1</v>
      </c>
      <c r="O1781" t="s">
        <v>133</v>
      </c>
    </row>
    <row r="1782" spans="1:15" ht="15.75" customHeight="1" x14ac:dyDescent="0.25">
      <c r="A1782" s="60">
        <f>REGISTROS!$A1780</f>
        <v>0</v>
      </c>
      <c r="B1782" s="50">
        <f t="shared" si="222"/>
        <v>0</v>
      </c>
      <c r="C1782" s="60">
        <f>REGISTROS!$E1780</f>
        <v>0</v>
      </c>
      <c r="D1782" s="60">
        <f>REGISTROS!$F1780</f>
        <v>0</v>
      </c>
      <c r="E1782" s="60">
        <f>REGISTROS!$G1780</f>
        <v>0</v>
      </c>
      <c r="F1782" s="60">
        <f>REGISTROS!$H1780</f>
        <v>0</v>
      </c>
      <c r="G1782" s="60">
        <f>REGISTROS!$I1780</f>
        <v>0</v>
      </c>
      <c r="I1782" s="45" t="str">
        <f t="shared" si="223"/>
        <v>Desarrollo de los Temas0</v>
      </c>
      <c r="J1782" s="45" t="str">
        <f t="shared" si="224"/>
        <v>Recepción de documentos0</v>
      </c>
      <c r="K1782" s="45" t="str">
        <f t="shared" si="225"/>
        <v>Atención recibida0</v>
      </c>
      <c r="L1782" s="45" t="str">
        <f t="shared" si="226"/>
        <v>Visita domiciliaria del personal INVI0</v>
      </c>
      <c r="M1782" s="45" t="str">
        <f t="shared" si="227"/>
        <v>Visita domiciliaria del asesor técnico0</v>
      </c>
      <c r="N1782" t="str">
        <f t="shared" si="228"/>
        <v>1</v>
      </c>
      <c r="O1782" t="s">
        <v>133</v>
      </c>
    </row>
    <row r="1783" spans="1:15" ht="15" x14ac:dyDescent="0.25">
      <c r="A1783" s="60">
        <f>REGISTROS!$A1781</f>
        <v>0</v>
      </c>
      <c r="B1783" s="50">
        <f t="shared" si="222"/>
        <v>0</v>
      </c>
      <c r="C1783" s="60">
        <f>REGISTROS!$E1781</f>
        <v>0</v>
      </c>
      <c r="D1783" s="60">
        <f>REGISTROS!$F1781</f>
        <v>0</v>
      </c>
      <c r="E1783" s="60">
        <f>REGISTROS!$G1781</f>
        <v>0</v>
      </c>
      <c r="F1783" s="60">
        <f>REGISTROS!$H1781</f>
        <v>0</v>
      </c>
      <c r="G1783" s="60">
        <f>REGISTROS!$I1781</f>
        <v>0</v>
      </c>
      <c r="I1783" s="45" t="str">
        <f t="shared" si="223"/>
        <v>Desarrollo de los Temas0</v>
      </c>
      <c r="J1783" s="45" t="str">
        <f t="shared" si="224"/>
        <v>Recepción de documentos0</v>
      </c>
      <c r="K1783" s="45" t="str">
        <f t="shared" si="225"/>
        <v>Atención recibida0</v>
      </c>
      <c r="L1783" s="45" t="str">
        <f t="shared" si="226"/>
        <v>Visita domiciliaria del personal INVI0</v>
      </c>
      <c r="M1783" s="45" t="str">
        <f t="shared" si="227"/>
        <v>Visita domiciliaria del asesor técnico0</v>
      </c>
      <c r="N1783" t="str">
        <f t="shared" si="228"/>
        <v>1</v>
      </c>
      <c r="O1783" t="s">
        <v>133</v>
      </c>
    </row>
    <row r="1784" spans="1:15" ht="15.75" customHeight="1" x14ac:dyDescent="0.25">
      <c r="A1784" s="60">
        <f>REGISTROS!$A1782</f>
        <v>0</v>
      </c>
      <c r="B1784" s="50">
        <f t="shared" si="222"/>
        <v>0</v>
      </c>
      <c r="C1784" s="60">
        <f>REGISTROS!$E1782</f>
        <v>0</v>
      </c>
      <c r="D1784" s="60">
        <f>REGISTROS!$F1782</f>
        <v>0</v>
      </c>
      <c r="E1784" s="60">
        <f>REGISTROS!$G1782</f>
        <v>0</v>
      </c>
      <c r="F1784" s="60">
        <f>REGISTROS!$H1782</f>
        <v>0</v>
      </c>
      <c r="G1784" s="60">
        <f>REGISTROS!$I1782</f>
        <v>0</v>
      </c>
      <c r="I1784" s="45" t="str">
        <f t="shared" si="223"/>
        <v>Desarrollo de los Temas0</v>
      </c>
      <c r="J1784" s="45" t="str">
        <f t="shared" si="224"/>
        <v>Recepción de documentos0</v>
      </c>
      <c r="K1784" s="45" t="str">
        <f t="shared" si="225"/>
        <v>Atención recibida0</v>
      </c>
      <c r="L1784" s="45" t="str">
        <f t="shared" si="226"/>
        <v>Visita domiciliaria del personal INVI0</v>
      </c>
      <c r="M1784" s="45" t="str">
        <f t="shared" si="227"/>
        <v>Visita domiciliaria del asesor técnico0</v>
      </c>
      <c r="N1784" t="str">
        <f t="shared" si="228"/>
        <v>1</v>
      </c>
      <c r="O1784" t="s">
        <v>133</v>
      </c>
    </row>
    <row r="1785" spans="1:15" ht="15" x14ac:dyDescent="0.25">
      <c r="A1785" s="60">
        <f>REGISTROS!$A1783</f>
        <v>0</v>
      </c>
      <c r="B1785" s="50">
        <f t="shared" si="222"/>
        <v>0</v>
      </c>
      <c r="C1785" s="60">
        <f>REGISTROS!$E1783</f>
        <v>0</v>
      </c>
      <c r="D1785" s="60">
        <f>REGISTROS!$F1783</f>
        <v>0</v>
      </c>
      <c r="E1785" s="60">
        <f>REGISTROS!$G1783</f>
        <v>0</v>
      </c>
      <c r="F1785" s="60">
        <f>REGISTROS!$H1783</f>
        <v>0</v>
      </c>
      <c r="G1785" s="60">
        <f>REGISTROS!$I1783</f>
        <v>0</v>
      </c>
      <c r="I1785" s="45" t="str">
        <f t="shared" si="223"/>
        <v>Desarrollo de los Temas0</v>
      </c>
      <c r="J1785" s="45" t="str">
        <f t="shared" si="224"/>
        <v>Recepción de documentos0</v>
      </c>
      <c r="K1785" s="45" t="str">
        <f t="shared" si="225"/>
        <v>Atención recibida0</v>
      </c>
      <c r="L1785" s="45" t="str">
        <f t="shared" si="226"/>
        <v>Visita domiciliaria del personal INVI0</v>
      </c>
      <c r="M1785" s="45" t="str">
        <f t="shared" si="227"/>
        <v>Visita domiciliaria del asesor técnico0</v>
      </c>
      <c r="N1785" t="str">
        <f t="shared" si="228"/>
        <v>1</v>
      </c>
      <c r="O1785" t="s">
        <v>133</v>
      </c>
    </row>
    <row r="1786" spans="1:15" ht="15" x14ac:dyDescent="0.25">
      <c r="A1786" s="60">
        <f>REGISTROS!$A1784</f>
        <v>0</v>
      </c>
      <c r="B1786" s="50">
        <f t="shared" si="222"/>
        <v>0</v>
      </c>
      <c r="C1786" s="60">
        <f>REGISTROS!$E1784</f>
        <v>0</v>
      </c>
      <c r="D1786" s="60">
        <f>REGISTROS!$F1784</f>
        <v>0</v>
      </c>
      <c r="E1786" s="60">
        <f>REGISTROS!$G1784</f>
        <v>0</v>
      </c>
      <c r="F1786" s="60">
        <f>REGISTROS!$H1784</f>
        <v>0</v>
      </c>
      <c r="G1786" s="60">
        <f>REGISTROS!$I1784</f>
        <v>0</v>
      </c>
      <c r="I1786" s="45" t="str">
        <f t="shared" si="223"/>
        <v>Desarrollo de los Temas0</v>
      </c>
      <c r="J1786" s="45" t="str">
        <f t="shared" si="224"/>
        <v>Recepción de documentos0</v>
      </c>
      <c r="K1786" s="45" t="str">
        <f t="shared" si="225"/>
        <v>Atención recibida0</v>
      </c>
      <c r="L1786" s="45" t="str">
        <f t="shared" si="226"/>
        <v>Visita domiciliaria del personal INVI0</v>
      </c>
      <c r="M1786" s="45" t="str">
        <f t="shared" si="227"/>
        <v>Visita domiciliaria del asesor técnico0</v>
      </c>
      <c r="N1786" t="str">
        <f t="shared" si="228"/>
        <v>1</v>
      </c>
      <c r="O1786" t="s">
        <v>133</v>
      </c>
    </row>
    <row r="1787" spans="1:15" ht="15.75" customHeight="1" x14ac:dyDescent="0.25">
      <c r="A1787" s="60">
        <f>REGISTROS!$A1785</f>
        <v>0</v>
      </c>
      <c r="B1787" s="50">
        <f t="shared" si="222"/>
        <v>0</v>
      </c>
      <c r="C1787" s="60">
        <f>REGISTROS!$E1785</f>
        <v>0</v>
      </c>
      <c r="D1787" s="60">
        <f>REGISTROS!$F1785</f>
        <v>0</v>
      </c>
      <c r="E1787" s="60">
        <f>REGISTROS!$G1785</f>
        <v>0</v>
      </c>
      <c r="F1787" s="60">
        <f>REGISTROS!$H1785</f>
        <v>0</v>
      </c>
      <c r="G1787" s="60">
        <f>REGISTROS!$I1785</f>
        <v>0</v>
      </c>
      <c r="I1787" s="45" t="str">
        <f t="shared" si="223"/>
        <v>Desarrollo de los Temas0</v>
      </c>
      <c r="J1787" s="45" t="str">
        <f t="shared" si="224"/>
        <v>Recepción de documentos0</v>
      </c>
      <c r="K1787" s="45" t="str">
        <f t="shared" si="225"/>
        <v>Atención recibida0</v>
      </c>
      <c r="L1787" s="45" t="str">
        <f t="shared" si="226"/>
        <v>Visita domiciliaria del personal INVI0</v>
      </c>
      <c r="M1787" s="45" t="str">
        <f t="shared" si="227"/>
        <v>Visita domiciliaria del asesor técnico0</v>
      </c>
      <c r="N1787" t="str">
        <f t="shared" si="228"/>
        <v>1</v>
      </c>
      <c r="O1787" t="s">
        <v>133</v>
      </c>
    </row>
    <row r="1788" spans="1:15" ht="15.75" customHeight="1" x14ac:dyDescent="0.25">
      <c r="A1788" s="60">
        <f>REGISTROS!$A1786</f>
        <v>0</v>
      </c>
      <c r="B1788" s="50">
        <f t="shared" si="222"/>
        <v>0</v>
      </c>
      <c r="C1788" s="60">
        <f>REGISTROS!$E1786</f>
        <v>0</v>
      </c>
      <c r="D1788" s="60">
        <f>REGISTROS!$F1786</f>
        <v>0</v>
      </c>
      <c r="E1788" s="60">
        <f>REGISTROS!$G1786</f>
        <v>0</v>
      </c>
      <c r="F1788" s="60">
        <f>REGISTROS!$H1786</f>
        <v>0</v>
      </c>
      <c r="G1788" s="60">
        <f>REGISTROS!$I1786</f>
        <v>0</v>
      </c>
      <c r="I1788" s="45" t="str">
        <f t="shared" si="223"/>
        <v>Desarrollo de los Temas0</v>
      </c>
      <c r="J1788" s="45" t="str">
        <f t="shared" si="224"/>
        <v>Recepción de documentos0</v>
      </c>
      <c r="K1788" s="45" t="str">
        <f t="shared" si="225"/>
        <v>Atención recibida0</v>
      </c>
      <c r="L1788" s="45" t="str">
        <f t="shared" si="226"/>
        <v>Visita domiciliaria del personal INVI0</v>
      </c>
      <c r="M1788" s="45" t="str">
        <f t="shared" si="227"/>
        <v>Visita domiciliaria del asesor técnico0</v>
      </c>
      <c r="N1788" t="str">
        <f t="shared" si="228"/>
        <v>1</v>
      </c>
      <c r="O1788" t="s">
        <v>133</v>
      </c>
    </row>
    <row r="1789" spans="1:15" ht="15" x14ac:dyDescent="0.25">
      <c r="A1789" s="60">
        <f>REGISTROS!$A1787</f>
        <v>0</v>
      </c>
      <c r="B1789" s="50">
        <f t="shared" si="222"/>
        <v>0</v>
      </c>
      <c r="C1789" s="60">
        <f>REGISTROS!$E1787</f>
        <v>0</v>
      </c>
      <c r="D1789" s="60">
        <f>REGISTROS!$F1787</f>
        <v>0</v>
      </c>
      <c r="E1789" s="60">
        <f>REGISTROS!$G1787</f>
        <v>0</v>
      </c>
      <c r="F1789" s="60">
        <f>REGISTROS!$H1787</f>
        <v>0</v>
      </c>
      <c r="G1789" s="60">
        <f>REGISTROS!$I1787</f>
        <v>0</v>
      </c>
      <c r="I1789" s="45" t="str">
        <f t="shared" si="223"/>
        <v>Desarrollo de los Temas0</v>
      </c>
      <c r="J1789" s="45" t="str">
        <f t="shared" si="224"/>
        <v>Recepción de documentos0</v>
      </c>
      <c r="K1789" s="45" t="str">
        <f t="shared" si="225"/>
        <v>Atención recibida0</v>
      </c>
      <c r="L1789" s="45" t="str">
        <f t="shared" si="226"/>
        <v>Visita domiciliaria del personal INVI0</v>
      </c>
      <c r="M1789" s="45" t="str">
        <f t="shared" si="227"/>
        <v>Visita domiciliaria del asesor técnico0</v>
      </c>
      <c r="N1789" t="str">
        <f t="shared" si="228"/>
        <v>1</v>
      </c>
      <c r="O1789" t="s">
        <v>133</v>
      </c>
    </row>
    <row r="1790" spans="1:15" ht="15.75" customHeight="1" x14ac:dyDescent="0.25">
      <c r="A1790" s="60">
        <f>REGISTROS!$A1788</f>
        <v>0</v>
      </c>
      <c r="B1790" s="50">
        <f t="shared" si="222"/>
        <v>0</v>
      </c>
      <c r="C1790" s="60">
        <f>REGISTROS!$E1788</f>
        <v>0</v>
      </c>
      <c r="D1790" s="60">
        <f>REGISTROS!$F1788</f>
        <v>0</v>
      </c>
      <c r="E1790" s="60">
        <f>REGISTROS!$G1788</f>
        <v>0</v>
      </c>
      <c r="F1790" s="60">
        <f>REGISTROS!$H1788</f>
        <v>0</v>
      </c>
      <c r="G1790" s="60">
        <f>REGISTROS!$I1788</f>
        <v>0</v>
      </c>
      <c r="I1790" s="45" t="str">
        <f t="shared" si="223"/>
        <v>Desarrollo de los Temas0</v>
      </c>
      <c r="J1790" s="45" t="str">
        <f t="shared" si="224"/>
        <v>Recepción de documentos0</v>
      </c>
      <c r="K1790" s="45" t="str">
        <f t="shared" si="225"/>
        <v>Atención recibida0</v>
      </c>
      <c r="L1790" s="45" t="str">
        <f t="shared" si="226"/>
        <v>Visita domiciliaria del personal INVI0</v>
      </c>
      <c r="M1790" s="45" t="str">
        <f t="shared" si="227"/>
        <v>Visita domiciliaria del asesor técnico0</v>
      </c>
      <c r="N1790" t="str">
        <f t="shared" si="228"/>
        <v>1</v>
      </c>
      <c r="O1790" t="s">
        <v>133</v>
      </c>
    </row>
    <row r="1791" spans="1:15" ht="15" x14ac:dyDescent="0.25">
      <c r="A1791" s="60">
        <f>REGISTROS!$A1789</f>
        <v>0</v>
      </c>
      <c r="B1791" s="50">
        <f t="shared" si="222"/>
        <v>0</v>
      </c>
      <c r="C1791" s="60">
        <f>REGISTROS!$E1789</f>
        <v>0</v>
      </c>
      <c r="D1791" s="60">
        <f>REGISTROS!$F1789</f>
        <v>0</v>
      </c>
      <c r="E1791" s="60">
        <f>REGISTROS!$G1789</f>
        <v>0</v>
      </c>
      <c r="F1791" s="60">
        <f>REGISTROS!$H1789</f>
        <v>0</v>
      </c>
      <c r="G1791" s="60">
        <f>REGISTROS!$I1789</f>
        <v>0</v>
      </c>
      <c r="I1791" s="45" t="str">
        <f t="shared" si="223"/>
        <v>Desarrollo de los Temas0</v>
      </c>
      <c r="J1791" s="45" t="str">
        <f t="shared" si="224"/>
        <v>Recepción de documentos0</v>
      </c>
      <c r="K1791" s="45" t="str">
        <f t="shared" si="225"/>
        <v>Atención recibida0</v>
      </c>
      <c r="L1791" s="45" t="str">
        <f t="shared" si="226"/>
        <v>Visita domiciliaria del personal INVI0</v>
      </c>
      <c r="M1791" s="45" t="str">
        <f t="shared" si="227"/>
        <v>Visita domiciliaria del asesor técnico0</v>
      </c>
      <c r="N1791" t="str">
        <f t="shared" si="228"/>
        <v>1</v>
      </c>
      <c r="O1791" t="s">
        <v>133</v>
      </c>
    </row>
    <row r="1792" spans="1:15" ht="15" x14ac:dyDescent="0.25">
      <c r="A1792" s="60">
        <f>REGISTROS!$A1790</f>
        <v>0</v>
      </c>
      <c r="B1792" s="50">
        <f t="shared" si="222"/>
        <v>0</v>
      </c>
      <c r="C1792" s="60">
        <f>REGISTROS!$E1790</f>
        <v>0</v>
      </c>
      <c r="D1792" s="60">
        <f>REGISTROS!$F1790</f>
        <v>0</v>
      </c>
      <c r="E1792" s="60">
        <f>REGISTROS!$G1790</f>
        <v>0</v>
      </c>
      <c r="F1792" s="60">
        <f>REGISTROS!$H1790</f>
        <v>0</v>
      </c>
      <c r="G1792" s="60">
        <f>REGISTROS!$I1790</f>
        <v>0</v>
      </c>
      <c r="I1792" s="45" t="str">
        <f t="shared" si="223"/>
        <v>Desarrollo de los Temas0</v>
      </c>
      <c r="J1792" s="45" t="str">
        <f t="shared" si="224"/>
        <v>Recepción de documentos0</v>
      </c>
      <c r="K1792" s="45" t="str">
        <f t="shared" si="225"/>
        <v>Atención recibida0</v>
      </c>
      <c r="L1792" s="45" t="str">
        <f t="shared" si="226"/>
        <v>Visita domiciliaria del personal INVI0</v>
      </c>
      <c r="M1792" s="45" t="str">
        <f t="shared" si="227"/>
        <v>Visita domiciliaria del asesor técnico0</v>
      </c>
      <c r="N1792" t="str">
        <f t="shared" si="228"/>
        <v>1</v>
      </c>
      <c r="O1792" t="s">
        <v>133</v>
      </c>
    </row>
    <row r="1793" spans="1:15" ht="15.75" customHeight="1" x14ac:dyDescent="0.25">
      <c r="A1793" s="60">
        <f>REGISTROS!$A1791</f>
        <v>0</v>
      </c>
      <c r="B1793" s="50">
        <f t="shared" si="222"/>
        <v>0</v>
      </c>
      <c r="C1793" s="60">
        <f>REGISTROS!$E1791</f>
        <v>0</v>
      </c>
      <c r="D1793" s="60">
        <f>REGISTROS!$F1791</f>
        <v>0</v>
      </c>
      <c r="E1793" s="60">
        <f>REGISTROS!$G1791</f>
        <v>0</v>
      </c>
      <c r="F1793" s="60">
        <f>REGISTROS!$H1791</f>
        <v>0</v>
      </c>
      <c r="G1793" s="60">
        <f>REGISTROS!$I1791</f>
        <v>0</v>
      </c>
      <c r="I1793" s="45" t="str">
        <f t="shared" si="223"/>
        <v>Desarrollo de los Temas0</v>
      </c>
      <c r="J1793" s="45" t="str">
        <f t="shared" si="224"/>
        <v>Recepción de documentos0</v>
      </c>
      <c r="K1793" s="45" t="str">
        <f t="shared" si="225"/>
        <v>Atención recibida0</v>
      </c>
      <c r="L1793" s="45" t="str">
        <f t="shared" si="226"/>
        <v>Visita domiciliaria del personal INVI0</v>
      </c>
      <c r="M1793" s="45" t="str">
        <f t="shared" si="227"/>
        <v>Visita domiciliaria del asesor técnico0</v>
      </c>
      <c r="N1793" t="str">
        <f t="shared" si="228"/>
        <v>1</v>
      </c>
      <c r="O1793" t="s">
        <v>133</v>
      </c>
    </row>
    <row r="1794" spans="1:15" ht="15" x14ac:dyDescent="0.25">
      <c r="A1794" s="60">
        <f>REGISTROS!$A1792</f>
        <v>0</v>
      </c>
      <c r="B1794" s="50">
        <f t="shared" si="222"/>
        <v>0</v>
      </c>
      <c r="C1794" s="60">
        <f>REGISTROS!$E1792</f>
        <v>0</v>
      </c>
      <c r="D1794" s="60">
        <f>REGISTROS!$F1792</f>
        <v>0</v>
      </c>
      <c r="E1794" s="60">
        <f>REGISTROS!$G1792</f>
        <v>0</v>
      </c>
      <c r="F1794" s="60">
        <f>REGISTROS!$H1792</f>
        <v>0</v>
      </c>
      <c r="G1794" s="60">
        <f>REGISTROS!$I1792</f>
        <v>0</v>
      </c>
      <c r="I1794" s="45" t="str">
        <f t="shared" si="223"/>
        <v>Desarrollo de los Temas0</v>
      </c>
      <c r="J1794" s="45" t="str">
        <f t="shared" si="224"/>
        <v>Recepción de documentos0</v>
      </c>
      <c r="K1794" s="45" t="str">
        <f t="shared" si="225"/>
        <v>Atención recibida0</v>
      </c>
      <c r="L1794" s="45" t="str">
        <f t="shared" si="226"/>
        <v>Visita domiciliaria del personal INVI0</v>
      </c>
      <c r="M1794" s="45" t="str">
        <f t="shared" si="227"/>
        <v>Visita domiciliaria del asesor técnico0</v>
      </c>
      <c r="N1794" t="str">
        <f t="shared" si="228"/>
        <v>1</v>
      </c>
      <c r="O1794" t="s">
        <v>133</v>
      </c>
    </row>
    <row r="1795" spans="1:15" ht="15" x14ac:dyDescent="0.25">
      <c r="A1795" s="60">
        <f>REGISTROS!$A1793</f>
        <v>0</v>
      </c>
      <c r="B1795" s="50">
        <f t="shared" si="222"/>
        <v>0</v>
      </c>
      <c r="C1795" s="60">
        <f>REGISTROS!$E1793</f>
        <v>0</v>
      </c>
      <c r="D1795" s="60">
        <f>REGISTROS!$F1793</f>
        <v>0</v>
      </c>
      <c r="E1795" s="60">
        <f>REGISTROS!$G1793</f>
        <v>0</v>
      </c>
      <c r="F1795" s="60">
        <f>REGISTROS!$H1793</f>
        <v>0</v>
      </c>
      <c r="G1795" s="60">
        <f>REGISTROS!$I1793</f>
        <v>0</v>
      </c>
      <c r="I1795" s="45" t="str">
        <f t="shared" si="223"/>
        <v>Desarrollo de los Temas0</v>
      </c>
      <c r="J1795" s="45" t="str">
        <f t="shared" si="224"/>
        <v>Recepción de documentos0</v>
      </c>
      <c r="K1795" s="45" t="str">
        <f t="shared" si="225"/>
        <v>Atención recibida0</v>
      </c>
      <c r="L1795" s="45" t="str">
        <f t="shared" si="226"/>
        <v>Visita domiciliaria del personal INVI0</v>
      </c>
      <c r="M1795" s="45" t="str">
        <f t="shared" si="227"/>
        <v>Visita domiciliaria del asesor técnico0</v>
      </c>
      <c r="N1795" t="str">
        <f t="shared" si="228"/>
        <v>1</v>
      </c>
      <c r="O1795" t="s">
        <v>133</v>
      </c>
    </row>
    <row r="1796" spans="1:15" ht="15" x14ac:dyDescent="0.25">
      <c r="A1796" s="60">
        <f>REGISTROS!$A1794</f>
        <v>0</v>
      </c>
      <c r="B1796" s="50">
        <f t="shared" si="222"/>
        <v>0</v>
      </c>
      <c r="C1796" s="60">
        <f>REGISTROS!$E1794</f>
        <v>0</v>
      </c>
      <c r="D1796" s="60">
        <f>REGISTROS!$F1794</f>
        <v>0</v>
      </c>
      <c r="E1796" s="60">
        <f>REGISTROS!$G1794</f>
        <v>0</v>
      </c>
      <c r="F1796" s="60">
        <f>REGISTROS!$H1794</f>
        <v>0</v>
      </c>
      <c r="G1796" s="60">
        <f>REGISTROS!$I1794</f>
        <v>0</v>
      </c>
      <c r="I1796" s="45" t="str">
        <f t="shared" si="223"/>
        <v>Desarrollo de los Temas0</v>
      </c>
      <c r="J1796" s="45" t="str">
        <f t="shared" si="224"/>
        <v>Recepción de documentos0</v>
      </c>
      <c r="K1796" s="45" t="str">
        <f t="shared" si="225"/>
        <v>Atención recibida0</v>
      </c>
      <c r="L1796" s="45" t="str">
        <f t="shared" si="226"/>
        <v>Visita domiciliaria del personal INVI0</v>
      </c>
      <c r="M1796" s="45" t="str">
        <f t="shared" si="227"/>
        <v>Visita domiciliaria del asesor técnico0</v>
      </c>
      <c r="N1796" t="str">
        <f t="shared" si="228"/>
        <v>1</v>
      </c>
      <c r="O1796" t="s">
        <v>133</v>
      </c>
    </row>
    <row r="1797" spans="1:15" ht="15.75" customHeight="1" x14ac:dyDescent="0.25">
      <c r="A1797" s="60">
        <f>REGISTROS!$A1795</f>
        <v>0</v>
      </c>
      <c r="B1797" s="50">
        <f t="shared" ref="B1797:B1860" si="229">SUM(C1797:G1797)/5</f>
        <v>0</v>
      </c>
      <c r="C1797" s="60">
        <f>REGISTROS!$E1795</f>
        <v>0</v>
      </c>
      <c r="D1797" s="60">
        <f>REGISTROS!$F1795</f>
        <v>0</v>
      </c>
      <c r="E1797" s="60">
        <f>REGISTROS!$G1795</f>
        <v>0</v>
      </c>
      <c r="F1797" s="60">
        <f>REGISTROS!$H1795</f>
        <v>0</v>
      </c>
      <c r="G1797" s="60">
        <f>REGISTROS!$I1795</f>
        <v>0</v>
      </c>
      <c r="I1797" s="45" t="str">
        <f t="shared" ref="I1797:I1860" si="230">CONCATENATE(VLOOKUP($A1797,SM,2,FALSE),$C$2,C1797)</f>
        <v>Desarrollo de los Temas0</v>
      </c>
      <c r="J1797" s="45" t="str">
        <f t="shared" ref="J1797:J1860" si="231">CONCATENATE(VLOOKUP($A1797,SM,2,FALSE),$D$2,D1797)</f>
        <v>Recepción de documentos0</v>
      </c>
      <c r="K1797" s="45" t="str">
        <f t="shared" ref="K1797:K1860" si="232">CONCATENATE(VLOOKUP($A1797,SM,2,FALSE),$E$2,E1797)</f>
        <v>Atención recibida0</v>
      </c>
      <c r="L1797" s="45" t="str">
        <f t="shared" ref="L1797:L1860" si="233">CONCATENATE(VLOOKUP($A1797,SM,2,FALSE),$F$2,F1797)</f>
        <v>Visita domiciliaria del personal INVI0</v>
      </c>
      <c r="M1797" s="45" t="str">
        <f t="shared" ref="M1797:M1860" si="234">CONCATENATE(VLOOKUP($A1797,SM,2,FALSE),$G$2,G1797)</f>
        <v>Visita domiciliaria del asesor técnico0</v>
      </c>
      <c r="N1797" t="str">
        <f t="shared" ref="N1797:N1860" si="235">CONCATENATE(VLOOKUP($A1797,SM,2,FALSE),IF(B1797&lt;4,1,0))</f>
        <v>1</v>
      </c>
      <c r="O1797" t="s">
        <v>133</v>
      </c>
    </row>
    <row r="1798" spans="1:15" ht="15" x14ac:dyDescent="0.25">
      <c r="A1798" s="60">
        <f>REGISTROS!$A1796</f>
        <v>0</v>
      </c>
      <c r="B1798" s="50">
        <f t="shared" si="229"/>
        <v>0</v>
      </c>
      <c r="C1798" s="60">
        <f>REGISTROS!$E1796</f>
        <v>0</v>
      </c>
      <c r="D1798" s="60">
        <f>REGISTROS!$F1796</f>
        <v>0</v>
      </c>
      <c r="E1798" s="60">
        <f>REGISTROS!$G1796</f>
        <v>0</v>
      </c>
      <c r="F1798" s="60">
        <f>REGISTROS!$H1796</f>
        <v>0</v>
      </c>
      <c r="G1798" s="60">
        <f>REGISTROS!$I1796</f>
        <v>0</v>
      </c>
      <c r="I1798" s="45" t="str">
        <f t="shared" si="230"/>
        <v>Desarrollo de los Temas0</v>
      </c>
      <c r="J1798" s="45" t="str">
        <f t="shared" si="231"/>
        <v>Recepción de documentos0</v>
      </c>
      <c r="K1798" s="45" t="str">
        <f t="shared" si="232"/>
        <v>Atención recibida0</v>
      </c>
      <c r="L1798" s="45" t="str">
        <f t="shared" si="233"/>
        <v>Visita domiciliaria del personal INVI0</v>
      </c>
      <c r="M1798" s="45" t="str">
        <f t="shared" si="234"/>
        <v>Visita domiciliaria del asesor técnico0</v>
      </c>
      <c r="N1798" t="str">
        <f t="shared" si="235"/>
        <v>1</v>
      </c>
      <c r="O1798" t="s">
        <v>133</v>
      </c>
    </row>
    <row r="1799" spans="1:15" ht="15" x14ac:dyDescent="0.25">
      <c r="A1799" s="60">
        <f>REGISTROS!$A1797</f>
        <v>0</v>
      </c>
      <c r="B1799" s="50">
        <f t="shared" si="229"/>
        <v>0</v>
      </c>
      <c r="C1799" s="60">
        <f>REGISTROS!$E1797</f>
        <v>0</v>
      </c>
      <c r="D1799" s="60">
        <f>REGISTROS!$F1797</f>
        <v>0</v>
      </c>
      <c r="E1799" s="60">
        <f>REGISTROS!$G1797</f>
        <v>0</v>
      </c>
      <c r="F1799" s="60">
        <f>REGISTROS!$H1797</f>
        <v>0</v>
      </c>
      <c r="G1799" s="60">
        <f>REGISTROS!$I1797</f>
        <v>0</v>
      </c>
      <c r="I1799" s="45" t="str">
        <f t="shared" si="230"/>
        <v>Desarrollo de los Temas0</v>
      </c>
      <c r="J1799" s="45" t="str">
        <f t="shared" si="231"/>
        <v>Recepción de documentos0</v>
      </c>
      <c r="K1799" s="45" t="str">
        <f t="shared" si="232"/>
        <v>Atención recibida0</v>
      </c>
      <c r="L1799" s="45" t="str">
        <f t="shared" si="233"/>
        <v>Visita domiciliaria del personal INVI0</v>
      </c>
      <c r="M1799" s="45" t="str">
        <f t="shared" si="234"/>
        <v>Visita domiciliaria del asesor técnico0</v>
      </c>
      <c r="N1799" t="str">
        <f t="shared" si="235"/>
        <v>1</v>
      </c>
      <c r="O1799" t="s">
        <v>133</v>
      </c>
    </row>
    <row r="1800" spans="1:15" ht="15" x14ac:dyDescent="0.25">
      <c r="A1800" s="60">
        <f>REGISTROS!$A1798</f>
        <v>0</v>
      </c>
      <c r="B1800" s="50">
        <f t="shared" si="229"/>
        <v>0</v>
      </c>
      <c r="C1800" s="60">
        <f>REGISTROS!$E1798</f>
        <v>0</v>
      </c>
      <c r="D1800" s="60">
        <f>REGISTROS!$F1798</f>
        <v>0</v>
      </c>
      <c r="E1800" s="60">
        <f>REGISTROS!$G1798</f>
        <v>0</v>
      </c>
      <c r="F1800" s="60">
        <f>REGISTROS!$H1798</f>
        <v>0</v>
      </c>
      <c r="G1800" s="60">
        <f>REGISTROS!$I1798</f>
        <v>0</v>
      </c>
      <c r="I1800" s="45" t="str">
        <f t="shared" si="230"/>
        <v>Desarrollo de los Temas0</v>
      </c>
      <c r="J1800" s="45" t="str">
        <f t="shared" si="231"/>
        <v>Recepción de documentos0</v>
      </c>
      <c r="K1800" s="45" t="str">
        <f t="shared" si="232"/>
        <v>Atención recibida0</v>
      </c>
      <c r="L1800" s="45" t="str">
        <f t="shared" si="233"/>
        <v>Visita domiciliaria del personal INVI0</v>
      </c>
      <c r="M1800" s="45" t="str">
        <f t="shared" si="234"/>
        <v>Visita domiciliaria del asesor técnico0</v>
      </c>
      <c r="N1800" t="str">
        <f t="shared" si="235"/>
        <v>1</v>
      </c>
      <c r="O1800" t="s">
        <v>133</v>
      </c>
    </row>
    <row r="1801" spans="1:15" ht="15" x14ac:dyDescent="0.25">
      <c r="A1801" s="60">
        <f>REGISTROS!$A1799</f>
        <v>0</v>
      </c>
      <c r="B1801" s="50">
        <f t="shared" si="229"/>
        <v>0</v>
      </c>
      <c r="C1801" s="60">
        <f>REGISTROS!$E1799</f>
        <v>0</v>
      </c>
      <c r="D1801" s="60">
        <f>REGISTROS!$F1799</f>
        <v>0</v>
      </c>
      <c r="E1801" s="60">
        <f>REGISTROS!$G1799</f>
        <v>0</v>
      </c>
      <c r="F1801" s="60">
        <f>REGISTROS!$H1799</f>
        <v>0</v>
      </c>
      <c r="G1801" s="60">
        <f>REGISTROS!$I1799</f>
        <v>0</v>
      </c>
      <c r="I1801" s="45" t="str">
        <f t="shared" si="230"/>
        <v>Desarrollo de los Temas0</v>
      </c>
      <c r="J1801" s="45" t="str">
        <f t="shared" si="231"/>
        <v>Recepción de documentos0</v>
      </c>
      <c r="K1801" s="45" t="str">
        <f t="shared" si="232"/>
        <v>Atención recibida0</v>
      </c>
      <c r="L1801" s="45" t="str">
        <f t="shared" si="233"/>
        <v>Visita domiciliaria del personal INVI0</v>
      </c>
      <c r="M1801" s="45" t="str">
        <f t="shared" si="234"/>
        <v>Visita domiciliaria del asesor técnico0</v>
      </c>
      <c r="N1801" t="str">
        <f t="shared" si="235"/>
        <v>1</v>
      </c>
      <c r="O1801" t="s">
        <v>133</v>
      </c>
    </row>
    <row r="1802" spans="1:15" ht="15.75" customHeight="1" x14ac:dyDescent="0.25">
      <c r="A1802" s="60">
        <f>REGISTROS!$A1800</f>
        <v>0</v>
      </c>
      <c r="B1802" s="50">
        <f t="shared" si="229"/>
        <v>0</v>
      </c>
      <c r="C1802" s="60">
        <f>REGISTROS!$E1800</f>
        <v>0</v>
      </c>
      <c r="D1802" s="60">
        <f>REGISTROS!$F1800</f>
        <v>0</v>
      </c>
      <c r="E1802" s="60">
        <f>REGISTROS!$G1800</f>
        <v>0</v>
      </c>
      <c r="F1802" s="60">
        <f>REGISTROS!$H1800</f>
        <v>0</v>
      </c>
      <c r="G1802" s="60">
        <f>REGISTROS!$I1800</f>
        <v>0</v>
      </c>
      <c r="I1802" s="45" t="str">
        <f t="shared" si="230"/>
        <v>Desarrollo de los Temas0</v>
      </c>
      <c r="J1802" s="45" t="str">
        <f t="shared" si="231"/>
        <v>Recepción de documentos0</v>
      </c>
      <c r="K1802" s="45" t="str">
        <f t="shared" si="232"/>
        <v>Atención recibida0</v>
      </c>
      <c r="L1802" s="45" t="str">
        <f t="shared" si="233"/>
        <v>Visita domiciliaria del personal INVI0</v>
      </c>
      <c r="M1802" s="45" t="str">
        <f t="shared" si="234"/>
        <v>Visita domiciliaria del asesor técnico0</v>
      </c>
      <c r="N1802" t="str">
        <f t="shared" si="235"/>
        <v>1</v>
      </c>
      <c r="O1802" t="s">
        <v>133</v>
      </c>
    </row>
    <row r="1803" spans="1:15" ht="15.75" customHeight="1" x14ac:dyDescent="0.25">
      <c r="A1803" s="60">
        <f>REGISTROS!$A1801</f>
        <v>0</v>
      </c>
      <c r="B1803" s="50">
        <f t="shared" si="229"/>
        <v>0</v>
      </c>
      <c r="C1803" s="60">
        <f>REGISTROS!$E1801</f>
        <v>0</v>
      </c>
      <c r="D1803" s="60">
        <f>REGISTROS!$F1801</f>
        <v>0</v>
      </c>
      <c r="E1803" s="60">
        <f>REGISTROS!$G1801</f>
        <v>0</v>
      </c>
      <c r="F1803" s="60">
        <f>REGISTROS!$H1801</f>
        <v>0</v>
      </c>
      <c r="G1803" s="60">
        <f>REGISTROS!$I1801</f>
        <v>0</v>
      </c>
      <c r="I1803" s="45" t="str">
        <f t="shared" si="230"/>
        <v>Desarrollo de los Temas0</v>
      </c>
      <c r="J1803" s="45" t="str">
        <f t="shared" si="231"/>
        <v>Recepción de documentos0</v>
      </c>
      <c r="K1803" s="45" t="str">
        <f t="shared" si="232"/>
        <v>Atención recibida0</v>
      </c>
      <c r="L1803" s="45" t="str">
        <f t="shared" si="233"/>
        <v>Visita domiciliaria del personal INVI0</v>
      </c>
      <c r="M1803" s="45" t="str">
        <f t="shared" si="234"/>
        <v>Visita domiciliaria del asesor técnico0</v>
      </c>
      <c r="N1803" t="str">
        <f t="shared" si="235"/>
        <v>1</v>
      </c>
      <c r="O1803" t="s">
        <v>133</v>
      </c>
    </row>
    <row r="1804" spans="1:15" ht="15" x14ac:dyDescent="0.25">
      <c r="A1804" s="60">
        <f>REGISTROS!$A1802</f>
        <v>0</v>
      </c>
      <c r="B1804" s="50">
        <f t="shared" si="229"/>
        <v>0</v>
      </c>
      <c r="C1804" s="60">
        <f>REGISTROS!$E1802</f>
        <v>0</v>
      </c>
      <c r="D1804" s="60">
        <f>REGISTROS!$F1802</f>
        <v>0</v>
      </c>
      <c r="E1804" s="60">
        <f>REGISTROS!$G1802</f>
        <v>0</v>
      </c>
      <c r="F1804" s="60">
        <f>REGISTROS!$H1802</f>
        <v>0</v>
      </c>
      <c r="G1804" s="60">
        <f>REGISTROS!$I1802</f>
        <v>0</v>
      </c>
      <c r="I1804" s="45" t="str">
        <f t="shared" si="230"/>
        <v>Desarrollo de los Temas0</v>
      </c>
      <c r="J1804" s="45" t="str">
        <f t="shared" si="231"/>
        <v>Recepción de documentos0</v>
      </c>
      <c r="K1804" s="45" t="str">
        <f t="shared" si="232"/>
        <v>Atención recibida0</v>
      </c>
      <c r="L1804" s="45" t="str">
        <f t="shared" si="233"/>
        <v>Visita domiciliaria del personal INVI0</v>
      </c>
      <c r="M1804" s="45" t="str">
        <f t="shared" si="234"/>
        <v>Visita domiciliaria del asesor técnico0</v>
      </c>
      <c r="N1804" t="str">
        <f t="shared" si="235"/>
        <v>1</v>
      </c>
      <c r="O1804" t="s">
        <v>133</v>
      </c>
    </row>
    <row r="1805" spans="1:15" ht="15" x14ac:dyDescent="0.25">
      <c r="A1805" s="60">
        <f>REGISTROS!$A1803</f>
        <v>0</v>
      </c>
      <c r="B1805" s="50">
        <f t="shared" si="229"/>
        <v>0</v>
      </c>
      <c r="C1805" s="60">
        <f>REGISTROS!$E1803</f>
        <v>0</v>
      </c>
      <c r="D1805" s="60">
        <f>REGISTROS!$F1803</f>
        <v>0</v>
      </c>
      <c r="E1805" s="60">
        <f>REGISTROS!$G1803</f>
        <v>0</v>
      </c>
      <c r="F1805" s="60">
        <f>REGISTROS!$H1803</f>
        <v>0</v>
      </c>
      <c r="G1805" s="60">
        <f>REGISTROS!$I1803</f>
        <v>0</v>
      </c>
      <c r="I1805" s="45" t="str">
        <f t="shared" si="230"/>
        <v>Desarrollo de los Temas0</v>
      </c>
      <c r="J1805" s="45" t="str">
        <f t="shared" si="231"/>
        <v>Recepción de documentos0</v>
      </c>
      <c r="K1805" s="45" t="str">
        <f t="shared" si="232"/>
        <v>Atención recibida0</v>
      </c>
      <c r="L1805" s="45" t="str">
        <f t="shared" si="233"/>
        <v>Visita domiciliaria del personal INVI0</v>
      </c>
      <c r="M1805" s="45" t="str">
        <f t="shared" si="234"/>
        <v>Visita domiciliaria del asesor técnico0</v>
      </c>
      <c r="N1805" t="str">
        <f t="shared" si="235"/>
        <v>1</v>
      </c>
      <c r="O1805" t="s">
        <v>133</v>
      </c>
    </row>
    <row r="1806" spans="1:15" ht="15" x14ac:dyDescent="0.25">
      <c r="A1806" s="60">
        <f>REGISTROS!$A1804</f>
        <v>0</v>
      </c>
      <c r="B1806" s="50">
        <f t="shared" si="229"/>
        <v>0</v>
      </c>
      <c r="C1806" s="60">
        <f>REGISTROS!$E1804</f>
        <v>0</v>
      </c>
      <c r="D1806" s="60">
        <f>REGISTROS!$F1804</f>
        <v>0</v>
      </c>
      <c r="E1806" s="60">
        <f>REGISTROS!$G1804</f>
        <v>0</v>
      </c>
      <c r="F1806" s="60">
        <f>REGISTROS!$H1804</f>
        <v>0</v>
      </c>
      <c r="G1806" s="60">
        <f>REGISTROS!$I1804</f>
        <v>0</v>
      </c>
      <c r="I1806" s="45" t="str">
        <f t="shared" si="230"/>
        <v>Desarrollo de los Temas0</v>
      </c>
      <c r="J1806" s="45" t="str">
        <f t="shared" si="231"/>
        <v>Recepción de documentos0</v>
      </c>
      <c r="K1806" s="45" t="str">
        <f t="shared" si="232"/>
        <v>Atención recibida0</v>
      </c>
      <c r="L1806" s="45" t="str">
        <f t="shared" si="233"/>
        <v>Visita domiciliaria del personal INVI0</v>
      </c>
      <c r="M1806" s="45" t="str">
        <f t="shared" si="234"/>
        <v>Visita domiciliaria del asesor técnico0</v>
      </c>
      <c r="N1806" t="str">
        <f t="shared" si="235"/>
        <v>1</v>
      </c>
      <c r="O1806" t="s">
        <v>133</v>
      </c>
    </row>
    <row r="1807" spans="1:15" ht="15" x14ac:dyDescent="0.25">
      <c r="A1807" s="60">
        <f>REGISTROS!$A1805</f>
        <v>0</v>
      </c>
      <c r="B1807" s="50">
        <f t="shared" si="229"/>
        <v>0</v>
      </c>
      <c r="C1807" s="60">
        <f>REGISTROS!$E1805</f>
        <v>0</v>
      </c>
      <c r="D1807" s="60">
        <f>REGISTROS!$F1805</f>
        <v>0</v>
      </c>
      <c r="E1807" s="60">
        <f>REGISTROS!$G1805</f>
        <v>0</v>
      </c>
      <c r="F1807" s="60">
        <f>REGISTROS!$H1805</f>
        <v>0</v>
      </c>
      <c r="G1807" s="60">
        <f>REGISTROS!$I1805</f>
        <v>0</v>
      </c>
      <c r="I1807" s="45" t="str">
        <f t="shared" si="230"/>
        <v>Desarrollo de los Temas0</v>
      </c>
      <c r="J1807" s="45" t="str">
        <f t="shared" si="231"/>
        <v>Recepción de documentos0</v>
      </c>
      <c r="K1807" s="45" t="str">
        <f t="shared" si="232"/>
        <v>Atención recibida0</v>
      </c>
      <c r="L1807" s="45" t="str">
        <f t="shared" si="233"/>
        <v>Visita domiciliaria del personal INVI0</v>
      </c>
      <c r="M1807" s="45" t="str">
        <f t="shared" si="234"/>
        <v>Visita domiciliaria del asesor técnico0</v>
      </c>
      <c r="N1807" t="str">
        <f t="shared" si="235"/>
        <v>1</v>
      </c>
      <c r="O1807" t="s">
        <v>133</v>
      </c>
    </row>
    <row r="1808" spans="1:15" ht="15.75" customHeight="1" x14ac:dyDescent="0.25">
      <c r="A1808" s="60">
        <f>REGISTROS!$A1806</f>
        <v>0</v>
      </c>
      <c r="B1808" s="50">
        <f t="shared" si="229"/>
        <v>0</v>
      </c>
      <c r="C1808" s="60">
        <f>REGISTROS!$E1806</f>
        <v>0</v>
      </c>
      <c r="D1808" s="60">
        <f>REGISTROS!$F1806</f>
        <v>0</v>
      </c>
      <c r="E1808" s="60">
        <f>REGISTROS!$G1806</f>
        <v>0</v>
      </c>
      <c r="F1808" s="60">
        <f>REGISTROS!$H1806</f>
        <v>0</v>
      </c>
      <c r="G1808" s="60">
        <f>REGISTROS!$I1806</f>
        <v>0</v>
      </c>
      <c r="I1808" s="45" t="str">
        <f t="shared" si="230"/>
        <v>Desarrollo de los Temas0</v>
      </c>
      <c r="J1808" s="45" t="str">
        <f t="shared" si="231"/>
        <v>Recepción de documentos0</v>
      </c>
      <c r="K1808" s="45" t="str">
        <f t="shared" si="232"/>
        <v>Atención recibida0</v>
      </c>
      <c r="L1808" s="45" t="str">
        <f t="shared" si="233"/>
        <v>Visita domiciliaria del personal INVI0</v>
      </c>
      <c r="M1808" s="45" t="str">
        <f t="shared" si="234"/>
        <v>Visita domiciliaria del asesor técnico0</v>
      </c>
      <c r="N1808" t="str">
        <f t="shared" si="235"/>
        <v>1</v>
      </c>
      <c r="O1808" t="s">
        <v>133</v>
      </c>
    </row>
    <row r="1809" spans="1:15" ht="15.75" customHeight="1" x14ac:dyDescent="0.25">
      <c r="A1809" s="60">
        <f>REGISTROS!$A1807</f>
        <v>0</v>
      </c>
      <c r="B1809" s="50">
        <f t="shared" si="229"/>
        <v>0</v>
      </c>
      <c r="C1809" s="60">
        <f>REGISTROS!$E1807</f>
        <v>0</v>
      </c>
      <c r="D1809" s="60">
        <f>REGISTROS!$F1807</f>
        <v>0</v>
      </c>
      <c r="E1809" s="60">
        <f>REGISTROS!$G1807</f>
        <v>0</v>
      </c>
      <c r="F1809" s="60">
        <f>REGISTROS!$H1807</f>
        <v>0</v>
      </c>
      <c r="G1809" s="60">
        <f>REGISTROS!$I1807</f>
        <v>0</v>
      </c>
      <c r="I1809" s="45" t="str">
        <f t="shared" si="230"/>
        <v>Desarrollo de los Temas0</v>
      </c>
      <c r="J1809" s="45" t="str">
        <f t="shared" si="231"/>
        <v>Recepción de documentos0</v>
      </c>
      <c r="K1809" s="45" t="str">
        <f t="shared" si="232"/>
        <v>Atención recibida0</v>
      </c>
      <c r="L1809" s="45" t="str">
        <f t="shared" si="233"/>
        <v>Visita domiciliaria del personal INVI0</v>
      </c>
      <c r="M1809" s="45" t="str">
        <f t="shared" si="234"/>
        <v>Visita domiciliaria del asesor técnico0</v>
      </c>
      <c r="N1809" t="str">
        <f t="shared" si="235"/>
        <v>1</v>
      </c>
      <c r="O1809" t="s">
        <v>133</v>
      </c>
    </row>
    <row r="1810" spans="1:15" ht="15" x14ac:dyDescent="0.25">
      <c r="A1810" s="60">
        <f>REGISTROS!$A1808</f>
        <v>0</v>
      </c>
      <c r="B1810" s="50">
        <f t="shared" si="229"/>
        <v>0</v>
      </c>
      <c r="C1810" s="60">
        <f>REGISTROS!$E1808</f>
        <v>0</v>
      </c>
      <c r="D1810" s="60">
        <f>REGISTROS!$F1808</f>
        <v>0</v>
      </c>
      <c r="E1810" s="60">
        <f>REGISTROS!$G1808</f>
        <v>0</v>
      </c>
      <c r="F1810" s="60">
        <f>REGISTROS!$H1808</f>
        <v>0</v>
      </c>
      <c r="G1810" s="60">
        <f>REGISTROS!$I1808</f>
        <v>0</v>
      </c>
      <c r="I1810" s="45" t="str">
        <f t="shared" si="230"/>
        <v>Desarrollo de los Temas0</v>
      </c>
      <c r="J1810" s="45" t="str">
        <f t="shared" si="231"/>
        <v>Recepción de documentos0</v>
      </c>
      <c r="K1810" s="45" t="str">
        <f t="shared" si="232"/>
        <v>Atención recibida0</v>
      </c>
      <c r="L1810" s="45" t="str">
        <f t="shared" si="233"/>
        <v>Visita domiciliaria del personal INVI0</v>
      </c>
      <c r="M1810" s="45" t="str">
        <f t="shared" si="234"/>
        <v>Visita domiciliaria del asesor técnico0</v>
      </c>
      <c r="N1810" t="str">
        <f t="shared" si="235"/>
        <v>1</v>
      </c>
      <c r="O1810" t="s">
        <v>133</v>
      </c>
    </row>
    <row r="1811" spans="1:15" ht="15" x14ac:dyDescent="0.25">
      <c r="A1811" s="60">
        <f>REGISTROS!$A1809</f>
        <v>0</v>
      </c>
      <c r="B1811" s="50">
        <f t="shared" si="229"/>
        <v>0</v>
      </c>
      <c r="C1811" s="60">
        <f>REGISTROS!$E1809</f>
        <v>0</v>
      </c>
      <c r="D1811" s="60">
        <f>REGISTROS!$F1809</f>
        <v>0</v>
      </c>
      <c r="E1811" s="60">
        <f>REGISTROS!$G1809</f>
        <v>0</v>
      </c>
      <c r="F1811" s="60">
        <f>REGISTROS!$H1809</f>
        <v>0</v>
      </c>
      <c r="G1811" s="60">
        <f>REGISTROS!$I1809</f>
        <v>0</v>
      </c>
      <c r="I1811" s="45" t="str">
        <f t="shared" si="230"/>
        <v>Desarrollo de los Temas0</v>
      </c>
      <c r="J1811" s="45" t="str">
        <f t="shared" si="231"/>
        <v>Recepción de documentos0</v>
      </c>
      <c r="K1811" s="45" t="str">
        <f t="shared" si="232"/>
        <v>Atención recibida0</v>
      </c>
      <c r="L1811" s="45" t="str">
        <f t="shared" si="233"/>
        <v>Visita domiciliaria del personal INVI0</v>
      </c>
      <c r="M1811" s="45" t="str">
        <f t="shared" si="234"/>
        <v>Visita domiciliaria del asesor técnico0</v>
      </c>
      <c r="N1811" t="str">
        <f t="shared" si="235"/>
        <v>1</v>
      </c>
      <c r="O1811" t="s">
        <v>133</v>
      </c>
    </row>
    <row r="1812" spans="1:15" ht="15" x14ac:dyDescent="0.25">
      <c r="A1812" s="60">
        <f>REGISTROS!$A1810</f>
        <v>0</v>
      </c>
      <c r="B1812" s="50">
        <f t="shared" si="229"/>
        <v>0</v>
      </c>
      <c r="C1812" s="60">
        <f>REGISTROS!$E1810</f>
        <v>0</v>
      </c>
      <c r="D1812" s="60">
        <f>REGISTROS!$F1810</f>
        <v>0</v>
      </c>
      <c r="E1812" s="60">
        <f>REGISTROS!$G1810</f>
        <v>0</v>
      </c>
      <c r="F1812" s="60">
        <f>REGISTROS!$H1810</f>
        <v>0</v>
      </c>
      <c r="G1812" s="60">
        <f>REGISTROS!$I1810</f>
        <v>0</v>
      </c>
      <c r="I1812" s="45" t="str">
        <f t="shared" si="230"/>
        <v>Desarrollo de los Temas0</v>
      </c>
      <c r="J1812" s="45" t="str">
        <f t="shared" si="231"/>
        <v>Recepción de documentos0</v>
      </c>
      <c r="K1812" s="45" t="str">
        <f t="shared" si="232"/>
        <v>Atención recibida0</v>
      </c>
      <c r="L1812" s="45" t="str">
        <f t="shared" si="233"/>
        <v>Visita domiciliaria del personal INVI0</v>
      </c>
      <c r="M1812" s="45" t="str">
        <f t="shared" si="234"/>
        <v>Visita domiciliaria del asesor técnico0</v>
      </c>
      <c r="N1812" t="str">
        <f t="shared" si="235"/>
        <v>1</v>
      </c>
      <c r="O1812" t="s">
        <v>133</v>
      </c>
    </row>
    <row r="1813" spans="1:15" ht="15" x14ac:dyDescent="0.25">
      <c r="A1813" s="60">
        <f>REGISTROS!$A1811</f>
        <v>0</v>
      </c>
      <c r="B1813" s="50">
        <f t="shared" si="229"/>
        <v>0</v>
      </c>
      <c r="C1813" s="60">
        <f>REGISTROS!$E1811</f>
        <v>0</v>
      </c>
      <c r="D1813" s="60">
        <f>REGISTROS!$F1811</f>
        <v>0</v>
      </c>
      <c r="E1813" s="60">
        <f>REGISTROS!$G1811</f>
        <v>0</v>
      </c>
      <c r="F1813" s="60">
        <f>REGISTROS!$H1811</f>
        <v>0</v>
      </c>
      <c r="G1813" s="60">
        <f>REGISTROS!$I1811</f>
        <v>0</v>
      </c>
      <c r="I1813" s="45" t="str">
        <f t="shared" si="230"/>
        <v>Desarrollo de los Temas0</v>
      </c>
      <c r="J1813" s="45" t="str">
        <f t="shared" si="231"/>
        <v>Recepción de documentos0</v>
      </c>
      <c r="K1813" s="45" t="str">
        <f t="shared" si="232"/>
        <v>Atención recibida0</v>
      </c>
      <c r="L1813" s="45" t="str">
        <f t="shared" si="233"/>
        <v>Visita domiciliaria del personal INVI0</v>
      </c>
      <c r="M1813" s="45" t="str">
        <f t="shared" si="234"/>
        <v>Visita domiciliaria del asesor técnico0</v>
      </c>
      <c r="N1813" t="str">
        <f t="shared" si="235"/>
        <v>1</v>
      </c>
      <c r="O1813" t="s">
        <v>133</v>
      </c>
    </row>
    <row r="1814" spans="1:15" ht="15.75" customHeight="1" x14ac:dyDescent="0.25">
      <c r="A1814" s="60">
        <f>REGISTROS!$A1812</f>
        <v>0</v>
      </c>
      <c r="B1814" s="50">
        <f t="shared" si="229"/>
        <v>0</v>
      </c>
      <c r="C1814" s="60">
        <f>REGISTROS!$E1812</f>
        <v>0</v>
      </c>
      <c r="D1814" s="60">
        <f>REGISTROS!$F1812</f>
        <v>0</v>
      </c>
      <c r="E1814" s="60">
        <f>REGISTROS!$G1812</f>
        <v>0</v>
      </c>
      <c r="F1814" s="60">
        <f>REGISTROS!$H1812</f>
        <v>0</v>
      </c>
      <c r="G1814" s="60">
        <f>REGISTROS!$I1812</f>
        <v>0</v>
      </c>
      <c r="I1814" s="45" t="str">
        <f t="shared" si="230"/>
        <v>Desarrollo de los Temas0</v>
      </c>
      <c r="J1814" s="45" t="str">
        <f t="shared" si="231"/>
        <v>Recepción de documentos0</v>
      </c>
      <c r="K1814" s="45" t="str">
        <f t="shared" si="232"/>
        <v>Atención recibida0</v>
      </c>
      <c r="L1814" s="45" t="str">
        <f t="shared" si="233"/>
        <v>Visita domiciliaria del personal INVI0</v>
      </c>
      <c r="M1814" s="45" t="str">
        <f t="shared" si="234"/>
        <v>Visita domiciliaria del asesor técnico0</v>
      </c>
      <c r="N1814" t="str">
        <f t="shared" si="235"/>
        <v>1</v>
      </c>
      <c r="O1814" t="s">
        <v>133</v>
      </c>
    </row>
    <row r="1815" spans="1:15" ht="15" x14ac:dyDescent="0.25">
      <c r="A1815" s="60">
        <f>REGISTROS!$A1813</f>
        <v>0</v>
      </c>
      <c r="B1815" s="50">
        <f t="shared" si="229"/>
        <v>0</v>
      </c>
      <c r="C1815" s="60">
        <f>REGISTROS!$E1813</f>
        <v>0</v>
      </c>
      <c r="D1815" s="60">
        <f>REGISTROS!$F1813</f>
        <v>0</v>
      </c>
      <c r="E1815" s="60">
        <f>REGISTROS!$G1813</f>
        <v>0</v>
      </c>
      <c r="F1815" s="60">
        <f>REGISTROS!$H1813</f>
        <v>0</v>
      </c>
      <c r="G1815" s="60">
        <f>REGISTROS!$I1813</f>
        <v>0</v>
      </c>
      <c r="I1815" s="45" t="str">
        <f t="shared" si="230"/>
        <v>Desarrollo de los Temas0</v>
      </c>
      <c r="J1815" s="45" t="str">
        <f t="shared" si="231"/>
        <v>Recepción de documentos0</v>
      </c>
      <c r="K1815" s="45" t="str">
        <f t="shared" si="232"/>
        <v>Atención recibida0</v>
      </c>
      <c r="L1815" s="45" t="str">
        <f t="shared" si="233"/>
        <v>Visita domiciliaria del personal INVI0</v>
      </c>
      <c r="M1815" s="45" t="str">
        <f t="shared" si="234"/>
        <v>Visita domiciliaria del asesor técnico0</v>
      </c>
      <c r="N1815" t="str">
        <f t="shared" si="235"/>
        <v>1</v>
      </c>
      <c r="O1815" t="s">
        <v>133</v>
      </c>
    </row>
    <row r="1816" spans="1:15" ht="15" x14ac:dyDescent="0.25">
      <c r="A1816" s="60">
        <f>REGISTROS!$A1814</f>
        <v>0</v>
      </c>
      <c r="B1816" s="50">
        <f t="shared" si="229"/>
        <v>0</v>
      </c>
      <c r="C1816" s="60">
        <f>REGISTROS!$E1814</f>
        <v>0</v>
      </c>
      <c r="D1816" s="60">
        <f>REGISTROS!$F1814</f>
        <v>0</v>
      </c>
      <c r="E1816" s="60">
        <f>REGISTROS!$G1814</f>
        <v>0</v>
      </c>
      <c r="F1816" s="60">
        <f>REGISTROS!$H1814</f>
        <v>0</v>
      </c>
      <c r="G1816" s="60">
        <f>REGISTROS!$I1814</f>
        <v>0</v>
      </c>
      <c r="I1816" s="45" t="str">
        <f t="shared" si="230"/>
        <v>Desarrollo de los Temas0</v>
      </c>
      <c r="J1816" s="45" t="str">
        <f t="shared" si="231"/>
        <v>Recepción de documentos0</v>
      </c>
      <c r="K1816" s="45" t="str">
        <f t="shared" si="232"/>
        <v>Atención recibida0</v>
      </c>
      <c r="L1816" s="45" t="str">
        <f t="shared" si="233"/>
        <v>Visita domiciliaria del personal INVI0</v>
      </c>
      <c r="M1816" s="45" t="str">
        <f t="shared" si="234"/>
        <v>Visita domiciliaria del asesor técnico0</v>
      </c>
      <c r="N1816" t="str">
        <f t="shared" si="235"/>
        <v>1</v>
      </c>
      <c r="O1816" t="s">
        <v>133</v>
      </c>
    </row>
    <row r="1817" spans="1:15" ht="15" x14ac:dyDescent="0.25">
      <c r="A1817" s="60">
        <f>REGISTROS!$A1815</f>
        <v>0</v>
      </c>
      <c r="B1817" s="50">
        <f t="shared" si="229"/>
        <v>0</v>
      </c>
      <c r="C1817" s="60">
        <f>REGISTROS!$E1815</f>
        <v>0</v>
      </c>
      <c r="D1817" s="60">
        <f>REGISTROS!$F1815</f>
        <v>0</v>
      </c>
      <c r="E1817" s="60">
        <f>REGISTROS!$G1815</f>
        <v>0</v>
      </c>
      <c r="F1817" s="60">
        <f>REGISTROS!$H1815</f>
        <v>0</v>
      </c>
      <c r="G1817" s="60">
        <f>REGISTROS!$I1815</f>
        <v>0</v>
      </c>
      <c r="I1817" s="45" t="str">
        <f t="shared" si="230"/>
        <v>Desarrollo de los Temas0</v>
      </c>
      <c r="J1817" s="45" t="str">
        <f t="shared" si="231"/>
        <v>Recepción de documentos0</v>
      </c>
      <c r="K1817" s="45" t="str">
        <f t="shared" si="232"/>
        <v>Atención recibida0</v>
      </c>
      <c r="L1817" s="45" t="str">
        <f t="shared" si="233"/>
        <v>Visita domiciliaria del personal INVI0</v>
      </c>
      <c r="M1817" s="45" t="str">
        <f t="shared" si="234"/>
        <v>Visita domiciliaria del asesor técnico0</v>
      </c>
      <c r="N1817" t="str">
        <f t="shared" si="235"/>
        <v>1</v>
      </c>
      <c r="O1817" t="s">
        <v>133</v>
      </c>
    </row>
    <row r="1818" spans="1:15" ht="15" x14ac:dyDescent="0.25">
      <c r="A1818" s="60">
        <f>REGISTROS!$A1816</f>
        <v>0</v>
      </c>
      <c r="B1818" s="50">
        <f t="shared" si="229"/>
        <v>0</v>
      </c>
      <c r="C1818" s="60">
        <f>REGISTROS!$E1816</f>
        <v>0</v>
      </c>
      <c r="D1818" s="60">
        <f>REGISTROS!$F1816</f>
        <v>0</v>
      </c>
      <c r="E1818" s="60">
        <f>REGISTROS!$G1816</f>
        <v>0</v>
      </c>
      <c r="F1818" s="60">
        <f>REGISTROS!$H1816</f>
        <v>0</v>
      </c>
      <c r="G1818" s="60">
        <f>REGISTROS!$I1816</f>
        <v>0</v>
      </c>
      <c r="I1818" s="45" t="str">
        <f t="shared" si="230"/>
        <v>Desarrollo de los Temas0</v>
      </c>
      <c r="J1818" s="45" t="str">
        <f t="shared" si="231"/>
        <v>Recepción de documentos0</v>
      </c>
      <c r="K1818" s="45" t="str">
        <f t="shared" si="232"/>
        <v>Atención recibida0</v>
      </c>
      <c r="L1818" s="45" t="str">
        <f t="shared" si="233"/>
        <v>Visita domiciliaria del personal INVI0</v>
      </c>
      <c r="M1818" s="45" t="str">
        <f t="shared" si="234"/>
        <v>Visita domiciliaria del asesor técnico0</v>
      </c>
      <c r="N1818" t="str">
        <f t="shared" si="235"/>
        <v>1</v>
      </c>
      <c r="O1818" t="s">
        <v>133</v>
      </c>
    </row>
    <row r="1819" spans="1:15" ht="15.75" customHeight="1" x14ac:dyDescent="0.25">
      <c r="A1819" s="60">
        <f>REGISTROS!$A1817</f>
        <v>0</v>
      </c>
      <c r="B1819" s="50">
        <f t="shared" si="229"/>
        <v>0</v>
      </c>
      <c r="C1819" s="60">
        <f>REGISTROS!$E1817</f>
        <v>0</v>
      </c>
      <c r="D1819" s="60">
        <f>REGISTROS!$F1817</f>
        <v>0</v>
      </c>
      <c r="E1819" s="60">
        <f>REGISTROS!$G1817</f>
        <v>0</v>
      </c>
      <c r="F1819" s="60">
        <f>REGISTROS!$H1817</f>
        <v>0</v>
      </c>
      <c r="G1819" s="60">
        <f>REGISTROS!$I1817</f>
        <v>0</v>
      </c>
      <c r="I1819" s="45" t="str">
        <f t="shared" si="230"/>
        <v>Desarrollo de los Temas0</v>
      </c>
      <c r="J1819" s="45" t="str">
        <f t="shared" si="231"/>
        <v>Recepción de documentos0</v>
      </c>
      <c r="K1819" s="45" t="str">
        <f t="shared" si="232"/>
        <v>Atención recibida0</v>
      </c>
      <c r="L1819" s="45" t="str">
        <f t="shared" si="233"/>
        <v>Visita domiciliaria del personal INVI0</v>
      </c>
      <c r="M1819" s="45" t="str">
        <f t="shared" si="234"/>
        <v>Visita domiciliaria del asesor técnico0</v>
      </c>
      <c r="N1819" t="str">
        <f t="shared" si="235"/>
        <v>1</v>
      </c>
      <c r="O1819" t="s">
        <v>133</v>
      </c>
    </row>
    <row r="1820" spans="1:15" ht="15" x14ac:dyDescent="0.25">
      <c r="A1820" s="60">
        <f>REGISTROS!$A1818</f>
        <v>0</v>
      </c>
      <c r="B1820" s="50">
        <f t="shared" si="229"/>
        <v>0</v>
      </c>
      <c r="C1820" s="60">
        <f>REGISTROS!$E1818</f>
        <v>0</v>
      </c>
      <c r="D1820" s="60">
        <f>REGISTROS!$F1818</f>
        <v>0</v>
      </c>
      <c r="E1820" s="60">
        <f>REGISTROS!$G1818</f>
        <v>0</v>
      </c>
      <c r="F1820" s="60">
        <f>REGISTROS!$H1818</f>
        <v>0</v>
      </c>
      <c r="G1820" s="60">
        <f>REGISTROS!$I1818</f>
        <v>0</v>
      </c>
      <c r="I1820" s="45" t="str">
        <f t="shared" si="230"/>
        <v>Desarrollo de los Temas0</v>
      </c>
      <c r="J1820" s="45" t="str">
        <f t="shared" si="231"/>
        <v>Recepción de documentos0</v>
      </c>
      <c r="K1820" s="45" t="str">
        <f t="shared" si="232"/>
        <v>Atención recibida0</v>
      </c>
      <c r="L1820" s="45" t="str">
        <f t="shared" si="233"/>
        <v>Visita domiciliaria del personal INVI0</v>
      </c>
      <c r="M1820" s="45" t="str">
        <f t="shared" si="234"/>
        <v>Visita domiciliaria del asesor técnico0</v>
      </c>
      <c r="N1820" t="str">
        <f t="shared" si="235"/>
        <v>1</v>
      </c>
      <c r="O1820" t="s">
        <v>133</v>
      </c>
    </row>
    <row r="1821" spans="1:15" ht="15" x14ac:dyDescent="0.25">
      <c r="A1821" s="60">
        <f>REGISTROS!$A1819</f>
        <v>0</v>
      </c>
      <c r="B1821" s="50">
        <f t="shared" si="229"/>
        <v>0</v>
      </c>
      <c r="C1821" s="60">
        <f>REGISTROS!$E1819</f>
        <v>0</v>
      </c>
      <c r="D1821" s="60">
        <f>REGISTROS!$F1819</f>
        <v>0</v>
      </c>
      <c r="E1821" s="60">
        <f>REGISTROS!$G1819</f>
        <v>0</v>
      </c>
      <c r="F1821" s="60">
        <f>REGISTROS!$H1819</f>
        <v>0</v>
      </c>
      <c r="G1821" s="60">
        <f>REGISTROS!$I1819</f>
        <v>0</v>
      </c>
      <c r="I1821" s="45" t="str">
        <f t="shared" si="230"/>
        <v>Desarrollo de los Temas0</v>
      </c>
      <c r="J1821" s="45" t="str">
        <f t="shared" si="231"/>
        <v>Recepción de documentos0</v>
      </c>
      <c r="K1821" s="45" t="str">
        <f t="shared" si="232"/>
        <v>Atención recibida0</v>
      </c>
      <c r="L1821" s="45" t="str">
        <f t="shared" si="233"/>
        <v>Visita domiciliaria del personal INVI0</v>
      </c>
      <c r="M1821" s="45" t="str">
        <f t="shared" si="234"/>
        <v>Visita domiciliaria del asesor técnico0</v>
      </c>
      <c r="N1821" t="str">
        <f t="shared" si="235"/>
        <v>1</v>
      </c>
      <c r="O1821" t="s">
        <v>133</v>
      </c>
    </row>
    <row r="1822" spans="1:15" ht="15" x14ac:dyDescent="0.25">
      <c r="A1822" s="60">
        <f>REGISTROS!$A1820</f>
        <v>0</v>
      </c>
      <c r="B1822" s="50">
        <f t="shared" si="229"/>
        <v>0</v>
      </c>
      <c r="C1822" s="60">
        <f>REGISTROS!$E1820</f>
        <v>0</v>
      </c>
      <c r="D1822" s="60">
        <f>REGISTROS!$F1820</f>
        <v>0</v>
      </c>
      <c r="E1822" s="60">
        <f>REGISTROS!$G1820</f>
        <v>0</v>
      </c>
      <c r="F1822" s="60">
        <f>REGISTROS!$H1820</f>
        <v>0</v>
      </c>
      <c r="G1822" s="60">
        <f>REGISTROS!$I1820</f>
        <v>0</v>
      </c>
      <c r="I1822" s="45" t="str">
        <f t="shared" si="230"/>
        <v>Desarrollo de los Temas0</v>
      </c>
      <c r="J1822" s="45" t="str">
        <f t="shared" si="231"/>
        <v>Recepción de documentos0</v>
      </c>
      <c r="K1822" s="45" t="str">
        <f t="shared" si="232"/>
        <v>Atención recibida0</v>
      </c>
      <c r="L1822" s="45" t="str">
        <f t="shared" si="233"/>
        <v>Visita domiciliaria del personal INVI0</v>
      </c>
      <c r="M1822" s="45" t="str">
        <f t="shared" si="234"/>
        <v>Visita domiciliaria del asesor técnico0</v>
      </c>
      <c r="N1822" t="str">
        <f t="shared" si="235"/>
        <v>1</v>
      </c>
      <c r="O1822" t="s">
        <v>133</v>
      </c>
    </row>
    <row r="1823" spans="1:15" ht="15" x14ac:dyDescent="0.25">
      <c r="A1823" s="60">
        <f>REGISTROS!$A1821</f>
        <v>0</v>
      </c>
      <c r="B1823" s="50">
        <f t="shared" si="229"/>
        <v>0</v>
      </c>
      <c r="C1823" s="60">
        <f>REGISTROS!$E1821</f>
        <v>0</v>
      </c>
      <c r="D1823" s="60">
        <f>REGISTROS!$F1821</f>
        <v>0</v>
      </c>
      <c r="E1823" s="60">
        <f>REGISTROS!$G1821</f>
        <v>0</v>
      </c>
      <c r="F1823" s="60">
        <f>REGISTROS!$H1821</f>
        <v>0</v>
      </c>
      <c r="G1823" s="60">
        <f>REGISTROS!$I1821</f>
        <v>0</v>
      </c>
      <c r="I1823" s="45" t="str">
        <f t="shared" si="230"/>
        <v>Desarrollo de los Temas0</v>
      </c>
      <c r="J1823" s="45" t="str">
        <f t="shared" si="231"/>
        <v>Recepción de documentos0</v>
      </c>
      <c r="K1823" s="45" t="str">
        <f t="shared" si="232"/>
        <v>Atención recibida0</v>
      </c>
      <c r="L1823" s="45" t="str">
        <f t="shared" si="233"/>
        <v>Visita domiciliaria del personal INVI0</v>
      </c>
      <c r="M1823" s="45" t="str">
        <f t="shared" si="234"/>
        <v>Visita domiciliaria del asesor técnico0</v>
      </c>
      <c r="N1823" t="str">
        <f t="shared" si="235"/>
        <v>1</v>
      </c>
      <c r="O1823" t="s">
        <v>133</v>
      </c>
    </row>
    <row r="1824" spans="1:15" ht="15.75" customHeight="1" x14ac:dyDescent="0.25">
      <c r="A1824" s="60">
        <f>REGISTROS!$A1822</f>
        <v>0</v>
      </c>
      <c r="B1824" s="50">
        <f t="shared" si="229"/>
        <v>0</v>
      </c>
      <c r="C1824" s="60">
        <f>REGISTROS!$E1822</f>
        <v>0</v>
      </c>
      <c r="D1824" s="60">
        <f>REGISTROS!$F1822</f>
        <v>0</v>
      </c>
      <c r="E1824" s="60">
        <f>REGISTROS!$G1822</f>
        <v>0</v>
      </c>
      <c r="F1824" s="60">
        <f>REGISTROS!$H1822</f>
        <v>0</v>
      </c>
      <c r="G1824" s="60">
        <f>REGISTROS!$I1822</f>
        <v>0</v>
      </c>
      <c r="I1824" s="45" t="str">
        <f t="shared" si="230"/>
        <v>Desarrollo de los Temas0</v>
      </c>
      <c r="J1824" s="45" t="str">
        <f t="shared" si="231"/>
        <v>Recepción de documentos0</v>
      </c>
      <c r="K1824" s="45" t="str">
        <f t="shared" si="232"/>
        <v>Atención recibida0</v>
      </c>
      <c r="L1824" s="45" t="str">
        <f t="shared" si="233"/>
        <v>Visita domiciliaria del personal INVI0</v>
      </c>
      <c r="M1824" s="45" t="str">
        <f t="shared" si="234"/>
        <v>Visita domiciliaria del asesor técnico0</v>
      </c>
      <c r="N1824" t="str">
        <f t="shared" si="235"/>
        <v>1</v>
      </c>
      <c r="O1824" t="s">
        <v>133</v>
      </c>
    </row>
    <row r="1825" spans="1:15" ht="15.75" customHeight="1" x14ac:dyDescent="0.25">
      <c r="A1825" s="60">
        <f>REGISTROS!$A1823</f>
        <v>0</v>
      </c>
      <c r="B1825" s="50">
        <f t="shared" si="229"/>
        <v>0</v>
      </c>
      <c r="C1825" s="60">
        <f>REGISTROS!$E1823</f>
        <v>0</v>
      </c>
      <c r="D1825" s="60">
        <f>REGISTROS!$F1823</f>
        <v>0</v>
      </c>
      <c r="E1825" s="60">
        <f>REGISTROS!$G1823</f>
        <v>0</v>
      </c>
      <c r="F1825" s="60">
        <f>REGISTROS!$H1823</f>
        <v>0</v>
      </c>
      <c r="G1825" s="60">
        <f>REGISTROS!$I1823</f>
        <v>0</v>
      </c>
      <c r="I1825" s="45" t="str">
        <f t="shared" si="230"/>
        <v>Desarrollo de los Temas0</v>
      </c>
      <c r="J1825" s="45" t="str">
        <f t="shared" si="231"/>
        <v>Recepción de documentos0</v>
      </c>
      <c r="K1825" s="45" t="str">
        <f t="shared" si="232"/>
        <v>Atención recibida0</v>
      </c>
      <c r="L1825" s="45" t="str">
        <f t="shared" si="233"/>
        <v>Visita domiciliaria del personal INVI0</v>
      </c>
      <c r="M1825" s="45" t="str">
        <f t="shared" si="234"/>
        <v>Visita domiciliaria del asesor técnico0</v>
      </c>
      <c r="N1825" t="str">
        <f t="shared" si="235"/>
        <v>1</v>
      </c>
      <c r="O1825" t="s">
        <v>133</v>
      </c>
    </row>
    <row r="1826" spans="1:15" ht="15.75" customHeight="1" x14ac:dyDescent="0.25">
      <c r="A1826" s="60">
        <f>REGISTROS!$A1824</f>
        <v>0</v>
      </c>
      <c r="B1826" s="50">
        <f t="shared" si="229"/>
        <v>0</v>
      </c>
      <c r="C1826" s="60">
        <f>REGISTROS!$E1824</f>
        <v>0</v>
      </c>
      <c r="D1826" s="60">
        <f>REGISTROS!$F1824</f>
        <v>0</v>
      </c>
      <c r="E1826" s="60">
        <f>REGISTROS!$G1824</f>
        <v>0</v>
      </c>
      <c r="F1826" s="60">
        <f>REGISTROS!$H1824</f>
        <v>0</v>
      </c>
      <c r="G1826" s="60">
        <f>REGISTROS!$I1824</f>
        <v>0</v>
      </c>
      <c r="I1826" s="45" t="str">
        <f t="shared" si="230"/>
        <v>Desarrollo de los Temas0</v>
      </c>
      <c r="J1826" s="45" t="str">
        <f t="shared" si="231"/>
        <v>Recepción de documentos0</v>
      </c>
      <c r="K1826" s="45" t="str">
        <f t="shared" si="232"/>
        <v>Atención recibida0</v>
      </c>
      <c r="L1826" s="45" t="str">
        <f t="shared" si="233"/>
        <v>Visita domiciliaria del personal INVI0</v>
      </c>
      <c r="M1826" s="45" t="str">
        <f t="shared" si="234"/>
        <v>Visita domiciliaria del asesor técnico0</v>
      </c>
      <c r="N1826" t="str">
        <f t="shared" si="235"/>
        <v>1</v>
      </c>
      <c r="O1826" t="s">
        <v>133</v>
      </c>
    </row>
    <row r="1827" spans="1:15" ht="15.75" customHeight="1" x14ac:dyDescent="0.25">
      <c r="A1827" s="60">
        <f>REGISTROS!$A1825</f>
        <v>0</v>
      </c>
      <c r="B1827" s="50">
        <f t="shared" si="229"/>
        <v>0</v>
      </c>
      <c r="C1827" s="60">
        <f>REGISTROS!$E1825</f>
        <v>0</v>
      </c>
      <c r="D1827" s="60">
        <f>REGISTROS!$F1825</f>
        <v>0</v>
      </c>
      <c r="E1827" s="60">
        <f>REGISTROS!$G1825</f>
        <v>0</v>
      </c>
      <c r="F1827" s="60">
        <f>REGISTROS!$H1825</f>
        <v>0</v>
      </c>
      <c r="G1827" s="60">
        <f>REGISTROS!$I1825</f>
        <v>0</v>
      </c>
      <c r="I1827" s="45" t="str">
        <f t="shared" si="230"/>
        <v>Desarrollo de los Temas0</v>
      </c>
      <c r="J1827" s="45" t="str">
        <f t="shared" si="231"/>
        <v>Recepción de documentos0</v>
      </c>
      <c r="K1827" s="45" t="str">
        <f t="shared" si="232"/>
        <v>Atención recibida0</v>
      </c>
      <c r="L1827" s="45" t="str">
        <f t="shared" si="233"/>
        <v>Visita domiciliaria del personal INVI0</v>
      </c>
      <c r="M1827" s="45" t="str">
        <f t="shared" si="234"/>
        <v>Visita domiciliaria del asesor técnico0</v>
      </c>
      <c r="N1827" t="str">
        <f t="shared" si="235"/>
        <v>1</v>
      </c>
      <c r="O1827" t="s">
        <v>133</v>
      </c>
    </row>
    <row r="1828" spans="1:15" ht="15.75" customHeight="1" x14ac:dyDescent="0.25">
      <c r="A1828" s="60">
        <f>REGISTROS!$A1826</f>
        <v>0</v>
      </c>
      <c r="B1828" s="50">
        <f t="shared" si="229"/>
        <v>0</v>
      </c>
      <c r="C1828" s="60">
        <f>REGISTROS!$E1826</f>
        <v>0</v>
      </c>
      <c r="D1828" s="60">
        <f>REGISTROS!$F1826</f>
        <v>0</v>
      </c>
      <c r="E1828" s="60">
        <f>REGISTROS!$G1826</f>
        <v>0</v>
      </c>
      <c r="F1828" s="60">
        <f>REGISTROS!$H1826</f>
        <v>0</v>
      </c>
      <c r="G1828" s="60">
        <f>REGISTROS!$I1826</f>
        <v>0</v>
      </c>
      <c r="I1828" s="45" t="str">
        <f t="shared" si="230"/>
        <v>Desarrollo de los Temas0</v>
      </c>
      <c r="J1828" s="45" t="str">
        <f t="shared" si="231"/>
        <v>Recepción de documentos0</v>
      </c>
      <c r="K1828" s="45" t="str">
        <f t="shared" si="232"/>
        <v>Atención recibida0</v>
      </c>
      <c r="L1828" s="45" t="str">
        <f t="shared" si="233"/>
        <v>Visita domiciliaria del personal INVI0</v>
      </c>
      <c r="M1828" s="45" t="str">
        <f t="shared" si="234"/>
        <v>Visita domiciliaria del asesor técnico0</v>
      </c>
      <c r="N1828" t="str">
        <f t="shared" si="235"/>
        <v>1</v>
      </c>
      <c r="O1828" t="s">
        <v>133</v>
      </c>
    </row>
    <row r="1829" spans="1:15" ht="15.75" customHeight="1" x14ac:dyDescent="0.25">
      <c r="A1829" s="60">
        <f>REGISTROS!$A1827</f>
        <v>0</v>
      </c>
      <c r="B1829" s="50">
        <f t="shared" si="229"/>
        <v>0</v>
      </c>
      <c r="C1829" s="60">
        <f>REGISTROS!$E1827</f>
        <v>0</v>
      </c>
      <c r="D1829" s="60">
        <f>REGISTROS!$F1827</f>
        <v>0</v>
      </c>
      <c r="E1829" s="60">
        <f>REGISTROS!$G1827</f>
        <v>0</v>
      </c>
      <c r="F1829" s="60">
        <f>REGISTROS!$H1827</f>
        <v>0</v>
      </c>
      <c r="G1829" s="60">
        <f>REGISTROS!$I1827</f>
        <v>0</v>
      </c>
      <c r="I1829" s="45" t="str">
        <f t="shared" si="230"/>
        <v>Desarrollo de los Temas0</v>
      </c>
      <c r="J1829" s="45" t="str">
        <f t="shared" si="231"/>
        <v>Recepción de documentos0</v>
      </c>
      <c r="K1829" s="45" t="str">
        <f t="shared" si="232"/>
        <v>Atención recibida0</v>
      </c>
      <c r="L1829" s="45" t="str">
        <f t="shared" si="233"/>
        <v>Visita domiciliaria del personal INVI0</v>
      </c>
      <c r="M1829" s="45" t="str">
        <f t="shared" si="234"/>
        <v>Visita domiciliaria del asesor técnico0</v>
      </c>
      <c r="N1829" t="str">
        <f t="shared" si="235"/>
        <v>1</v>
      </c>
      <c r="O1829" t="s">
        <v>133</v>
      </c>
    </row>
    <row r="1830" spans="1:15" ht="15.75" customHeight="1" x14ac:dyDescent="0.25">
      <c r="A1830" s="60">
        <f>REGISTROS!$A1828</f>
        <v>0</v>
      </c>
      <c r="B1830" s="50">
        <f t="shared" si="229"/>
        <v>0</v>
      </c>
      <c r="C1830" s="60">
        <f>REGISTROS!$E1828</f>
        <v>0</v>
      </c>
      <c r="D1830" s="60">
        <f>REGISTROS!$F1828</f>
        <v>0</v>
      </c>
      <c r="E1830" s="60">
        <f>REGISTROS!$G1828</f>
        <v>0</v>
      </c>
      <c r="F1830" s="60">
        <f>REGISTROS!$H1828</f>
        <v>0</v>
      </c>
      <c r="G1830" s="60">
        <f>REGISTROS!$I1828</f>
        <v>0</v>
      </c>
      <c r="I1830" s="45" t="str">
        <f t="shared" si="230"/>
        <v>Desarrollo de los Temas0</v>
      </c>
      <c r="J1830" s="45" t="str">
        <f t="shared" si="231"/>
        <v>Recepción de documentos0</v>
      </c>
      <c r="K1830" s="45" t="str">
        <f t="shared" si="232"/>
        <v>Atención recibida0</v>
      </c>
      <c r="L1830" s="45" t="str">
        <f t="shared" si="233"/>
        <v>Visita domiciliaria del personal INVI0</v>
      </c>
      <c r="M1830" s="45" t="str">
        <f t="shared" si="234"/>
        <v>Visita domiciliaria del asesor técnico0</v>
      </c>
      <c r="N1830" t="str">
        <f t="shared" si="235"/>
        <v>1</v>
      </c>
      <c r="O1830" t="s">
        <v>133</v>
      </c>
    </row>
    <row r="1831" spans="1:15" ht="15.75" customHeight="1" x14ac:dyDescent="0.25">
      <c r="A1831" s="60">
        <f>REGISTROS!$A1829</f>
        <v>0</v>
      </c>
      <c r="B1831" s="50">
        <f t="shared" si="229"/>
        <v>0</v>
      </c>
      <c r="C1831" s="60">
        <f>REGISTROS!$E1829</f>
        <v>0</v>
      </c>
      <c r="D1831" s="60">
        <f>REGISTROS!$F1829</f>
        <v>0</v>
      </c>
      <c r="E1831" s="60">
        <f>REGISTROS!$G1829</f>
        <v>0</v>
      </c>
      <c r="F1831" s="60">
        <f>REGISTROS!$H1829</f>
        <v>0</v>
      </c>
      <c r="G1831" s="60">
        <f>REGISTROS!$I1829</f>
        <v>0</v>
      </c>
      <c r="I1831" s="45" t="str">
        <f t="shared" si="230"/>
        <v>Desarrollo de los Temas0</v>
      </c>
      <c r="J1831" s="45" t="str">
        <f t="shared" si="231"/>
        <v>Recepción de documentos0</v>
      </c>
      <c r="K1831" s="45" t="str">
        <f t="shared" si="232"/>
        <v>Atención recibida0</v>
      </c>
      <c r="L1831" s="45" t="str">
        <f t="shared" si="233"/>
        <v>Visita domiciliaria del personal INVI0</v>
      </c>
      <c r="M1831" s="45" t="str">
        <f t="shared" si="234"/>
        <v>Visita domiciliaria del asesor técnico0</v>
      </c>
      <c r="N1831" t="str">
        <f t="shared" si="235"/>
        <v>1</v>
      </c>
      <c r="O1831" t="s">
        <v>133</v>
      </c>
    </row>
    <row r="1832" spans="1:15" ht="15.75" customHeight="1" x14ac:dyDescent="0.25">
      <c r="A1832" s="60">
        <f>REGISTROS!$A1830</f>
        <v>0</v>
      </c>
      <c r="B1832" s="50">
        <f t="shared" si="229"/>
        <v>0</v>
      </c>
      <c r="C1832" s="60">
        <f>REGISTROS!$E1830</f>
        <v>0</v>
      </c>
      <c r="D1832" s="60">
        <f>REGISTROS!$F1830</f>
        <v>0</v>
      </c>
      <c r="E1832" s="60">
        <f>REGISTROS!$G1830</f>
        <v>0</v>
      </c>
      <c r="F1832" s="60">
        <f>REGISTROS!$H1830</f>
        <v>0</v>
      </c>
      <c r="G1832" s="60">
        <f>REGISTROS!$I1830</f>
        <v>0</v>
      </c>
      <c r="I1832" s="45" t="str">
        <f t="shared" si="230"/>
        <v>Desarrollo de los Temas0</v>
      </c>
      <c r="J1832" s="45" t="str">
        <f t="shared" si="231"/>
        <v>Recepción de documentos0</v>
      </c>
      <c r="K1832" s="45" t="str">
        <f t="shared" si="232"/>
        <v>Atención recibida0</v>
      </c>
      <c r="L1832" s="45" t="str">
        <f t="shared" si="233"/>
        <v>Visita domiciliaria del personal INVI0</v>
      </c>
      <c r="M1832" s="45" t="str">
        <f t="shared" si="234"/>
        <v>Visita domiciliaria del asesor técnico0</v>
      </c>
      <c r="N1832" t="str">
        <f t="shared" si="235"/>
        <v>1</v>
      </c>
      <c r="O1832" t="s">
        <v>133</v>
      </c>
    </row>
    <row r="1833" spans="1:15" ht="15.75" customHeight="1" x14ac:dyDescent="0.25">
      <c r="A1833" s="60">
        <f>REGISTROS!$A1831</f>
        <v>0</v>
      </c>
      <c r="B1833" s="50">
        <f t="shared" si="229"/>
        <v>0</v>
      </c>
      <c r="C1833" s="60">
        <f>REGISTROS!$E1831</f>
        <v>0</v>
      </c>
      <c r="D1833" s="60">
        <f>REGISTROS!$F1831</f>
        <v>0</v>
      </c>
      <c r="E1833" s="60">
        <f>REGISTROS!$G1831</f>
        <v>0</v>
      </c>
      <c r="F1833" s="60">
        <f>REGISTROS!$H1831</f>
        <v>0</v>
      </c>
      <c r="G1833" s="60">
        <f>REGISTROS!$I1831</f>
        <v>0</v>
      </c>
      <c r="I1833" s="45" t="str">
        <f t="shared" si="230"/>
        <v>Desarrollo de los Temas0</v>
      </c>
      <c r="J1833" s="45" t="str">
        <f t="shared" si="231"/>
        <v>Recepción de documentos0</v>
      </c>
      <c r="K1833" s="45" t="str">
        <f t="shared" si="232"/>
        <v>Atención recibida0</v>
      </c>
      <c r="L1833" s="45" t="str">
        <f t="shared" si="233"/>
        <v>Visita domiciliaria del personal INVI0</v>
      </c>
      <c r="M1833" s="45" t="str">
        <f t="shared" si="234"/>
        <v>Visita domiciliaria del asesor técnico0</v>
      </c>
      <c r="N1833" t="str">
        <f t="shared" si="235"/>
        <v>1</v>
      </c>
      <c r="O1833" t="s">
        <v>133</v>
      </c>
    </row>
    <row r="1834" spans="1:15" ht="15.75" customHeight="1" x14ac:dyDescent="0.25">
      <c r="A1834" s="60">
        <f>REGISTROS!$A1832</f>
        <v>0</v>
      </c>
      <c r="B1834" s="50">
        <f t="shared" si="229"/>
        <v>0</v>
      </c>
      <c r="C1834" s="60">
        <f>REGISTROS!$E1832</f>
        <v>0</v>
      </c>
      <c r="D1834" s="60">
        <f>REGISTROS!$F1832</f>
        <v>0</v>
      </c>
      <c r="E1834" s="60">
        <f>REGISTROS!$G1832</f>
        <v>0</v>
      </c>
      <c r="F1834" s="60">
        <f>REGISTROS!$H1832</f>
        <v>0</v>
      </c>
      <c r="G1834" s="60">
        <f>REGISTROS!$I1832</f>
        <v>0</v>
      </c>
      <c r="I1834" s="45" t="str">
        <f t="shared" si="230"/>
        <v>Desarrollo de los Temas0</v>
      </c>
      <c r="J1834" s="45" t="str">
        <f t="shared" si="231"/>
        <v>Recepción de documentos0</v>
      </c>
      <c r="K1834" s="45" t="str">
        <f t="shared" si="232"/>
        <v>Atención recibida0</v>
      </c>
      <c r="L1834" s="45" t="str">
        <f t="shared" si="233"/>
        <v>Visita domiciliaria del personal INVI0</v>
      </c>
      <c r="M1834" s="45" t="str">
        <f t="shared" si="234"/>
        <v>Visita domiciliaria del asesor técnico0</v>
      </c>
      <c r="N1834" t="str">
        <f t="shared" si="235"/>
        <v>1</v>
      </c>
      <c r="O1834" t="s">
        <v>133</v>
      </c>
    </row>
    <row r="1835" spans="1:15" ht="15.75" customHeight="1" x14ac:dyDescent="0.25">
      <c r="A1835" s="60">
        <f>REGISTROS!$A1833</f>
        <v>0</v>
      </c>
      <c r="B1835" s="50">
        <f t="shared" si="229"/>
        <v>0</v>
      </c>
      <c r="C1835" s="60">
        <f>REGISTROS!$E1833</f>
        <v>0</v>
      </c>
      <c r="D1835" s="60">
        <f>REGISTROS!$F1833</f>
        <v>0</v>
      </c>
      <c r="E1835" s="60">
        <f>REGISTROS!$G1833</f>
        <v>0</v>
      </c>
      <c r="F1835" s="60">
        <f>REGISTROS!$H1833</f>
        <v>0</v>
      </c>
      <c r="G1835" s="60">
        <f>REGISTROS!$I1833</f>
        <v>0</v>
      </c>
      <c r="I1835" s="45" t="str">
        <f t="shared" si="230"/>
        <v>Desarrollo de los Temas0</v>
      </c>
      <c r="J1835" s="45" t="str">
        <f t="shared" si="231"/>
        <v>Recepción de documentos0</v>
      </c>
      <c r="K1835" s="45" t="str">
        <f t="shared" si="232"/>
        <v>Atención recibida0</v>
      </c>
      <c r="L1835" s="45" t="str">
        <f t="shared" si="233"/>
        <v>Visita domiciliaria del personal INVI0</v>
      </c>
      <c r="M1835" s="45" t="str">
        <f t="shared" si="234"/>
        <v>Visita domiciliaria del asesor técnico0</v>
      </c>
      <c r="N1835" t="str">
        <f t="shared" si="235"/>
        <v>1</v>
      </c>
      <c r="O1835" t="s">
        <v>133</v>
      </c>
    </row>
    <row r="1836" spans="1:15" ht="15.75" customHeight="1" x14ac:dyDescent="0.25">
      <c r="A1836" s="60">
        <f>REGISTROS!$A1834</f>
        <v>0</v>
      </c>
      <c r="B1836" s="50">
        <f t="shared" si="229"/>
        <v>0</v>
      </c>
      <c r="C1836" s="60">
        <f>REGISTROS!$E1834</f>
        <v>0</v>
      </c>
      <c r="D1836" s="60">
        <f>REGISTROS!$F1834</f>
        <v>0</v>
      </c>
      <c r="E1836" s="60">
        <f>REGISTROS!$G1834</f>
        <v>0</v>
      </c>
      <c r="F1836" s="60">
        <f>REGISTROS!$H1834</f>
        <v>0</v>
      </c>
      <c r="G1836" s="60">
        <f>REGISTROS!$I1834</f>
        <v>0</v>
      </c>
      <c r="I1836" s="45" t="str">
        <f t="shared" si="230"/>
        <v>Desarrollo de los Temas0</v>
      </c>
      <c r="J1836" s="45" t="str">
        <f t="shared" si="231"/>
        <v>Recepción de documentos0</v>
      </c>
      <c r="K1836" s="45" t="str">
        <f t="shared" si="232"/>
        <v>Atención recibida0</v>
      </c>
      <c r="L1836" s="45" t="str">
        <f t="shared" si="233"/>
        <v>Visita domiciliaria del personal INVI0</v>
      </c>
      <c r="M1836" s="45" t="str">
        <f t="shared" si="234"/>
        <v>Visita domiciliaria del asesor técnico0</v>
      </c>
      <c r="N1836" t="str">
        <f t="shared" si="235"/>
        <v>1</v>
      </c>
      <c r="O1836" t="s">
        <v>133</v>
      </c>
    </row>
    <row r="1837" spans="1:15" ht="15.75" customHeight="1" x14ac:dyDescent="0.25">
      <c r="A1837" s="60">
        <f>REGISTROS!$A1835</f>
        <v>0</v>
      </c>
      <c r="B1837" s="50">
        <f t="shared" si="229"/>
        <v>0</v>
      </c>
      <c r="C1837" s="60">
        <f>REGISTROS!$E1835</f>
        <v>0</v>
      </c>
      <c r="D1837" s="60">
        <f>REGISTROS!$F1835</f>
        <v>0</v>
      </c>
      <c r="E1837" s="60">
        <f>REGISTROS!$G1835</f>
        <v>0</v>
      </c>
      <c r="F1837" s="60">
        <f>REGISTROS!$H1835</f>
        <v>0</v>
      </c>
      <c r="G1837" s="60">
        <f>REGISTROS!$I1835</f>
        <v>0</v>
      </c>
      <c r="I1837" s="45" t="str">
        <f t="shared" si="230"/>
        <v>Desarrollo de los Temas0</v>
      </c>
      <c r="J1837" s="45" t="str">
        <f t="shared" si="231"/>
        <v>Recepción de documentos0</v>
      </c>
      <c r="K1837" s="45" t="str">
        <f t="shared" si="232"/>
        <v>Atención recibida0</v>
      </c>
      <c r="L1837" s="45" t="str">
        <f t="shared" si="233"/>
        <v>Visita domiciliaria del personal INVI0</v>
      </c>
      <c r="M1837" s="45" t="str">
        <f t="shared" si="234"/>
        <v>Visita domiciliaria del asesor técnico0</v>
      </c>
      <c r="N1837" t="str">
        <f t="shared" si="235"/>
        <v>1</v>
      </c>
      <c r="O1837" t="s">
        <v>133</v>
      </c>
    </row>
    <row r="1838" spans="1:15" ht="15.75" customHeight="1" x14ac:dyDescent="0.25">
      <c r="A1838" s="60">
        <f>REGISTROS!$A1836</f>
        <v>0</v>
      </c>
      <c r="B1838" s="50">
        <f t="shared" si="229"/>
        <v>0</v>
      </c>
      <c r="C1838" s="60">
        <f>REGISTROS!$E1836</f>
        <v>0</v>
      </c>
      <c r="D1838" s="60">
        <f>REGISTROS!$F1836</f>
        <v>0</v>
      </c>
      <c r="E1838" s="60">
        <f>REGISTROS!$G1836</f>
        <v>0</v>
      </c>
      <c r="F1838" s="60">
        <f>REGISTROS!$H1836</f>
        <v>0</v>
      </c>
      <c r="G1838" s="60">
        <f>REGISTROS!$I1836</f>
        <v>0</v>
      </c>
      <c r="I1838" s="45" t="str">
        <f t="shared" si="230"/>
        <v>Desarrollo de los Temas0</v>
      </c>
      <c r="J1838" s="45" t="str">
        <f t="shared" si="231"/>
        <v>Recepción de documentos0</v>
      </c>
      <c r="K1838" s="45" t="str">
        <f t="shared" si="232"/>
        <v>Atención recibida0</v>
      </c>
      <c r="L1838" s="45" t="str">
        <f t="shared" si="233"/>
        <v>Visita domiciliaria del personal INVI0</v>
      </c>
      <c r="M1838" s="45" t="str">
        <f t="shared" si="234"/>
        <v>Visita domiciliaria del asesor técnico0</v>
      </c>
      <c r="N1838" t="str">
        <f t="shared" si="235"/>
        <v>1</v>
      </c>
      <c r="O1838" t="s">
        <v>133</v>
      </c>
    </row>
    <row r="1839" spans="1:15" ht="15.75" customHeight="1" x14ac:dyDescent="0.25">
      <c r="A1839" s="60">
        <f>REGISTROS!$A1837</f>
        <v>0</v>
      </c>
      <c r="B1839" s="50">
        <f t="shared" si="229"/>
        <v>0</v>
      </c>
      <c r="C1839" s="60">
        <f>REGISTROS!$E1837</f>
        <v>0</v>
      </c>
      <c r="D1839" s="60">
        <f>REGISTROS!$F1837</f>
        <v>0</v>
      </c>
      <c r="E1839" s="60">
        <f>REGISTROS!$G1837</f>
        <v>0</v>
      </c>
      <c r="F1839" s="60">
        <f>REGISTROS!$H1837</f>
        <v>0</v>
      </c>
      <c r="G1839" s="60">
        <f>REGISTROS!$I1837</f>
        <v>0</v>
      </c>
      <c r="I1839" s="45" t="str">
        <f t="shared" si="230"/>
        <v>Desarrollo de los Temas0</v>
      </c>
      <c r="J1839" s="45" t="str">
        <f t="shared" si="231"/>
        <v>Recepción de documentos0</v>
      </c>
      <c r="K1839" s="45" t="str">
        <f t="shared" si="232"/>
        <v>Atención recibida0</v>
      </c>
      <c r="L1839" s="45" t="str">
        <f t="shared" si="233"/>
        <v>Visita domiciliaria del personal INVI0</v>
      </c>
      <c r="M1839" s="45" t="str">
        <f t="shared" si="234"/>
        <v>Visita domiciliaria del asesor técnico0</v>
      </c>
      <c r="N1839" t="str">
        <f t="shared" si="235"/>
        <v>1</v>
      </c>
      <c r="O1839" t="s">
        <v>133</v>
      </c>
    </row>
    <row r="1840" spans="1:15" ht="15.75" customHeight="1" x14ac:dyDescent="0.25">
      <c r="A1840" s="60">
        <f>REGISTROS!$A1838</f>
        <v>0</v>
      </c>
      <c r="B1840" s="50">
        <f t="shared" si="229"/>
        <v>0</v>
      </c>
      <c r="C1840" s="60">
        <f>REGISTROS!$E1838</f>
        <v>0</v>
      </c>
      <c r="D1840" s="60">
        <f>REGISTROS!$F1838</f>
        <v>0</v>
      </c>
      <c r="E1840" s="60">
        <f>REGISTROS!$G1838</f>
        <v>0</v>
      </c>
      <c r="F1840" s="60">
        <f>REGISTROS!$H1838</f>
        <v>0</v>
      </c>
      <c r="G1840" s="60">
        <f>REGISTROS!$I1838</f>
        <v>0</v>
      </c>
      <c r="I1840" s="45" t="str">
        <f t="shared" si="230"/>
        <v>Desarrollo de los Temas0</v>
      </c>
      <c r="J1840" s="45" t="str">
        <f t="shared" si="231"/>
        <v>Recepción de documentos0</v>
      </c>
      <c r="K1840" s="45" t="str">
        <f t="shared" si="232"/>
        <v>Atención recibida0</v>
      </c>
      <c r="L1840" s="45" t="str">
        <f t="shared" si="233"/>
        <v>Visita domiciliaria del personal INVI0</v>
      </c>
      <c r="M1840" s="45" t="str">
        <f t="shared" si="234"/>
        <v>Visita domiciliaria del asesor técnico0</v>
      </c>
      <c r="N1840" t="str">
        <f t="shared" si="235"/>
        <v>1</v>
      </c>
      <c r="O1840" t="s">
        <v>133</v>
      </c>
    </row>
    <row r="1841" spans="1:15" ht="15.75" customHeight="1" x14ac:dyDescent="0.25">
      <c r="A1841" s="60">
        <f>REGISTROS!$A1839</f>
        <v>0</v>
      </c>
      <c r="B1841" s="50">
        <f t="shared" si="229"/>
        <v>0</v>
      </c>
      <c r="C1841" s="60">
        <f>REGISTROS!$E1839</f>
        <v>0</v>
      </c>
      <c r="D1841" s="60">
        <f>REGISTROS!$F1839</f>
        <v>0</v>
      </c>
      <c r="E1841" s="60">
        <f>REGISTROS!$G1839</f>
        <v>0</v>
      </c>
      <c r="F1841" s="60">
        <f>REGISTROS!$H1839</f>
        <v>0</v>
      </c>
      <c r="G1841" s="60">
        <f>REGISTROS!$I1839</f>
        <v>0</v>
      </c>
      <c r="I1841" s="45" t="str">
        <f t="shared" si="230"/>
        <v>Desarrollo de los Temas0</v>
      </c>
      <c r="J1841" s="45" t="str">
        <f t="shared" si="231"/>
        <v>Recepción de documentos0</v>
      </c>
      <c r="K1841" s="45" t="str">
        <f t="shared" si="232"/>
        <v>Atención recibida0</v>
      </c>
      <c r="L1841" s="45" t="str">
        <f t="shared" si="233"/>
        <v>Visita domiciliaria del personal INVI0</v>
      </c>
      <c r="M1841" s="45" t="str">
        <f t="shared" si="234"/>
        <v>Visita domiciliaria del asesor técnico0</v>
      </c>
      <c r="N1841" t="str">
        <f t="shared" si="235"/>
        <v>1</v>
      </c>
      <c r="O1841" t="s">
        <v>133</v>
      </c>
    </row>
    <row r="1842" spans="1:15" ht="15.75" customHeight="1" x14ac:dyDescent="0.25">
      <c r="A1842" s="60">
        <f>REGISTROS!$A1840</f>
        <v>0</v>
      </c>
      <c r="B1842" s="50">
        <f t="shared" si="229"/>
        <v>0</v>
      </c>
      <c r="C1842" s="60">
        <f>REGISTROS!$E1840</f>
        <v>0</v>
      </c>
      <c r="D1842" s="60">
        <f>REGISTROS!$F1840</f>
        <v>0</v>
      </c>
      <c r="E1842" s="60">
        <f>REGISTROS!$G1840</f>
        <v>0</v>
      </c>
      <c r="F1842" s="60">
        <f>REGISTROS!$H1840</f>
        <v>0</v>
      </c>
      <c r="G1842" s="60">
        <f>REGISTROS!$I1840</f>
        <v>0</v>
      </c>
      <c r="I1842" s="45" t="str">
        <f t="shared" si="230"/>
        <v>Desarrollo de los Temas0</v>
      </c>
      <c r="J1842" s="45" t="str">
        <f t="shared" si="231"/>
        <v>Recepción de documentos0</v>
      </c>
      <c r="K1842" s="45" t="str">
        <f t="shared" si="232"/>
        <v>Atención recibida0</v>
      </c>
      <c r="L1842" s="45" t="str">
        <f t="shared" si="233"/>
        <v>Visita domiciliaria del personal INVI0</v>
      </c>
      <c r="M1842" s="45" t="str">
        <f t="shared" si="234"/>
        <v>Visita domiciliaria del asesor técnico0</v>
      </c>
      <c r="N1842" t="str">
        <f t="shared" si="235"/>
        <v>1</v>
      </c>
      <c r="O1842" t="s">
        <v>133</v>
      </c>
    </row>
    <row r="1843" spans="1:15" ht="15.75" customHeight="1" x14ac:dyDescent="0.25">
      <c r="A1843" s="60">
        <f>REGISTROS!$A1841</f>
        <v>0</v>
      </c>
      <c r="B1843" s="50">
        <f t="shared" si="229"/>
        <v>0</v>
      </c>
      <c r="C1843" s="60">
        <f>REGISTROS!$E1841</f>
        <v>0</v>
      </c>
      <c r="D1843" s="60">
        <f>REGISTROS!$F1841</f>
        <v>0</v>
      </c>
      <c r="E1843" s="60">
        <f>REGISTROS!$G1841</f>
        <v>0</v>
      </c>
      <c r="F1843" s="60">
        <f>REGISTROS!$H1841</f>
        <v>0</v>
      </c>
      <c r="G1843" s="60">
        <f>REGISTROS!$I1841</f>
        <v>0</v>
      </c>
      <c r="I1843" s="45" t="str">
        <f t="shared" si="230"/>
        <v>Desarrollo de los Temas0</v>
      </c>
      <c r="J1843" s="45" t="str">
        <f t="shared" si="231"/>
        <v>Recepción de documentos0</v>
      </c>
      <c r="K1843" s="45" t="str">
        <f t="shared" si="232"/>
        <v>Atención recibida0</v>
      </c>
      <c r="L1843" s="45" t="str">
        <f t="shared" si="233"/>
        <v>Visita domiciliaria del personal INVI0</v>
      </c>
      <c r="M1843" s="45" t="str">
        <f t="shared" si="234"/>
        <v>Visita domiciliaria del asesor técnico0</v>
      </c>
      <c r="N1843" t="str">
        <f t="shared" si="235"/>
        <v>1</v>
      </c>
      <c r="O1843" t="s">
        <v>133</v>
      </c>
    </row>
    <row r="1844" spans="1:15" ht="15.75" customHeight="1" x14ac:dyDescent="0.25">
      <c r="A1844" s="60">
        <f>REGISTROS!$A1842</f>
        <v>0</v>
      </c>
      <c r="B1844" s="50">
        <f t="shared" si="229"/>
        <v>0</v>
      </c>
      <c r="C1844" s="60">
        <f>REGISTROS!$E1842</f>
        <v>0</v>
      </c>
      <c r="D1844" s="60">
        <f>REGISTROS!$F1842</f>
        <v>0</v>
      </c>
      <c r="E1844" s="60">
        <f>REGISTROS!$G1842</f>
        <v>0</v>
      </c>
      <c r="F1844" s="60">
        <f>REGISTROS!$H1842</f>
        <v>0</v>
      </c>
      <c r="G1844" s="60">
        <f>REGISTROS!$I1842</f>
        <v>0</v>
      </c>
      <c r="I1844" s="45" t="str">
        <f t="shared" si="230"/>
        <v>Desarrollo de los Temas0</v>
      </c>
      <c r="J1844" s="45" t="str">
        <f t="shared" si="231"/>
        <v>Recepción de documentos0</v>
      </c>
      <c r="K1844" s="45" t="str">
        <f t="shared" si="232"/>
        <v>Atención recibida0</v>
      </c>
      <c r="L1844" s="45" t="str">
        <f t="shared" si="233"/>
        <v>Visita domiciliaria del personal INVI0</v>
      </c>
      <c r="M1844" s="45" t="str">
        <f t="shared" si="234"/>
        <v>Visita domiciliaria del asesor técnico0</v>
      </c>
      <c r="N1844" t="str">
        <f t="shared" si="235"/>
        <v>1</v>
      </c>
      <c r="O1844" t="s">
        <v>133</v>
      </c>
    </row>
    <row r="1845" spans="1:15" ht="15.75" customHeight="1" x14ac:dyDescent="0.25">
      <c r="A1845" s="60">
        <f>REGISTROS!$A1843</f>
        <v>0</v>
      </c>
      <c r="B1845" s="50">
        <f t="shared" si="229"/>
        <v>0</v>
      </c>
      <c r="C1845" s="60">
        <f>REGISTROS!$E1843</f>
        <v>0</v>
      </c>
      <c r="D1845" s="60">
        <f>REGISTROS!$F1843</f>
        <v>0</v>
      </c>
      <c r="E1845" s="60">
        <f>REGISTROS!$G1843</f>
        <v>0</v>
      </c>
      <c r="F1845" s="60">
        <f>REGISTROS!$H1843</f>
        <v>0</v>
      </c>
      <c r="G1845" s="60">
        <f>REGISTROS!$I1843</f>
        <v>0</v>
      </c>
      <c r="I1845" s="45" t="str">
        <f t="shared" si="230"/>
        <v>Desarrollo de los Temas0</v>
      </c>
      <c r="J1845" s="45" t="str">
        <f t="shared" si="231"/>
        <v>Recepción de documentos0</v>
      </c>
      <c r="K1845" s="45" t="str">
        <f t="shared" si="232"/>
        <v>Atención recibida0</v>
      </c>
      <c r="L1845" s="45" t="str">
        <f t="shared" si="233"/>
        <v>Visita domiciliaria del personal INVI0</v>
      </c>
      <c r="M1845" s="45" t="str">
        <f t="shared" si="234"/>
        <v>Visita domiciliaria del asesor técnico0</v>
      </c>
      <c r="N1845" t="str">
        <f t="shared" si="235"/>
        <v>1</v>
      </c>
      <c r="O1845" t="s">
        <v>133</v>
      </c>
    </row>
    <row r="1846" spans="1:15" ht="15.75" customHeight="1" x14ac:dyDescent="0.25">
      <c r="A1846" s="60">
        <f>REGISTROS!$A1844</f>
        <v>0</v>
      </c>
      <c r="B1846" s="50">
        <f t="shared" si="229"/>
        <v>0</v>
      </c>
      <c r="C1846" s="60">
        <f>REGISTROS!$E1844</f>
        <v>0</v>
      </c>
      <c r="D1846" s="60">
        <f>REGISTROS!$F1844</f>
        <v>0</v>
      </c>
      <c r="E1846" s="60">
        <f>REGISTROS!$G1844</f>
        <v>0</v>
      </c>
      <c r="F1846" s="60">
        <f>REGISTROS!$H1844</f>
        <v>0</v>
      </c>
      <c r="G1846" s="60">
        <f>REGISTROS!$I1844</f>
        <v>0</v>
      </c>
      <c r="I1846" s="45" t="str">
        <f t="shared" si="230"/>
        <v>Desarrollo de los Temas0</v>
      </c>
      <c r="J1846" s="45" t="str">
        <f t="shared" si="231"/>
        <v>Recepción de documentos0</v>
      </c>
      <c r="K1846" s="45" t="str">
        <f t="shared" si="232"/>
        <v>Atención recibida0</v>
      </c>
      <c r="L1846" s="45" t="str">
        <f t="shared" si="233"/>
        <v>Visita domiciliaria del personal INVI0</v>
      </c>
      <c r="M1846" s="45" t="str">
        <f t="shared" si="234"/>
        <v>Visita domiciliaria del asesor técnico0</v>
      </c>
      <c r="N1846" t="str">
        <f t="shared" si="235"/>
        <v>1</v>
      </c>
      <c r="O1846" t="s">
        <v>133</v>
      </c>
    </row>
    <row r="1847" spans="1:15" ht="15.75" customHeight="1" x14ac:dyDescent="0.25">
      <c r="A1847" s="60">
        <f>REGISTROS!$A1845</f>
        <v>0</v>
      </c>
      <c r="B1847" s="50">
        <f t="shared" si="229"/>
        <v>0</v>
      </c>
      <c r="C1847" s="60">
        <f>REGISTROS!$E1845</f>
        <v>0</v>
      </c>
      <c r="D1847" s="60">
        <f>REGISTROS!$F1845</f>
        <v>0</v>
      </c>
      <c r="E1847" s="60">
        <f>REGISTROS!$G1845</f>
        <v>0</v>
      </c>
      <c r="F1847" s="60">
        <f>REGISTROS!$H1845</f>
        <v>0</v>
      </c>
      <c r="G1847" s="60">
        <f>REGISTROS!$I1845</f>
        <v>0</v>
      </c>
      <c r="I1847" s="45" t="str">
        <f t="shared" si="230"/>
        <v>Desarrollo de los Temas0</v>
      </c>
      <c r="J1847" s="45" t="str">
        <f t="shared" si="231"/>
        <v>Recepción de documentos0</v>
      </c>
      <c r="K1847" s="45" t="str">
        <f t="shared" si="232"/>
        <v>Atención recibida0</v>
      </c>
      <c r="L1847" s="45" t="str">
        <f t="shared" si="233"/>
        <v>Visita domiciliaria del personal INVI0</v>
      </c>
      <c r="M1847" s="45" t="str">
        <f t="shared" si="234"/>
        <v>Visita domiciliaria del asesor técnico0</v>
      </c>
      <c r="N1847" t="str">
        <f t="shared" si="235"/>
        <v>1</v>
      </c>
      <c r="O1847" t="s">
        <v>133</v>
      </c>
    </row>
    <row r="1848" spans="1:15" ht="15.75" customHeight="1" x14ac:dyDescent="0.25">
      <c r="A1848" s="60">
        <f>REGISTROS!$A1846</f>
        <v>0</v>
      </c>
      <c r="B1848" s="50">
        <f t="shared" si="229"/>
        <v>0</v>
      </c>
      <c r="C1848" s="60">
        <f>REGISTROS!$E1846</f>
        <v>0</v>
      </c>
      <c r="D1848" s="60">
        <f>REGISTROS!$F1846</f>
        <v>0</v>
      </c>
      <c r="E1848" s="60">
        <f>REGISTROS!$G1846</f>
        <v>0</v>
      </c>
      <c r="F1848" s="60">
        <f>REGISTROS!$H1846</f>
        <v>0</v>
      </c>
      <c r="G1848" s="60">
        <f>REGISTROS!$I1846</f>
        <v>0</v>
      </c>
      <c r="I1848" s="45" t="str">
        <f t="shared" si="230"/>
        <v>Desarrollo de los Temas0</v>
      </c>
      <c r="J1848" s="45" t="str">
        <f t="shared" si="231"/>
        <v>Recepción de documentos0</v>
      </c>
      <c r="K1848" s="45" t="str">
        <f t="shared" si="232"/>
        <v>Atención recibida0</v>
      </c>
      <c r="L1848" s="45" t="str">
        <f t="shared" si="233"/>
        <v>Visita domiciliaria del personal INVI0</v>
      </c>
      <c r="M1848" s="45" t="str">
        <f t="shared" si="234"/>
        <v>Visita domiciliaria del asesor técnico0</v>
      </c>
      <c r="N1848" t="str">
        <f t="shared" si="235"/>
        <v>1</v>
      </c>
      <c r="O1848" t="s">
        <v>133</v>
      </c>
    </row>
    <row r="1849" spans="1:15" ht="15.75" customHeight="1" x14ac:dyDescent="0.25">
      <c r="A1849" s="60">
        <f>REGISTROS!$A1847</f>
        <v>0</v>
      </c>
      <c r="B1849" s="50">
        <f t="shared" si="229"/>
        <v>0</v>
      </c>
      <c r="C1849" s="60">
        <f>REGISTROS!$E1847</f>
        <v>0</v>
      </c>
      <c r="D1849" s="60">
        <f>REGISTROS!$F1847</f>
        <v>0</v>
      </c>
      <c r="E1849" s="60">
        <f>REGISTROS!$G1847</f>
        <v>0</v>
      </c>
      <c r="F1849" s="60">
        <f>REGISTROS!$H1847</f>
        <v>0</v>
      </c>
      <c r="G1849" s="60">
        <f>REGISTROS!$I1847</f>
        <v>0</v>
      </c>
      <c r="I1849" s="45" t="str">
        <f t="shared" si="230"/>
        <v>Desarrollo de los Temas0</v>
      </c>
      <c r="J1849" s="45" t="str">
        <f t="shared" si="231"/>
        <v>Recepción de documentos0</v>
      </c>
      <c r="K1849" s="45" t="str">
        <f t="shared" si="232"/>
        <v>Atención recibida0</v>
      </c>
      <c r="L1849" s="45" t="str">
        <f t="shared" si="233"/>
        <v>Visita domiciliaria del personal INVI0</v>
      </c>
      <c r="M1849" s="45" t="str">
        <f t="shared" si="234"/>
        <v>Visita domiciliaria del asesor técnico0</v>
      </c>
      <c r="N1849" t="str">
        <f t="shared" si="235"/>
        <v>1</v>
      </c>
      <c r="O1849" t="s">
        <v>133</v>
      </c>
    </row>
    <row r="1850" spans="1:15" ht="15.75" customHeight="1" x14ac:dyDescent="0.25">
      <c r="A1850" s="60">
        <f>REGISTROS!$A1848</f>
        <v>0</v>
      </c>
      <c r="B1850" s="50">
        <f t="shared" si="229"/>
        <v>0</v>
      </c>
      <c r="C1850" s="60">
        <f>REGISTROS!$E1848</f>
        <v>0</v>
      </c>
      <c r="D1850" s="60">
        <f>REGISTROS!$F1848</f>
        <v>0</v>
      </c>
      <c r="E1850" s="60">
        <f>REGISTROS!$G1848</f>
        <v>0</v>
      </c>
      <c r="F1850" s="60">
        <f>REGISTROS!$H1848</f>
        <v>0</v>
      </c>
      <c r="G1850" s="60">
        <f>REGISTROS!$I1848</f>
        <v>0</v>
      </c>
      <c r="I1850" s="45" t="str">
        <f t="shared" si="230"/>
        <v>Desarrollo de los Temas0</v>
      </c>
      <c r="J1850" s="45" t="str">
        <f t="shared" si="231"/>
        <v>Recepción de documentos0</v>
      </c>
      <c r="K1850" s="45" t="str">
        <f t="shared" si="232"/>
        <v>Atención recibida0</v>
      </c>
      <c r="L1850" s="45" t="str">
        <f t="shared" si="233"/>
        <v>Visita domiciliaria del personal INVI0</v>
      </c>
      <c r="M1850" s="45" t="str">
        <f t="shared" si="234"/>
        <v>Visita domiciliaria del asesor técnico0</v>
      </c>
      <c r="N1850" t="str">
        <f t="shared" si="235"/>
        <v>1</v>
      </c>
      <c r="O1850" t="s">
        <v>133</v>
      </c>
    </row>
    <row r="1851" spans="1:15" ht="15.75" customHeight="1" x14ac:dyDescent="0.25">
      <c r="A1851" s="60">
        <f>REGISTROS!$A1849</f>
        <v>0</v>
      </c>
      <c r="B1851" s="50">
        <f t="shared" si="229"/>
        <v>0</v>
      </c>
      <c r="C1851" s="60">
        <f>REGISTROS!$E1849</f>
        <v>0</v>
      </c>
      <c r="D1851" s="60">
        <f>REGISTROS!$F1849</f>
        <v>0</v>
      </c>
      <c r="E1851" s="60">
        <f>REGISTROS!$G1849</f>
        <v>0</v>
      </c>
      <c r="F1851" s="60">
        <f>REGISTROS!$H1849</f>
        <v>0</v>
      </c>
      <c r="G1851" s="60">
        <f>REGISTROS!$I1849</f>
        <v>0</v>
      </c>
      <c r="I1851" s="45" t="str">
        <f t="shared" si="230"/>
        <v>Desarrollo de los Temas0</v>
      </c>
      <c r="J1851" s="45" t="str">
        <f t="shared" si="231"/>
        <v>Recepción de documentos0</v>
      </c>
      <c r="K1851" s="45" t="str">
        <f t="shared" si="232"/>
        <v>Atención recibida0</v>
      </c>
      <c r="L1851" s="45" t="str">
        <f t="shared" si="233"/>
        <v>Visita domiciliaria del personal INVI0</v>
      </c>
      <c r="M1851" s="45" t="str">
        <f t="shared" si="234"/>
        <v>Visita domiciliaria del asesor técnico0</v>
      </c>
      <c r="N1851" t="str">
        <f t="shared" si="235"/>
        <v>1</v>
      </c>
      <c r="O1851" t="s">
        <v>133</v>
      </c>
    </row>
    <row r="1852" spans="1:15" ht="15.75" customHeight="1" x14ac:dyDescent="0.25">
      <c r="A1852" s="60">
        <f>REGISTROS!$A1850</f>
        <v>0</v>
      </c>
      <c r="B1852" s="50">
        <f t="shared" si="229"/>
        <v>0</v>
      </c>
      <c r="C1852" s="60">
        <f>REGISTROS!$E1850</f>
        <v>0</v>
      </c>
      <c r="D1852" s="60">
        <f>REGISTROS!$F1850</f>
        <v>0</v>
      </c>
      <c r="E1852" s="60">
        <f>REGISTROS!$G1850</f>
        <v>0</v>
      </c>
      <c r="F1852" s="60">
        <f>REGISTROS!$H1850</f>
        <v>0</v>
      </c>
      <c r="G1852" s="60">
        <f>REGISTROS!$I1850</f>
        <v>0</v>
      </c>
      <c r="I1852" s="45" t="str">
        <f t="shared" si="230"/>
        <v>Desarrollo de los Temas0</v>
      </c>
      <c r="J1852" s="45" t="str">
        <f t="shared" si="231"/>
        <v>Recepción de documentos0</v>
      </c>
      <c r="K1852" s="45" t="str">
        <f t="shared" si="232"/>
        <v>Atención recibida0</v>
      </c>
      <c r="L1852" s="45" t="str">
        <f t="shared" si="233"/>
        <v>Visita domiciliaria del personal INVI0</v>
      </c>
      <c r="M1852" s="45" t="str">
        <f t="shared" si="234"/>
        <v>Visita domiciliaria del asesor técnico0</v>
      </c>
      <c r="N1852" t="str">
        <f t="shared" si="235"/>
        <v>1</v>
      </c>
      <c r="O1852" t="s">
        <v>133</v>
      </c>
    </row>
    <row r="1853" spans="1:15" ht="15.75" customHeight="1" x14ac:dyDescent="0.25">
      <c r="A1853" s="60">
        <f>REGISTROS!$A1851</f>
        <v>0</v>
      </c>
      <c r="B1853" s="50">
        <f t="shared" si="229"/>
        <v>0</v>
      </c>
      <c r="C1853" s="60">
        <f>REGISTROS!$E1851</f>
        <v>0</v>
      </c>
      <c r="D1853" s="60">
        <f>REGISTROS!$F1851</f>
        <v>0</v>
      </c>
      <c r="E1853" s="60">
        <f>REGISTROS!$G1851</f>
        <v>0</v>
      </c>
      <c r="F1853" s="60">
        <f>REGISTROS!$H1851</f>
        <v>0</v>
      </c>
      <c r="G1853" s="60">
        <f>REGISTROS!$I1851</f>
        <v>0</v>
      </c>
      <c r="I1853" s="45" t="str">
        <f t="shared" si="230"/>
        <v>Desarrollo de los Temas0</v>
      </c>
      <c r="J1853" s="45" t="str">
        <f t="shared" si="231"/>
        <v>Recepción de documentos0</v>
      </c>
      <c r="K1853" s="45" t="str">
        <f t="shared" si="232"/>
        <v>Atención recibida0</v>
      </c>
      <c r="L1853" s="45" t="str">
        <f t="shared" si="233"/>
        <v>Visita domiciliaria del personal INVI0</v>
      </c>
      <c r="M1853" s="45" t="str">
        <f t="shared" si="234"/>
        <v>Visita domiciliaria del asesor técnico0</v>
      </c>
      <c r="N1853" t="str">
        <f t="shared" si="235"/>
        <v>1</v>
      </c>
      <c r="O1853" t="s">
        <v>133</v>
      </c>
    </row>
    <row r="1854" spans="1:15" ht="15.75" customHeight="1" x14ac:dyDescent="0.25">
      <c r="A1854" s="60">
        <f>REGISTROS!$A1852</f>
        <v>0</v>
      </c>
      <c r="B1854" s="50">
        <f t="shared" si="229"/>
        <v>0</v>
      </c>
      <c r="C1854" s="60">
        <f>REGISTROS!$E1852</f>
        <v>0</v>
      </c>
      <c r="D1854" s="60">
        <f>REGISTROS!$F1852</f>
        <v>0</v>
      </c>
      <c r="E1854" s="60">
        <f>REGISTROS!$G1852</f>
        <v>0</v>
      </c>
      <c r="F1854" s="60">
        <f>REGISTROS!$H1852</f>
        <v>0</v>
      </c>
      <c r="G1854" s="60">
        <f>REGISTROS!$I1852</f>
        <v>0</v>
      </c>
      <c r="I1854" s="45" t="str">
        <f t="shared" si="230"/>
        <v>Desarrollo de los Temas0</v>
      </c>
      <c r="J1854" s="45" t="str">
        <f t="shared" si="231"/>
        <v>Recepción de documentos0</v>
      </c>
      <c r="K1854" s="45" t="str">
        <f t="shared" si="232"/>
        <v>Atención recibida0</v>
      </c>
      <c r="L1854" s="45" t="str">
        <f t="shared" si="233"/>
        <v>Visita domiciliaria del personal INVI0</v>
      </c>
      <c r="M1854" s="45" t="str">
        <f t="shared" si="234"/>
        <v>Visita domiciliaria del asesor técnico0</v>
      </c>
      <c r="N1854" t="str">
        <f t="shared" si="235"/>
        <v>1</v>
      </c>
      <c r="O1854" t="s">
        <v>133</v>
      </c>
    </row>
    <row r="1855" spans="1:15" ht="15.75" customHeight="1" x14ac:dyDescent="0.25">
      <c r="A1855" s="60">
        <f>REGISTROS!$A1853</f>
        <v>0</v>
      </c>
      <c r="B1855" s="50">
        <f t="shared" si="229"/>
        <v>0</v>
      </c>
      <c r="C1855" s="60">
        <f>REGISTROS!$E1853</f>
        <v>0</v>
      </c>
      <c r="D1855" s="60">
        <f>REGISTROS!$F1853</f>
        <v>0</v>
      </c>
      <c r="E1855" s="60">
        <f>REGISTROS!$G1853</f>
        <v>0</v>
      </c>
      <c r="F1855" s="60">
        <f>REGISTROS!$H1853</f>
        <v>0</v>
      </c>
      <c r="G1855" s="60">
        <f>REGISTROS!$I1853</f>
        <v>0</v>
      </c>
      <c r="I1855" s="45" t="str">
        <f t="shared" si="230"/>
        <v>Desarrollo de los Temas0</v>
      </c>
      <c r="J1855" s="45" t="str">
        <f t="shared" si="231"/>
        <v>Recepción de documentos0</v>
      </c>
      <c r="K1855" s="45" t="str">
        <f t="shared" si="232"/>
        <v>Atención recibida0</v>
      </c>
      <c r="L1855" s="45" t="str">
        <f t="shared" si="233"/>
        <v>Visita domiciliaria del personal INVI0</v>
      </c>
      <c r="M1855" s="45" t="str">
        <f t="shared" si="234"/>
        <v>Visita domiciliaria del asesor técnico0</v>
      </c>
      <c r="N1855" t="str">
        <f t="shared" si="235"/>
        <v>1</v>
      </c>
      <c r="O1855" t="s">
        <v>133</v>
      </c>
    </row>
    <row r="1856" spans="1:15" ht="15.75" customHeight="1" x14ac:dyDescent="0.25">
      <c r="A1856" s="60">
        <f>REGISTROS!$A1854</f>
        <v>0</v>
      </c>
      <c r="B1856" s="50">
        <f t="shared" si="229"/>
        <v>0</v>
      </c>
      <c r="C1856" s="60">
        <f>REGISTROS!$E1854</f>
        <v>0</v>
      </c>
      <c r="D1856" s="60">
        <f>REGISTROS!$F1854</f>
        <v>0</v>
      </c>
      <c r="E1856" s="60">
        <f>REGISTROS!$G1854</f>
        <v>0</v>
      </c>
      <c r="F1856" s="60">
        <f>REGISTROS!$H1854</f>
        <v>0</v>
      </c>
      <c r="G1856" s="60">
        <f>REGISTROS!$I1854</f>
        <v>0</v>
      </c>
      <c r="I1856" s="45" t="str">
        <f t="shared" si="230"/>
        <v>Desarrollo de los Temas0</v>
      </c>
      <c r="J1856" s="45" t="str">
        <f t="shared" si="231"/>
        <v>Recepción de documentos0</v>
      </c>
      <c r="K1856" s="45" t="str">
        <f t="shared" si="232"/>
        <v>Atención recibida0</v>
      </c>
      <c r="L1856" s="45" t="str">
        <f t="shared" si="233"/>
        <v>Visita domiciliaria del personal INVI0</v>
      </c>
      <c r="M1856" s="45" t="str">
        <f t="shared" si="234"/>
        <v>Visita domiciliaria del asesor técnico0</v>
      </c>
      <c r="N1856" t="str">
        <f t="shared" si="235"/>
        <v>1</v>
      </c>
      <c r="O1856" t="s">
        <v>133</v>
      </c>
    </row>
    <row r="1857" spans="1:15" ht="15.75" customHeight="1" x14ac:dyDescent="0.25">
      <c r="A1857" s="60">
        <f>REGISTROS!$A1855</f>
        <v>0</v>
      </c>
      <c r="B1857" s="50">
        <f t="shared" si="229"/>
        <v>0</v>
      </c>
      <c r="C1857" s="60">
        <f>REGISTROS!$E1855</f>
        <v>0</v>
      </c>
      <c r="D1857" s="60">
        <f>REGISTROS!$F1855</f>
        <v>0</v>
      </c>
      <c r="E1857" s="60">
        <f>REGISTROS!$G1855</f>
        <v>0</v>
      </c>
      <c r="F1857" s="60">
        <f>REGISTROS!$H1855</f>
        <v>0</v>
      </c>
      <c r="G1857" s="60">
        <f>REGISTROS!$I1855</f>
        <v>0</v>
      </c>
      <c r="I1857" s="45" t="str">
        <f t="shared" si="230"/>
        <v>Desarrollo de los Temas0</v>
      </c>
      <c r="J1857" s="45" t="str">
        <f t="shared" si="231"/>
        <v>Recepción de documentos0</v>
      </c>
      <c r="K1857" s="45" t="str">
        <f t="shared" si="232"/>
        <v>Atención recibida0</v>
      </c>
      <c r="L1857" s="45" t="str">
        <f t="shared" si="233"/>
        <v>Visita domiciliaria del personal INVI0</v>
      </c>
      <c r="M1857" s="45" t="str">
        <f t="shared" si="234"/>
        <v>Visita domiciliaria del asesor técnico0</v>
      </c>
      <c r="N1857" t="str">
        <f t="shared" si="235"/>
        <v>1</v>
      </c>
      <c r="O1857" t="s">
        <v>133</v>
      </c>
    </row>
    <row r="1858" spans="1:15" ht="15.75" customHeight="1" x14ac:dyDescent="0.25">
      <c r="A1858" s="60">
        <f>REGISTROS!$A1856</f>
        <v>0</v>
      </c>
      <c r="B1858" s="50">
        <f t="shared" si="229"/>
        <v>0</v>
      </c>
      <c r="C1858" s="60">
        <f>REGISTROS!$E1856</f>
        <v>0</v>
      </c>
      <c r="D1858" s="60">
        <f>REGISTROS!$F1856</f>
        <v>0</v>
      </c>
      <c r="E1858" s="60">
        <f>REGISTROS!$G1856</f>
        <v>0</v>
      </c>
      <c r="F1858" s="60">
        <f>REGISTROS!$H1856</f>
        <v>0</v>
      </c>
      <c r="G1858" s="60">
        <f>REGISTROS!$I1856</f>
        <v>0</v>
      </c>
      <c r="I1858" s="45" t="str">
        <f t="shared" si="230"/>
        <v>Desarrollo de los Temas0</v>
      </c>
      <c r="J1858" s="45" t="str">
        <f t="shared" si="231"/>
        <v>Recepción de documentos0</v>
      </c>
      <c r="K1858" s="45" t="str">
        <f t="shared" si="232"/>
        <v>Atención recibida0</v>
      </c>
      <c r="L1858" s="45" t="str">
        <f t="shared" si="233"/>
        <v>Visita domiciliaria del personal INVI0</v>
      </c>
      <c r="M1858" s="45" t="str">
        <f t="shared" si="234"/>
        <v>Visita domiciliaria del asesor técnico0</v>
      </c>
      <c r="N1858" t="str">
        <f t="shared" si="235"/>
        <v>1</v>
      </c>
      <c r="O1858" t="s">
        <v>133</v>
      </c>
    </row>
    <row r="1859" spans="1:15" ht="15.75" customHeight="1" x14ac:dyDescent="0.25">
      <c r="A1859" s="60">
        <f>REGISTROS!$A1857</f>
        <v>0</v>
      </c>
      <c r="B1859" s="50">
        <f t="shared" si="229"/>
        <v>0</v>
      </c>
      <c r="C1859" s="60">
        <f>REGISTROS!$E1857</f>
        <v>0</v>
      </c>
      <c r="D1859" s="60">
        <f>REGISTROS!$F1857</f>
        <v>0</v>
      </c>
      <c r="E1859" s="60">
        <f>REGISTROS!$G1857</f>
        <v>0</v>
      </c>
      <c r="F1859" s="60">
        <f>REGISTROS!$H1857</f>
        <v>0</v>
      </c>
      <c r="G1859" s="60">
        <f>REGISTROS!$I1857</f>
        <v>0</v>
      </c>
      <c r="I1859" s="45" t="str">
        <f t="shared" si="230"/>
        <v>Desarrollo de los Temas0</v>
      </c>
      <c r="J1859" s="45" t="str">
        <f t="shared" si="231"/>
        <v>Recepción de documentos0</v>
      </c>
      <c r="K1859" s="45" t="str">
        <f t="shared" si="232"/>
        <v>Atención recibida0</v>
      </c>
      <c r="L1859" s="45" t="str">
        <f t="shared" si="233"/>
        <v>Visita domiciliaria del personal INVI0</v>
      </c>
      <c r="M1859" s="45" t="str">
        <f t="shared" si="234"/>
        <v>Visita domiciliaria del asesor técnico0</v>
      </c>
      <c r="N1859" t="str">
        <f t="shared" si="235"/>
        <v>1</v>
      </c>
      <c r="O1859" t="s">
        <v>133</v>
      </c>
    </row>
    <row r="1860" spans="1:15" ht="15.75" customHeight="1" x14ac:dyDescent="0.25">
      <c r="A1860" s="60">
        <f>REGISTROS!$A1858</f>
        <v>0</v>
      </c>
      <c r="B1860" s="50">
        <f t="shared" si="229"/>
        <v>0</v>
      </c>
      <c r="C1860" s="60">
        <f>REGISTROS!$E1858</f>
        <v>0</v>
      </c>
      <c r="D1860" s="60">
        <f>REGISTROS!$F1858</f>
        <v>0</v>
      </c>
      <c r="E1860" s="60">
        <f>REGISTROS!$G1858</f>
        <v>0</v>
      </c>
      <c r="F1860" s="60">
        <f>REGISTROS!$H1858</f>
        <v>0</v>
      </c>
      <c r="G1860" s="60">
        <f>REGISTROS!$I1858</f>
        <v>0</v>
      </c>
      <c r="I1860" s="45" t="str">
        <f t="shared" si="230"/>
        <v>Desarrollo de los Temas0</v>
      </c>
      <c r="J1860" s="45" t="str">
        <f t="shared" si="231"/>
        <v>Recepción de documentos0</v>
      </c>
      <c r="K1860" s="45" t="str">
        <f t="shared" si="232"/>
        <v>Atención recibida0</v>
      </c>
      <c r="L1860" s="45" t="str">
        <f t="shared" si="233"/>
        <v>Visita domiciliaria del personal INVI0</v>
      </c>
      <c r="M1860" s="45" t="str">
        <f t="shared" si="234"/>
        <v>Visita domiciliaria del asesor técnico0</v>
      </c>
      <c r="N1860" t="str">
        <f t="shared" si="235"/>
        <v>1</v>
      </c>
      <c r="O1860" t="s">
        <v>133</v>
      </c>
    </row>
    <row r="1861" spans="1:15" ht="15.75" customHeight="1" x14ac:dyDescent="0.25">
      <c r="A1861" s="60">
        <f>REGISTROS!$A1859</f>
        <v>0</v>
      </c>
      <c r="B1861" s="50">
        <f t="shared" ref="B1861:B1924" si="236">SUM(C1861:G1861)/5</f>
        <v>0</v>
      </c>
      <c r="C1861" s="60">
        <f>REGISTROS!$E1859</f>
        <v>0</v>
      </c>
      <c r="D1861" s="60">
        <f>REGISTROS!$F1859</f>
        <v>0</v>
      </c>
      <c r="E1861" s="60">
        <f>REGISTROS!$G1859</f>
        <v>0</v>
      </c>
      <c r="F1861" s="60">
        <f>REGISTROS!$H1859</f>
        <v>0</v>
      </c>
      <c r="G1861" s="60">
        <f>REGISTROS!$I1859</f>
        <v>0</v>
      </c>
      <c r="I1861" s="45" t="str">
        <f t="shared" ref="I1861:I1924" si="237">CONCATENATE(VLOOKUP($A1861,SM,2,FALSE),$C$2,C1861)</f>
        <v>Desarrollo de los Temas0</v>
      </c>
      <c r="J1861" s="45" t="str">
        <f t="shared" ref="J1861:J1924" si="238">CONCATENATE(VLOOKUP($A1861,SM,2,FALSE),$D$2,D1861)</f>
        <v>Recepción de documentos0</v>
      </c>
      <c r="K1861" s="45" t="str">
        <f t="shared" ref="K1861:K1924" si="239">CONCATENATE(VLOOKUP($A1861,SM,2,FALSE),$E$2,E1861)</f>
        <v>Atención recibida0</v>
      </c>
      <c r="L1861" s="45" t="str">
        <f t="shared" ref="L1861:L1924" si="240">CONCATENATE(VLOOKUP($A1861,SM,2,FALSE),$F$2,F1861)</f>
        <v>Visita domiciliaria del personal INVI0</v>
      </c>
      <c r="M1861" s="45" t="str">
        <f t="shared" ref="M1861:M1924" si="241">CONCATENATE(VLOOKUP($A1861,SM,2,FALSE),$G$2,G1861)</f>
        <v>Visita domiciliaria del asesor técnico0</v>
      </c>
      <c r="N1861" t="str">
        <f t="shared" ref="N1861:N1924" si="242">CONCATENATE(VLOOKUP($A1861,SM,2,FALSE),IF(B1861&lt;4,1,0))</f>
        <v>1</v>
      </c>
      <c r="O1861" t="s">
        <v>133</v>
      </c>
    </row>
    <row r="1862" spans="1:15" ht="15.75" customHeight="1" x14ac:dyDescent="0.25">
      <c r="A1862" s="60">
        <f>REGISTROS!$A1860</f>
        <v>0</v>
      </c>
      <c r="B1862" s="50">
        <f t="shared" si="236"/>
        <v>0</v>
      </c>
      <c r="C1862" s="60">
        <f>REGISTROS!$E1860</f>
        <v>0</v>
      </c>
      <c r="D1862" s="60">
        <f>REGISTROS!$F1860</f>
        <v>0</v>
      </c>
      <c r="E1862" s="60">
        <f>REGISTROS!$G1860</f>
        <v>0</v>
      </c>
      <c r="F1862" s="60">
        <f>REGISTROS!$H1860</f>
        <v>0</v>
      </c>
      <c r="G1862" s="60">
        <f>REGISTROS!$I1860</f>
        <v>0</v>
      </c>
      <c r="I1862" s="45" t="str">
        <f t="shared" si="237"/>
        <v>Desarrollo de los Temas0</v>
      </c>
      <c r="J1862" s="45" t="str">
        <f t="shared" si="238"/>
        <v>Recepción de documentos0</v>
      </c>
      <c r="K1862" s="45" t="str">
        <f t="shared" si="239"/>
        <v>Atención recibida0</v>
      </c>
      <c r="L1862" s="45" t="str">
        <f t="shared" si="240"/>
        <v>Visita domiciliaria del personal INVI0</v>
      </c>
      <c r="M1862" s="45" t="str">
        <f t="shared" si="241"/>
        <v>Visita domiciliaria del asesor técnico0</v>
      </c>
      <c r="N1862" t="str">
        <f t="shared" si="242"/>
        <v>1</v>
      </c>
      <c r="O1862" t="s">
        <v>133</v>
      </c>
    </row>
    <row r="1863" spans="1:15" ht="15.75" customHeight="1" x14ac:dyDescent="0.25">
      <c r="A1863" s="60">
        <f>REGISTROS!$A1861</f>
        <v>0</v>
      </c>
      <c r="B1863" s="50">
        <f t="shared" si="236"/>
        <v>0</v>
      </c>
      <c r="C1863" s="60">
        <f>REGISTROS!$E1861</f>
        <v>0</v>
      </c>
      <c r="D1863" s="60">
        <f>REGISTROS!$F1861</f>
        <v>0</v>
      </c>
      <c r="E1863" s="60">
        <f>REGISTROS!$G1861</f>
        <v>0</v>
      </c>
      <c r="F1863" s="60">
        <f>REGISTROS!$H1861</f>
        <v>0</v>
      </c>
      <c r="G1863" s="60">
        <f>REGISTROS!$I1861</f>
        <v>0</v>
      </c>
      <c r="I1863" s="45" t="str">
        <f t="shared" si="237"/>
        <v>Desarrollo de los Temas0</v>
      </c>
      <c r="J1863" s="45" t="str">
        <f t="shared" si="238"/>
        <v>Recepción de documentos0</v>
      </c>
      <c r="K1863" s="45" t="str">
        <f t="shared" si="239"/>
        <v>Atención recibida0</v>
      </c>
      <c r="L1863" s="45" t="str">
        <f t="shared" si="240"/>
        <v>Visita domiciliaria del personal INVI0</v>
      </c>
      <c r="M1863" s="45" t="str">
        <f t="shared" si="241"/>
        <v>Visita domiciliaria del asesor técnico0</v>
      </c>
      <c r="N1863" t="str">
        <f t="shared" si="242"/>
        <v>1</v>
      </c>
      <c r="O1863" t="s">
        <v>133</v>
      </c>
    </row>
    <row r="1864" spans="1:15" ht="15.75" customHeight="1" x14ac:dyDescent="0.25">
      <c r="A1864" s="60">
        <f>REGISTROS!$A1862</f>
        <v>0</v>
      </c>
      <c r="B1864" s="50">
        <f t="shared" si="236"/>
        <v>0</v>
      </c>
      <c r="C1864" s="60">
        <f>REGISTROS!$E1862</f>
        <v>0</v>
      </c>
      <c r="D1864" s="60">
        <f>REGISTROS!$F1862</f>
        <v>0</v>
      </c>
      <c r="E1864" s="60">
        <f>REGISTROS!$G1862</f>
        <v>0</v>
      </c>
      <c r="F1864" s="60">
        <f>REGISTROS!$H1862</f>
        <v>0</v>
      </c>
      <c r="G1864" s="60">
        <f>REGISTROS!$I1862</f>
        <v>0</v>
      </c>
      <c r="I1864" s="45" t="str">
        <f t="shared" si="237"/>
        <v>Desarrollo de los Temas0</v>
      </c>
      <c r="J1864" s="45" t="str">
        <f t="shared" si="238"/>
        <v>Recepción de documentos0</v>
      </c>
      <c r="K1864" s="45" t="str">
        <f t="shared" si="239"/>
        <v>Atención recibida0</v>
      </c>
      <c r="L1864" s="45" t="str">
        <f t="shared" si="240"/>
        <v>Visita domiciliaria del personal INVI0</v>
      </c>
      <c r="M1864" s="45" t="str">
        <f t="shared" si="241"/>
        <v>Visita domiciliaria del asesor técnico0</v>
      </c>
      <c r="N1864" t="str">
        <f t="shared" si="242"/>
        <v>1</v>
      </c>
      <c r="O1864" t="s">
        <v>133</v>
      </c>
    </row>
    <row r="1865" spans="1:15" ht="15.75" customHeight="1" x14ac:dyDescent="0.25">
      <c r="A1865" s="60">
        <f>REGISTROS!$A1863</f>
        <v>0</v>
      </c>
      <c r="B1865" s="50">
        <f t="shared" si="236"/>
        <v>0</v>
      </c>
      <c r="C1865" s="60">
        <f>REGISTROS!$E1863</f>
        <v>0</v>
      </c>
      <c r="D1865" s="60">
        <f>REGISTROS!$F1863</f>
        <v>0</v>
      </c>
      <c r="E1865" s="60">
        <f>REGISTROS!$G1863</f>
        <v>0</v>
      </c>
      <c r="F1865" s="60">
        <f>REGISTROS!$H1863</f>
        <v>0</v>
      </c>
      <c r="G1865" s="60">
        <f>REGISTROS!$I1863</f>
        <v>0</v>
      </c>
      <c r="I1865" s="45" t="str">
        <f t="shared" si="237"/>
        <v>Desarrollo de los Temas0</v>
      </c>
      <c r="J1865" s="45" t="str">
        <f t="shared" si="238"/>
        <v>Recepción de documentos0</v>
      </c>
      <c r="K1865" s="45" t="str">
        <f t="shared" si="239"/>
        <v>Atención recibida0</v>
      </c>
      <c r="L1865" s="45" t="str">
        <f t="shared" si="240"/>
        <v>Visita domiciliaria del personal INVI0</v>
      </c>
      <c r="M1865" s="45" t="str">
        <f t="shared" si="241"/>
        <v>Visita domiciliaria del asesor técnico0</v>
      </c>
      <c r="N1865" t="str">
        <f t="shared" si="242"/>
        <v>1</v>
      </c>
      <c r="O1865" t="s">
        <v>133</v>
      </c>
    </row>
    <row r="1866" spans="1:15" ht="15.75" customHeight="1" x14ac:dyDescent="0.25">
      <c r="A1866" s="60">
        <f>REGISTROS!$A1864</f>
        <v>0</v>
      </c>
      <c r="B1866" s="50">
        <f t="shared" si="236"/>
        <v>0</v>
      </c>
      <c r="C1866" s="60">
        <f>REGISTROS!$E1864</f>
        <v>0</v>
      </c>
      <c r="D1866" s="60">
        <f>REGISTROS!$F1864</f>
        <v>0</v>
      </c>
      <c r="E1866" s="60">
        <f>REGISTROS!$G1864</f>
        <v>0</v>
      </c>
      <c r="F1866" s="60">
        <f>REGISTROS!$H1864</f>
        <v>0</v>
      </c>
      <c r="G1866" s="60">
        <f>REGISTROS!$I1864</f>
        <v>0</v>
      </c>
      <c r="I1866" s="45" t="str">
        <f t="shared" si="237"/>
        <v>Desarrollo de los Temas0</v>
      </c>
      <c r="J1866" s="45" t="str">
        <f t="shared" si="238"/>
        <v>Recepción de documentos0</v>
      </c>
      <c r="K1866" s="45" t="str">
        <f t="shared" si="239"/>
        <v>Atención recibida0</v>
      </c>
      <c r="L1866" s="45" t="str">
        <f t="shared" si="240"/>
        <v>Visita domiciliaria del personal INVI0</v>
      </c>
      <c r="M1866" s="45" t="str">
        <f t="shared" si="241"/>
        <v>Visita domiciliaria del asesor técnico0</v>
      </c>
      <c r="N1866" t="str">
        <f t="shared" si="242"/>
        <v>1</v>
      </c>
      <c r="O1866" t="s">
        <v>133</v>
      </c>
    </row>
    <row r="1867" spans="1:15" ht="15.75" customHeight="1" x14ac:dyDescent="0.25">
      <c r="A1867" s="60">
        <f>REGISTROS!$A1865</f>
        <v>0</v>
      </c>
      <c r="B1867" s="50">
        <f t="shared" si="236"/>
        <v>0</v>
      </c>
      <c r="C1867" s="60">
        <f>REGISTROS!$E1865</f>
        <v>0</v>
      </c>
      <c r="D1867" s="60">
        <f>REGISTROS!$F1865</f>
        <v>0</v>
      </c>
      <c r="E1867" s="60">
        <f>REGISTROS!$G1865</f>
        <v>0</v>
      </c>
      <c r="F1867" s="60">
        <f>REGISTROS!$H1865</f>
        <v>0</v>
      </c>
      <c r="G1867" s="60">
        <f>REGISTROS!$I1865</f>
        <v>0</v>
      </c>
      <c r="I1867" s="45" t="str">
        <f t="shared" si="237"/>
        <v>Desarrollo de los Temas0</v>
      </c>
      <c r="J1867" s="45" t="str">
        <f t="shared" si="238"/>
        <v>Recepción de documentos0</v>
      </c>
      <c r="K1867" s="45" t="str">
        <f t="shared" si="239"/>
        <v>Atención recibida0</v>
      </c>
      <c r="L1867" s="45" t="str">
        <f t="shared" si="240"/>
        <v>Visita domiciliaria del personal INVI0</v>
      </c>
      <c r="M1867" s="45" t="str">
        <f t="shared" si="241"/>
        <v>Visita domiciliaria del asesor técnico0</v>
      </c>
      <c r="N1867" t="str">
        <f t="shared" si="242"/>
        <v>1</v>
      </c>
      <c r="O1867" t="s">
        <v>133</v>
      </c>
    </row>
    <row r="1868" spans="1:15" ht="15.75" customHeight="1" x14ac:dyDescent="0.25">
      <c r="A1868" s="60">
        <f>REGISTROS!$A1866</f>
        <v>0</v>
      </c>
      <c r="B1868" s="50">
        <f t="shared" si="236"/>
        <v>0</v>
      </c>
      <c r="C1868" s="60">
        <f>REGISTROS!$E1866</f>
        <v>0</v>
      </c>
      <c r="D1868" s="60">
        <f>REGISTROS!$F1866</f>
        <v>0</v>
      </c>
      <c r="E1868" s="60">
        <f>REGISTROS!$G1866</f>
        <v>0</v>
      </c>
      <c r="F1868" s="60">
        <f>REGISTROS!$H1866</f>
        <v>0</v>
      </c>
      <c r="G1868" s="60">
        <f>REGISTROS!$I1866</f>
        <v>0</v>
      </c>
      <c r="I1868" s="45" t="str">
        <f t="shared" si="237"/>
        <v>Desarrollo de los Temas0</v>
      </c>
      <c r="J1868" s="45" t="str">
        <f t="shared" si="238"/>
        <v>Recepción de documentos0</v>
      </c>
      <c r="K1868" s="45" t="str">
        <f t="shared" si="239"/>
        <v>Atención recibida0</v>
      </c>
      <c r="L1868" s="45" t="str">
        <f t="shared" si="240"/>
        <v>Visita domiciliaria del personal INVI0</v>
      </c>
      <c r="M1868" s="45" t="str">
        <f t="shared" si="241"/>
        <v>Visita domiciliaria del asesor técnico0</v>
      </c>
      <c r="N1868" t="str">
        <f t="shared" si="242"/>
        <v>1</v>
      </c>
      <c r="O1868" t="s">
        <v>133</v>
      </c>
    </row>
    <row r="1869" spans="1:15" ht="15.75" customHeight="1" x14ac:dyDescent="0.25">
      <c r="A1869" s="60">
        <f>REGISTROS!$A1867</f>
        <v>0</v>
      </c>
      <c r="B1869" s="50">
        <f t="shared" si="236"/>
        <v>0</v>
      </c>
      <c r="C1869" s="60">
        <f>REGISTROS!$E1867</f>
        <v>0</v>
      </c>
      <c r="D1869" s="60">
        <f>REGISTROS!$F1867</f>
        <v>0</v>
      </c>
      <c r="E1869" s="60">
        <f>REGISTROS!$G1867</f>
        <v>0</v>
      </c>
      <c r="F1869" s="60">
        <f>REGISTROS!$H1867</f>
        <v>0</v>
      </c>
      <c r="G1869" s="60">
        <f>REGISTROS!$I1867</f>
        <v>0</v>
      </c>
      <c r="I1869" s="45" t="str">
        <f t="shared" si="237"/>
        <v>Desarrollo de los Temas0</v>
      </c>
      <c r="J1869" s="45" t="str">
        <f t="shared" si="238"/>
        <v>Recepción de documentos0</v>
      </c>
      <c r="K1869" s="45" t="str">
        <f t="shared" si="239"/>
        <v>Atención recibida0</v>
      </c>
      <c r="L1869" s="45" t="str">
        <f t="shared" si="240"/>
        <v>Visita domiciliaria del personal INVI0</v>
      </c>
      <c r="M1869" s="45" t="str">
        <f t="shared" si="241"/>
        <v>Visita domiciliaria del asesor técnico0</v>
      </c>
      <c r="N1869" t="str">
        <f t="shared" si="242"/>
        <v>1</v>
      </c>
      <c r="O1869" t="s">
        <v>133</v>
      </c>
    </row>
    <row r="1870" spans="1:15" ht="15.75" customHeight="1" x14ac:dyDescent="0.25">
      <c r="A1870" s="60">
        <f>REGISTROS!$A1868</f>
        <v>0</v>
      </c>
      <c r="B1870" s="50">
        <f t="shared" si="236"/>
        <v>0</v>
      </c>
      <c r="C1870" s="60">
        <f>REGISTROS!$E1868</f>
        <v>0</v>
      </c>
      <c r="D1870" s="60">
        <f>REGISTROS!$F1868</f>
        <v>0</v>
      </c>
      <c r="E1870" s="60">
        <f>REGISTROS!$G1868</f>
        <v>0</v>
      </c>
      <c r="F1870" s="60">
        <f>REGISTROS!$H1868</f>
        <v>0</v>
      </c>
      <c r="G1870" s="60">
        <f>REGISTROS!$I1868</f>
        <v>0</v>
      </c>
      <c r="I1870" s="45" t="str">
        <f t="shared" si="237"/>
        <v>Desarrollo de los Temas0</v>
      </c>
      <c r="J1870" s="45" t="str">
        <f t="shared" si="238"/>
        <v>Recepción de documentos0</v>
      </c>
      <c r="K1870" s="45" t="str">
        <f t="shared" si="239"/>
        <v>Atención recibida0</v>
      </c>
      <c r="L1870" s="45" t="str">
        <f t="shared" si="240"/>
        <v>Visita domiciliaria del personal INVI0</v>
      </c>
      <c r="M1870" s="45" t="str">
        <f t="shared" si="241"/>
        <v>Visita domiciliaria del asesor técnico0</v>
      </c>
      <c r="N1870" t="str">
        <f t="shared" si="242"/>
        <v>1</v>
      </c>
      <c r="O1870" t="s">
        <v>133</v>
      </c>
    </row>
    <row r="1871" spans="1:15" ht="15.75" customHeight="1" x14ac:dyDescent="0.25">
      <c r="A1871" s="60">
        <f>REGISTROS!$A1869</f>
        <v>0</v>
      </c>
      <c r="B1871" s="50">
        <f t="shared" si="236"/>
        <v>0</v>
      </c>
      <c r="C1871" s="60">
        <f>REGISTROS!$E1869</f>
        <v>0</v>
      </c>
      <c r="D1871" s="60">
        <f>REGISTROS!$F1869</f>
        <v>0</v>
      </c>
      <c r="E1871" s="60">
        <f>REGISTROS!$G1869</f>
        <v>0</v>
      </c>
      <c r="F1871" s="60">
        <f>REGISTROS!$H1869</f>
        <v>0</v>
      </c>
      <c r="G1871" s="60">
        <f>REGISTROS!$I1869</f>
        <v>0</v>
      </c>
      <c r="I1871" s="45" t="str">
        <f t="shared" si="237"/>
        <v>Desarrollo de los Temas0</v>
      </c>
      <c r="J1871" s="45" t="str">
        <f t="shared" si="238"/>
        <v>Recepción de documentos0</v>
      </c>
      <c r="K1871" s="45" t="str">
        <f t="shared" si="239"/>
        <v>Atención recibida0</v>
      </c>
      <c r="L1871" s="45" t="str">
        <f t="shared" si="240"/>
        <v>Visita domiciliaria del personal INVI0</v>
      </c>
      <c r="M1871" s="45" t="str">
        <f t="shared" si="241"/>
        <v>Visita domiciliaria del asesor técnico0</v>
      </c>
      <c r="N1871" t="str">
        <f t="shared" si="242"/>
        <v>1</v>
      </c>
      <c r="O1871" t="s">
        <v>133</v>
      </c>
    </row>
    <row r="1872" spans="1:15" ht="15.75" customHeight="1" x14ac:dyDescent="0.25">
      <c r="A1872" s="60">
        <f>REGISTROS!$A1870</f>
        <v>0</v>
      </c>
      <c r="B1872" s="50">
        <f t="shared" si="236"/>
        <v>0</v>
      </c>
      <c r="C1872" s="60">
        <f>REGISTROS!$E1870</f>
        <v>0</v>
      </c>
      <c r="D1872" s="60">
        <f>REGISTROS!$F1870</f>
        <v>0</v>
      </c>
      <c r="E1872" s="60">
        <f>REGISTROS!$G1870</f>
        <v>0</v>
      </c>
      <c r="F1872" s="60">
        <f>REGISTROS!$H1870</f>
        <v>0</v>
      </c>
      <c r="G1872" s="60">
        <f>REGISTROS!$I1870</f>
        <v>0</v>
      </c>
      <c r="I1872" s="45" t="str">
        <f t="shared" si="237"/>
        <v>Desarrollo de los Temas0</v>
      </c>
      <c r="J1872" s="45" t="str">
        <f t="shared" si="238"/>
        <v>Recepción de documentos0</v>
      </c>
      <c r="K1872" s="45" t="str">
        <f t="shared" si="239"/>
        <v>Atención recibida0</v>
      </c>
      <c r="L1872" s="45" t="str">
        <f t="shared" si="240"/>
        <v>Visita domiciliaria del personal INVI0</v>
      </c>
      <c r="M1872" s="45" t="str">
        <f t="shared" si="241"/>
        <v>Visita domiciliaria del asesor técnico0</v>
      </c>
      <c r="N1872" t="str">
        <f t="shared" si="242"/>
        <v>1</v>
      </c>
      <c r="O1872" t="s">
        <v>133</v>
      </c>
    </row>
    <row r="1873" spans="1:15" ht="15.75" customHeight="1" x14ac:dyDescent="0.25">
      <c r="A1873" s="60">
        <f>REGISTROS!$A1871</f>
        <v>0</v>
      </c>
      <c r="B1873" s="50">
        <f t="shared" si="236"/>
        <v>0</v>
      </c>
      <c r="C1873" s="60">
        <f>REGISTROS!$E1871</f>
        <v>0</v>
      </c>
      <c r="D1873" s="60">
        <f>REGISTROS!$F1871</f>
        <v>0</v>
      </c>
      <c r="E1873" s="60">
        <f>REGISTROS!$G1871</f>
        <v>0</v>
      </c>
      <c r="F1873" s="60">
        <f>REGISTROS!$H1871</f>
        <v>0</v>
      </c>
      <c r="G1873" s="60">
        <f>REGISTROS!$I1871</f>
        <v>0</v>
      </c>
      <c r="I1873" s="45" t="str">
        <f t="shared" si="237"/>
        <v>Desarrollo de los Temas0</v>
      </c>
      <c r="J1873" s="45" t="str">
        <f t="shared" si="238"/>
        <v>Recepción de documentos0</v>
      </c>
      <c r="K1873" s="45" t="str">
        <f t="shared" si="239"/>
        <v>Atención recibida0</v>
      </c>
      <c r="L1873" s="45" t="str">
        <f t="shared" si="240"/>
        <v>Visita domiciliaria del personal INVI0</v>
      </c>
      <c r="M1873" s="45" t="str">
        <f t="shared" si="241"/>
        <v>Visita domiciliaria del asesor técnico0</v>
      </c>
      <c r="N1873" t="str">
        <f t="shared" si="242"/>
        <v>1</v>
      </c>
      <c r="O1873" t="s">
        <v>133</v>
      </c>
    </row>
    <row r="1874" spans="1:15" ht="15.75" customHeight="1" x14ac:dyDescent="0.25">
      <c r="A1874" s="60">
        <f>REGISTROS!$A1872</f>
        <v>0</v>
      </c>
      <c r="B1874" s="50">
        <f t="shared" si="236"/>
        <v>0</v>
      </c>
      <c r="C1874" s="60">
        <f>REGISTROS!$E1872</f>
        <v>0</v>
      </c>
      <c r="D1874" s="60">
        <f>REGISTROS!$F1872</f>
        <v>0</v>
      </c>
      <c r="E1874" s="60">
        <f>REGISTROS!$G1872</f>
        <v>0</v>
      </c>
      <c r="F1874" s="60">
        <f>REGISTROS!$H1872</f>
        <v>0</v>
      </c>
      <c r="G1874" s="60">
        <f>REGISTROS!$I1872</f>
        <v>0</v>
      </c>
      <c r="I1874" s="45" t="str">
        <f t="shared" si="237"/>
        <v>Desarrollo de los Temas0</v>
      </c>
      <c r="J1874" s="45" t="str">
        <f t="shared" si="238"/>
        <v>Recepción de documentos0</v>
      </c>
      <c r="K1874" s="45" t="str">
        <f t="shared" si="239"/>
        <v>Atención recibida0</v>
      </c>
      <c r="L1874" s="45" t="str">
        <f t="shared" si="240"/>
        <v>Visita domiciliaria del personal INVI0</v>
      </c>
      <c r="M1874" s="45" t="str">
        <f t="shared" si="241"/>
        <v>Visita domiciliaria del asesor técnico0</v>
      </c>
      <c r="N1874" t="str">
        <f t="shared" si="242"/>
        <v>1</v>
      </c>
      <c r="O1874" t="s">
        <v>133</v>
      </c>
    </row>
    <row r="1875" spans="1:15" ht="15.75" customHeight="1" x14ac:dyDescent="0.25">
      <c r="A1875" s="60">
        <f>REGISTROS!$A1873</f>
        <v>0</v>
      </c>
      <c r="B1875" s="50">
        <f t="shared" si="236"/>
        <v>0</v>
      </c>
      <c r="C1875" s="60">
        <f>REGISTROS!$E1873</f>
        <v>0</v>
      </c>
      <c r="D1875" s="60">
        <f>REGISTROS!$F1873</f>
        <v>0</v>
      </c>
      <c r="E1875" s="60">
        <f>REGISTROS!$G1873</f>
        <v>0</v>
      </c>
      <c r="F1875" s="60">
        <f>REGISTROS!$H1873</f>
        <v>0</v>
      </c>
      <c r="G1875" s="60">
        <f>REGISTROS!$I1873</f>
        <v>0</v>
      </c>
      <c r="I1875" s="45" t="str">
        <f t="shared" si="237"/>
        <v>Desarrollo de los Temas0</v>
      </c>
      <c r="J1875" s="45" t="str">
        <f t="shared" si="238"/>
        <v>Recepción de documentos0</v>
      </c>
      <c r="K1875" s="45" t="str">
        <f t="shared" si="239"/>
        <v>Atención recibida0</v>
      </c>
      <c r="L1875" s="45" t="str">
        <f t="shared" si="240"/>
        <v>Visita domiciliaria del personal INVI0</v>
      </c>
      <c r="M1875" s="45" t="str">
        <f t="shared" si="241"/>
        <v>Visita domiciliaria del asesor técnico0</v>
      </c>
      <c r="N1875" t="str">
        <f t="shared" si="242"/>
        <v>1</v>
      </c>
      <c r="O1875" t="s">
        <v>133</v>
      </c>
    </row>
    <row r="1876" spans="1:15" ht="15.75" customHeight="1" x14ac:dyDescent="0.25">
      <c r="A1876" s="60">
        <f>REGISTROS!$A1874</f>
        <v>0</v>
      </c>
      <c r="B1876" s="50">
        <f t="shared" si="236"/>
        <v>0</v>
      </c>
      <c r="C1876" s="60">
        <f>REGISTROS!$E1874</f>
        <v>0</v>
      </c>
      <c r="D1876" s="60">
        <f>REGISTROS!$F1874</f>
        <v>0</v>
      </c>
      <c r="E1876" s="60">
        <f>REGISTROS!$G1874</f>
        <v>0</v>
      </c>
      <c r="F1876" s="60">
        <f>REGISTROS!$H1874</f>
        <v>0</v>
      </c>
      <c r="G1876" s="60">
        <f>REGISTROS!$I1874</f>
        <v>0</v>
      </c>
      <c r="I1876" s="45" t="str">
        <f t="shared" si="237"/>
        <v>Desarrollo de los Temas0</v>
      </c>
      <c r="J1876" s="45" t="str">
        <f t="shared" si="238"/>
        <v>Recepción de documentos0</v>
      </c>
      <c r="K1876" s="45" t="str">
        <f t="shared" si="239"/>
        <v>Atención recibida0</v>
      </c>
      <c r="L1876" s="45" t="str">
        <f t="shared" si="240"/>
        <v>Visita domiciliaria del personal INVI0</v>
      </c>
      <c r="M1876" s="45" t="str">
        <f t="shared" si="241"/>
        <v>Visita domiciliaria del asesor técnico0</v>
      </c>
      <c r="N1876" t="str">
        <f t="shared" si="242"/>
        <v>1</v>
      </c>
      <c r="O1876" t="s">
        <v>133</v>
      </c>
    </row>
    <row r="1877" spans="1:15" ht="15.75" customHeight="1" x14ac:dyDescent="0.25">
      <c r="A1877" s="60">
        <f>REGISTROS!$A1875</f>
        <v>0</v>
      </c>
      <c r="B1877" s="50">
        <f t="shared" si="236"/>
        <v>0</v>
      </c>
      <c r="C1877" s="60">
        <f>REGISTROS!$E1875</f>
        <v>0</v>
      </c>
      <c r="D1877" s="60">
        <f>REGISTROS!$F1875</f>
        <v>0</v>
      </c>
      <c r="E1877" s="60">
        <f>REGISTROS!$G1875</f>
        <v>0</v>
      </c>
      <c r="F1877" s="60">
        <f>REGISTROS!$H1875</f>
        <v>0</v>
      </c>
      <c r="G1877" s="60">
        <f>REGISTROS!$I1875</f>
        <v>0</v>
      </c>
      <c r="I1877" s="45" t="str">
        <f t="shared" si="237"/>
        <v>Desarrollo de los Temas0</v>
      </c>
      <c r="J1877" s="45" t="str">
        <f t="shared" si="238"/>
        <v>Recepción de documentos0</v>
      </c>
      <c r="K1877" s="45" t="str">
        <f t="shared" si="239"/>
        <v>Atención recibida0</v>
      </c>
      <c r="L1877" s="45" t="str">
        <f t="shared" si="240"/>
        <v>Visita domiciliaria del personal INVI0</v>
      </c>
      <c r="M1877" s="45" t="str">
        <f t="shared" si="241"/>
        <v>Visita domiciliaria del asesor técnico0</v>
      </c>
      <c r="N1877" t="str">
        <f t="shared" si="242"/>
        <v>1</v>
      </c>
      <c r="O1877" t="s">
        <v>133</v>
      </c>
    </row>
    <row r="1878" spans="1:15" ht="15.75" customHeight="1" x14ac:dyDescent="0.25">
      <c r="A1878" s="60">
        <f>REGISTROS!$A1876</f>
        <v>0</v>
      </c>
      <c r="B1878" s="50">
        <f t="shared" si="236"/>
        <v>0</v>
      </c>
      <c r="C1878" s="60">
        <f>REGISTROS!$E1876</f>
        <v>0</v>
      </c>
      <c r="D1878" s="60">
        <f>REGISTROS!$F1876</f>
        <v>0</v>
      </c>
      <c r="E1878" s="60">
        <f>REGISTROS!$G1876</f>
        <v>0</v>
      </c>
      <c r="F1878" s="60">
        <f>REGISTROS!$H1876</f>
        <v>0</v>
      </c>
      <c r="G1878" s="60">
        <f>REGISTROS!$I1876</f>
        <v>0</v>
      </c>
      <c r="I1878" s="45" t="str">
        <f t="shared" si="237"/>
        <v>Desarrollo de los Temas0</v>
      </c>
      <c r="J1878" s="45" t="str">
        <f t="shared" si="238"/>
        <v>Recepción de documentos0</v>
      </c>
      <c r="K1878" s="45" t="str">
        <f t="shared" si="239"/>
        <v>Atención recibida0</v>
      </c>
      <c r="L1878" s="45" t="str">
        <f t="shared" si="240"/>
        <v>Visita domiciliaria del personal INVI0</v>
      </c>
      <c r="M1878" s="45" t="str">
        <f t="shared" si="241"/>
        <v>Visita domiciliaria del asesor técnico0</v>
      </c>
      <c r="N1878" t="str">
        <f t="shared" si="242"/>
        <v>1</v>
      </c>
      <c r="O1878" t="s">
        <v>133</v>
      </c>
    </row>
    <row r="1879" spans="1:15" ht="15.75" customHeight="1" x14ac:dyDescent="0.25">
      <c r="A1879" s="60">
        <f>REGISTROS!$A1877</f>
        <v>0</v>
      </c>
      <c r="B1879" s="50">
        <f t="shared" si="236"/>
        <v>0</v>
      </c>
      <c r="C1879" s="60">
        <f>REGISTROS!$E1877</f>
        <v>0</v>
      </c>
      <c r="D1879" s="60">
        <f>REGISTROS!$F1877</f>
        <v>0</v>
      </c>
      <c r="E1879" s="60">
        <f>REGISTROS!$G1877</f>
        <v>0</v>
      </c>
      <c r="F1879" s="60">
        <f>REGISTROS!$H1877</f>
        <v>0</v>
      </c>
      <c r="G1879" s="60">
        <f>REGISTROS!$I1877</f>
        <v>0</v>
      </c>
      <c r="I1879" s="45" t="str">
        <f t="shared" si="237"/>
        <v>Desarrollo de los Temas0</v>
      </c>
      <c r="J1879" s="45" t="str">
        <f t="shared" si="238"/>
        <v>Recepción de documentos0</v>
      </c>
      <c r="K1879" s="45" t="str">
        <f t="shared" si="239"/>
        <v>Atención recibida0</v>
      </c>
      <c r="L1879" s="45" t="str">
        <f t="shared" si="240"/>
        <v>Visita domiciliaria del personal INVI0</v>
      </c>
      <c r="M1879" s="45" t="str">
        <f t="shared" si="241"/>
        <v>Visita domiciliaria del asesor técnico0</v>
      </c>
      <c r="N1879" t="str">
        <f t="shared" si="242"/>
        <v>1</v>
      </c>
      <c r="O1879" t="s">
        <v>133</v>
      </c>
    </row>
    <row r="1880" spans="1:15" ht="15.75" customHeight="1" x14ac:dyDescent="0.25">
      <c r="A1880" s="60">
        <f>REGISTROS!$A1878</f>
        <v>0</v>
      </c>
      <c r="B1880" s="50">
        <f t="shared" si="236"/>
        <v>0</v>
      </c>
      <c r="C1880" s="60">
        <f>REGISTROS!$E1878</f>
        <v>0</v>
      </c>
      <c r="D1880" s="60">
        <f>REGISTROS!$F1878</f>
        <v>0</v>
      </c>
      <c r="E1880" s="60">
        <f>REGISTROS!$G1878</f>
        <v>0</v>
      </c>
      <c r="F1880" s="60">
        <f>REGISTROS!$H1878</f>
        <v>0</v>
      </c>
      <c r="G1880" s="60">
        <f>REGISTROS!$I1878</f>
        <v>0</v>
      </c>
      <c r="I1880" s="45" t="str">
        <f t="shared" si="237"/>
        <v>Desarrollo de los Temas0</v>
      </c>
      <c r="J1880" s="45" t="str">
        <f t="shared" si="238"/>
        <v>Recepción de documentos0</v>
      </c>
      <c r="K1880" s="45" t="str">
        <f t="shared" si="239"/>
        <v>Atención recibida0</v>
      </c>
      <c r="L1880" s="45" t="str">
        <f t="shared" si="240"/>
        <v>Visita domiciliaria del personal INVI0</v>
      </c>
      <c r="M1880" s="45" t="str">
        <f t="shared" si="241"/>
        <v>Visita domiciliaria del asesor técnico0</v>
      </c>
      <c r="N1880" t="str">
        <f t="shared" si="242"/>
        <v>1</v>
      </c>
      <c r="O1880" t="s">
        <v>133</v>
      </c>
    </row>
    <row r="1881" spans="1:15" ht="15.75" customHeight="1" x14ac:dyDescent="0.25">
      <c r="A1881" s="60">
        <f>REGISTROS!$A1879</f>
        <v>0</v>
      </c>
      <c r="B1881" s="50">
        <f t="shared" si="236"/>
        <v>0</v>
      </c>
      <c r="C1881" s="60">
        <f>REGISTROS!$E1879</f>
        <v>0</v>
      </c>
      <c r="D1881" s="60">
        <f>REGISTROS!$F1879</f>
        <v>0</v>
      </c>
      <c r="E1881" s="60">
        <f>REGISTROS!$G1879</f>
        <v>0</v>
      </c>
      <c r="F1881" s="60">
        <f>REGISTROS!$H1879</f>
        <v>0</v>
      </c>
      <c r="G1881" s="60">
        <f>REGISTROS!$I1879</f>
        <v>0</v>
      </c>
      <c r="I1881" s="45" t="str">
        <f t="shared" si="237"/>
        <v>Desarrollo de los Temas0</v>
      </c>
      <c r="J1881" s="45" t="str">
        <f t="shared" si="238"/>
        <v>Recepción de documentos0</v>
      </c>
      <c r="K1881" s="45" t="str">
        <f t="shared" si="239"/>
        <v>Atención recibida0</v>
      </c>
      <c r="L1881" s="45" t="str">
        <f t="shared" si="240"/>
        <v>Visita domiciliaria del personal INVI0</v>
      </c>
      <c r="M1881" s="45" t="str">
        <f t="shared" si="241"/>
        <v>Visita domiciliaria del asesor técnico0</v>
      </c>
      <c r="N1881" t="str">
        <f t="shared" si="242"/>
        <v>1</v>
      </c>
      <c r="O1881" t="s">
        <v>133</v>
      </c>
    </row>
    <row r="1882" spans="1:15" ht="15.75" customHeight="1" x14ac:dyDescent="0.25">
      <c r="A1882" s="60">
        <f>REGISTROS!$A1880</f>
        <v>0</v>
      </c>
      <c r="B1882" s="50">
        <f t="shared" si="236"/>
        <v>0</v>
      </c>
      <c r="C1882" s="60">
        <f>REGISTROS!$E1880</f>
        <v>0</v>
      </c>
      <c r="D1882" s="60">
        <f>REGISTROS!$F1880</f>
        <v>0</v>
      </c>
      <c r="E1882" s="60">
        <f>REGISTROS!$G1880</f>
        <v>0</v>
      </c>
      <c r="F1882" s="60">
        <f>REGISTROS!$H1880</f>
        <v>0</v>
      </c>
      <c r="G1882" s="60">
        <f>REGISTROS!$I1880</f>
        <v>0</v>
      </c>
      <c r="I1882" s="45" t="str">
        <f t="shared" si="237"/>
        <v>Desarrollo de los Temas0</v>
      </c>
      <c r="J1882" s="45" t="str">
        <f t="shared" si="238"/>
        <v>Recepción de documentos0</v>
      </c>
      <c r="K1882" s="45" t="str">
        <f t="shared" si="239"/>
        <v>Atención recibida0</v>
      </c>
      <c r="L1882" s="45" t="str">
        <f t="shared" si="240"/>
        <v>Visita domiciliaria del personal INVI0</v>
      </c>
      <c r="M1882" s="45" t="str">
        <f t="shared" si="241"/>
        <v>Visita domiciliaria del asesor técnico0</v>
      </c>
      <c r="N1882" t="str">
        <f t="shared" si="242"/>
        <v>1</v>
      </c>
      <c r="O1882" t="s">
        <v>133</v>
      </c>
    </row>
    <row r="1883" spans="1:15" ht="15.75" customHeight="1" x14ac:dyDescent="0.25">
      <c r="A1883" s="60">
        <f>REGISTROS!$A1881</f>
        <v>0</v>
      </c>
      <c r="B1883" s="50">
        <f t="shared" si="236"/>
        <v>0</v>
      </c>
      <c r="C1883" s="60">
        <f>REGISTROS!$E1881</f>
        <v>0</v>
      </c>
      <c r="D1883" s="60">
        <f>REGISTROS!$F1881</f>
        <v>0</v>
      </c>
      <c r="E1883" s="60">
        <f>REGISTROS!$G1881</f>
        <v>0</v>
      </c>
      <c r="F1883" s="60">
        <f>REGISTROS!$H1881</f>
        <v>0</v>
      </c>
      <c r="G1883" s="60">
        <f>REGISTROS!$I1881</f>
        <v>0</v>
      </c>
      <c r="I1883" s="45" t="str">
        <f t="shared" si="237"/>
        <v>Desarrollo de los Temas0</v>
      </c>
      <c r="J1883" s="45" t="str">
        <f t="shared" si="238"/>
        <v>Recepción de documentos0</v>
      </c>
      <c r="K1883" s="45" t="str">
        <f t="shared" si="239"/>
        <v>Atención recibida0</v>
      </c>
      <c r="L1883" s="45" t="str">
        <f t="shared" si="240"/>
        <v>Visita domiciliaria del personal INVI0</v>
      </c>
      <c r="M1883" s="45" t="str">
        <f t="shared" si="241"/>
        <v>Visita domiciliaria del asesor técnico0</v>
      </c>
      <c r="N1883" t="str">
        <f t="shared" si="242"/>
        <v>1</v>
      </c>
      <c r="O1883" t="s">
        <v>133</v>
      </c>
    </row>
    <row r="1884" spans="1:15" ht="15.75" customHeight="1" x14ac:dyDescent="0.25">
      <c r="A1884" s="60">
        <f>REGISTROS!$A1882</f>
        <v>0</v>
      </c>
      <c r="B1884" s="50">
        <f t="shared" si="236"/>
        <v>0</v>
      </c>
      <c r="C1884" s="60">
        <f>REGISTROS!$E1882</f>
        <v>0</v>
      </c>
      <c r="D1884" s="60">
        <f>REGISTROS!$F1882</f>
        <v>0</v>
      </c>
      <c r="E1884" s="60">
        <f>REGISTROS!$G1882</f>
        <v>0</v>
      </c>
      <c r="F1884" s="60">
        <f>REGISTROS!$H1882</f>
        <v>0</v>
      </c>
      <c r="G1884" s="60">
        <f>REGISTROS!$I1882</f>
        <v>0</v>
      </c>
      <c r="I1884" s="45" t="str">
        <f t="shared" si="237"/>
        <v>Desarrollo de los Temas0</v>
      </c>
      <c r="J1884" s="45" t="str">
        <f t="shared" si="238"/>
        <v>Recepción de documentos0</v>
      </c>
      <c r="K1884" s="45" t="str">
        <f t="shared" si="239"/>
        <v>Atención recibida0</v>
      </c>
      <c r="L1884" s="45" t="str">
        <f t="shared" si="240"/>
        <v>Visita domiciliaria del personal INVI0</v>
      </c>
      <c r="M1884" s="45" t="str">
        <f t="shared" si="241"/>
        <v>Visita domiciliaria del asesor técnico0</v>
      </c>
      <c r="N1884" t="str">
        <f t="shared" si="242"/>
        <v>1</v>
      </c>
      <c r="O1884" t="s">
        <v>133</v>
      </c>
    </row>
    <row r="1885" spans="1:15" ht="15.75" customHeight="1" x14ac:dyDescent="0.25">
      <c r="A1885" s="60">
        <f>REGISTROS!$A1883</f>
        <v>0</v>
      </c>
      <c r="B1885" s="50">
        <f t="shared" si="236"/>
        <v>0</v>
      </c>
      <c r="C1885" s="60">
        <f>REGISTROS!$E1883</f>
        <v>0</v>
      </c>
      <c r="D1885" s="60">
        <f>REGISTROS!$F1883</f>
        <v>0</v>
      </c>
      <c r="E1885" s="60">
        <f>REGISTROS!$G1883</f>
        <v>0</v>
      </c>
      <c r="F1885" s="60">
        <f>REGISTROS!$H1883</f>
        <v>0</v>
      </c>
      <c r="G1885" s="60">
        <f>REGISTROS!$I1883</f>
        <v>0</v>
      </c>
      <c r="I1885" s="45" t="str">
        <f t="shared" si="237"/>
        <v>Desarrollo de los Temas0</v>
      </c>
      <c r="J1885" s="45" t="str">
        <f t="shared" si="238"/>
        <v>Recepción de documentos0</v>
      </c>
      <c r="K1885" s="45" t="str">
        <f t="shared" si="239"/>
        <v>Atención recibida0</v>
      </c>
      <c r="L1885" s="45" t="str">
        <f t="shared" si="240"/>
        <v>Visita domiciliaria del personal INVI0</v>
      </c>
      <c r="M1885" s="45" t="str">
        <f t="shared" si="241"/>
        <v>Visita domiciliaria del asesor técnico0</v>
      </c>
      <c r="N1885" t="str">
        <f t="shared" si="242"/>
        <v>1</v>
      </c>
      <c r="O1885" t="s">
        <v>133</v>
      </c>
    </row>
    <row r="1886" spans="1:15" ht="15.75" customHeight="1" x14ac:dyDescent="0.25">
      <c r="A1886" s="60">
        <f>REGISTROS!$A1884</f>
        <v>0</v>
      </c>
      <c r="B1886" s="50">
        <f t="shared" si="236"/>
        <v>0</v>
      </c>
      <c r="C1886" s="60">
        <f>REGISTROS!$E1884</f>
        <v>0</v>
      </c>
      <c r="D1886" s="60">
        <f>REGISTROS!$F1884</f>
        <v>0</v>
      </c>
      <c r="E1886" s="60">
        <f>REGISTROS!$G1884</f>
        <v>0</v>
      </c>
      <c r="F1886" s="60">
        <f>REGISTROS!$H1884</f>
        <v>0</v>
      </c>
      <c r="G1886" s="60">
        <f>REGISTROS!$I1884</f>
        <v>0</v>
      </c>
      <c r="I1886" s="45" t="str">
        <f t="shared" si="237"/>
        <v>Desarrollo de los Temas0</v>
      </c>
      <c r="J1886" s="45" t="str">
        <f t="shared" si="238"/>
        <v>Recepción de documentos0</v>
      </c>
      <c r="K1886" s="45" t="str">
        <f t="shared" si="239"/>
        <v>Atención recibida0</v>
      </c>
      <c r="L1886" s="45" t="str">
        <f t="shared" si="240"/>
        <v>Visita domiciliaria del personal INVI0</v>
      </c>
      <c r="M1886" s="45" t="str">
        <f t="shared" si="241"/>
        <v>Visita domiciliaria del asesor técnico0</v>
      </c>
      <c r="N1886" t="str">
        <f t="shared" si="242"/>
        <v>1</v>
      </c>
      <c r="O1886" t="s">
        <v>133</v>
      </c>
    </row>
    <row r="1887" spans="1:15" ht="15.75" customHeight="1" x14ac:dyDescent="0.25">
      <c r="A1887" s="60">
        <f>REGISTROS!$A1885</f>
        <v>0</v>
      </c>
      <c r="B1887" s="50">
        <f t="shared" si="236"/>
        <v>0</v>
      </c>
      <c r="C1887" s="60">
        <f>REGISTROS!$E1885</f>
        <v>0</v>
      </c>
      <c r="D1887" s="60">
        <f>REGISTROS!$F1885</f>
        <v>0</v>
      </c>
      <c r="E1887" s="60">
        <f>REGISTROS!$G1885</f>
        <v>0</v>
      </c>
      <c r="F1887" s="60">
        <f>REGISTROS!$H1885</f>
        <v>0</v>
      </c>
      <c r="G1887" s="60">
        <f>REGISTROS!$I1885</f>
        <v>0</v>
      </c>
      <c r="I1887" s="45" t="str">
        <f t="shared" si="237"/>
        <v>Desarrollo de los Temas0</v>
      </c>
      <c r="J1887" s="45" t="str">
        <f t="shared" si="238"/>
        <v>Recepción de documentos0</v>
      </c>
      <c r="K1887" s="45" t="str">
        <f t="shared" si="239"/>
        <v>Atención recibida0</v>
      </c>
      <c r="L1887" s="45" t="str">
        <f t="shared" si="240"/>
        <v>Visita domiciliaria del personal INVI0</v>
      </c>
      <c r="M1887" s="45" t="str">
        <f t="shared" si="241"/>
        <v>Visita domiciliaria del asesor técnico0</v>
      </c>
      <c r="N1887" t="str">
        <f t="shared" si="242"/>
        <v>1</v>
      </c>
      <c r="O1887" t="s">
        <v>133</v>
      </c>
    </row>
    <row r="1888" spans="1:15" ht="15.75" customHeight="1" x14ac:dyDescent="0.25">
      <c r="A1888" s="60">
        <f>REGISTROS!$A1886</f>
        <v>0</v>
      </c>
      <c r="B1888" s="50">
        <f t="shared" si="236"/>
        <v>0</v>
      </c>
      <c r="C1888" s="60">
        <f>REGISTROS!$E1886</f>
        <v>0</v>
      </c>
      <c r="D1888" s="60">
        <f>REGISTROS!$F1886</f>
        <v>0</v>
      </c>
      <c r="E1888" s="60">
        <f>REGISTROS!$G1886</f>
        <v>0</v>
      </c>
      <c r="F1888" s="60">
        <f>REGISTROS!$H1886</f>
        <v>0</v>
      </c>
      <c r="G1888" s="60">
        <f>REGISTROS!$I1886</f>
        <v>0</v>
      </c>
      <c r="I1888" s="45" t="str">
        <f t="shared" si="237"/>
        <v>Desarrollo de los Temas0</v>
      </c>
      <c r="J1888" s="45" t="str">
        <f t="shared" si="238"/>
        <v>Recepción de documentos0</v>
      </c>
      <c r="K1888" s="45" t="str">
        <f t="shared" si="239"/>
        <v>Atención recibida0</v>
      </c>
      <c r="L1888" s="45" t="str">
        <f t="shared" si="240"/>
        <v>Visita domiciliaria del personal INVI0</v>
      </c>
      <c r="M1888" s="45" t="str">
        <f t="shared" si="241"/>
        <v>Visita domiciliaria del asesor técnico0</v>
      </c>
      <c r="N1888" t="str">
        <f t="shared" si="242"/>
        <v>1</v>
      </c>
      <c r="O1888" t="s">
        <v>133</v>
      </c>
    </row>
    <row r="1889" spans="1:15" ht="15.75" customHeight="1" x14ac:dyDescent="0.25">
      <c r="A1889" s="60">
        <f>REGISTROS!$A1887</f>
        <v>0</v>
      </c>
      <c r="B1889" s="50">
        <f t="shared" si="236"/>
        <v>0</v>
      </c>
      <c r="C1889" s="60">
        <f>REGISTROS!$E1887</f>
        <v>0</v>
      </c>
      <c r="D1889" s="60">
        <f>REGISTROS!$F1887</f>
        <v>0</v>
      </c>
      <c r="E1889" s="60">
        <f>REGISTROS!$G1887</f>
        <v>0</v>
      </c>
      <c r="F1889" s="60">
        <f>REGISTROS!$H1887</f>
        <v>0</v>
      </c>
      <c r="G1889" s="60">
        <f>REGISTROS!$I1887</f>
        <v>0</v>
      </c>
      <c r="I1889" s="45" t="str">
        <f t="shared" si="237"/>
        <v>Desarrollo de los Temas0</v>
      </c>
      <c r="J1889" s="45" t="str">
        <f t="shared" si="238"/>
        <v>Recepción de documentos0</v>
      </c>
      <c r="K1889" s="45" t="str">
        <f t="shared" si="239"/>
        <v>Atención recibida0</v>
      </c>
      <c r="L1889" s="45" t="str">
        <f t="shared" si="240"/>
        <v>Visita domiciliaria del personal INVI0</v>
      </c>
      <c r="M1889" s="45" t="str">
        <f t="shared" si="241"/>
        <v>Visita domiciliaria del asesor técnico0</v>
      </c>
      <c r="N1889" t="str">
        <f t="shared" si="242"/>
        <v>1</v>
      </c>
      <c r="O1889" t="s">
        <v>133</v>
      </c>
    </row>
    <row r="1890" spans="1:15" ht="15.75" customHeight="1" x14ac:dyDescent="0.25">
      <c r="A1890" s="60">
        <f>REGISTROS!$A1888</f>
        <v>0</v>
      </c>
      <c r="B1890" s="50">
        <f t="shared" si="236"/>
        <v>0</v>
      </c>
      <c r="C1890" s="60">
        <f>REGISTROS!$E1888</f>
        <v>0</v>
      </c>
      <c r="D1890" s="60">
        <f>REGISTROS!$F1888</f>
        <v>0</v>
      </c>
      <c r="E1890" s="60">
        <f>REGISTROS!$G1888</f>
        <v>0</v>
      </c>
      <c r="F1890" s="60">
        <f>REGISTROS!$H1888</f>
        <v>0</v>
      </c>
      <c r="G1890" s="60">
        <f>REGISTROS!$I1888</f>
        <v>0</v>
      </c>
      <c r="I1890" s="45" t="str">
        <f t="shared" si="237"/>
        <v>Desarrollo de los Temas0</v>
      </c>
      <c r="J1890" s="45" t="str">
        <f t="shared" si="238"/>
        <v>Recepción de documentos0</v>
      </c>
      <c r="K1890" s="45" t="str">
        <f t="shared" si="239"/>
        <v>Atención recibida0</v>
      </c>
      <c r="L1890" s="45" t="str">
        <f t="shared" si="240"/>
        <v>Visita domiciliaria del personal INVI0</v>
      </c>
      <c r="M1890" s="45" t="str">
        <f t="shared" si="241"/>
        <v>Visita domiciliaria del asesor técnico0</v>
      </c>
      <c r="N1890" t="str">
        <f t="shared" si="242"/>
        <v>1</v>
      </c>
      <c r="O1890" t="s">
        <v>133</v>
      </c>
    </row>
    <row r="1891" spans="1:15" ht="15.75" customHeight="1" x14ac:dyDescent="0.25">
      <c r="A1891" s="60">
        <f>REGISTROS!$A1889</f>
        <v>0</v>
      </c>
      <c r="B1891" s="50">
        <f t="shared" si="236"/>
        <v>0</v>
      </c>
      <c r="C1891" s="60">
        <f>REGISTROS!$E1889</f>
        <v>0</v>
      </c>
      <c r="D1891" s="60">
        <f>REGISTROS!$F1889</f>
        <v>0</v>
      </c>
      <c r="E1891" s="60">
        <f>REGISTROS!$G1889</f>
        <v>0</v>
      </c>
      <c r="F1891" s="60">
        <f>REGISTROS!$H1889</f>
        <v>0</v>
      </c>
      <c r="G1891" s="60">
        <f>REGISTROS!$I1889</f>
        <v>0</v>
      </c>
      <c r="I1891" s="45" t="str">
        <f t="shared" si="237"/>
        <v>Desarrollo de los Temas0</v>
      </c>
      <c r="J1891" s="45" t="str">
        <f t="shared" si="238"/>
        <v>Recepción de documentos0</v>
      </c>
      <c r="K1891" s="45" t="str">
        <f t="shared" si="239"/>
        <v>Atención recibida0</v>
      </c>
      <c r="L1891" s="45" t="str">
        <f t="shared" si="240"/>
        <v>Visita domiciliaria del personal INVI0</v>
      </c>
      <c r="M1891" s="45" t="str">
        <f t="shared" si="241"/>
        <v>Visita domiciliaria del asesor técnico0</v>
      </c>
      <c r="N1891" t="str">
        <f t="shared" si="242"/>
        <v>1</v>
      </c>
      <c r="O1891" t="s">
        <v>133</v>
      </c>
    </row>
    <row r="1892" spans="1:15" ht="15.75" customHeight="1" x14ac:dyDescent="0.25">
      <c r="A1892" s="60">
        <f>REGISTROS!$A1890</f>
        <v>0</v>
      </c>
      <c r="B1892" s="50">
        <f t="shared" si="236"/>
        <v>0</v>
      </c>
      <c r="C1892" s="60">
        <f>REGISTROS!$E1890</f>
        <v>0</v>
      </c>
      <c r="D1892" s="60">
        <f>REGISTROS!$F1890</f>
        <v>0</v>
      </c>
      <c r="E1892" s="60">
        <f>REGISTROS!$G1890</f>
        <v>0</v>
      </c>
      <c r="F1892" s="60">
        <f>REGISTROS!$H1890</f>
        <v>0</v>
      </c>
      <c r="G1892" s="60">
        <f>REGISTROS!$I1890</f>
        <v>0</v>
      </c>
      <c r="I1892" s="45" t="str">
        <f t="shared" si="237"/>
        <v>Desarrollo de los Temas0</v>
      </c>
      <c r="J1892" s="45" t="str">
        <f t="shared" si="238"/>
        <v>Recepción de documentos0</v>
      </c>
      <c r="K1892" s="45" t="str">
        <f t="shared" si="239"/>
        <v>Atención recibida0</v>
      </c>
      <c r="L1892" s="45" t="str">
        <f t="shared" si="240"/>
        <v>Visita domiciliaria del personal INVI0</v>
      </c>
      <c r="M1892" s="45" t="str">
        <f t="shared" si="241"/>
        <v>Visita domiciliaria del asesor técnico0</v>
      </c>
      <c r="N1892" t="str">
        <f t="shared" si="242"/>
        <v>1</v>
      </c>
      <c r="O1892" t="s">
        <v>133</v>
      </c>
    </row>
    <row r="1893" spans="1:15" ht="15.75" customHeight="1" x14ac:dyDescent="0.25">
      <c r="A1893" s="60">
        <f>REGISTROS!$A1891</f>
        <v>0</v>
      </c>
      <c r="B1893" s="50">
        <f t="shared" si="236"/>
        <v>0</v>
      </c>
      <c r="C1893" s="60">
        <f>REGISTROS!$E1891</f>
        <v>0</v>
      </c>
      <c r="D1893" s="60">
        <f>REGISTROS!$F1891</f>
        <v>0</v>
      </c>
      <c r="E1893" s="60">
        <f>REGISTROS!$G1891</f>
        <v>0</v>
      </c>
      <c r="F1893" s="60">
        <f>REGISTROS!$H1891</f>
        <v>0</v>
      </c>
      <c r="G1893" s="60">
        <f>REGISTROS!$I1891</f>
        <v>0</v>
      </c>
      <c r="I1893" s="45" t="str">
        <f t="shared" si="237"/>
        <v>Desarrollo de los Temas0</v>
      </c>
      <c r="J1893" s="45" t="str">
        <f t="shared" si="238"/>
        <v>Recepción de documentos0</v>
      </c>
      <c r="K1893" s="45" t="str">
        <f t="shared" si="239"/>
        <v>Atención recibida0</v>
      </c>
      <c r="L1893" s="45" t="str">
        <f t="shared" si="240"/>
        <v>Visita domiciliaria del personal INVI0</v>
      </c>
      <c r="M1893" s="45" t="str">
        <f t="shared" si="241"/>
        <v>Visita domiciliaria del asesor técnico0</v>
      </c>
      <c r="N1893" t="str">
        <f t="shared" si="242"/>
        <v>1</v>
      </c>
      <c r="O1893" t="s">
        <v>133</v>
      </c>
    </row>
    <row r="1894" spans="1:15" ht="15.75" customHeight="1" x14ac:dyDescent="0.25">
      <c r="A1894" s="60">
        <f>REGISTROS!$A1892</f>
        <v>0</v>
      </c>
      <c r="B1894" s="50">
        <f t="shared" si="236"/>
        <v>0</v>
      </c>
      <c r="C1894" s="60">
        <f>REGISTROS!$E1892</f>
        <v>0</v>
      </c>
      <c r="D1894" s="60">
        <f>REGISTROS!$F1892</f>
        <v>0</v>
      </c>
      <c r="E1894" s="60">
        <f>REGISTROS!$G1892</f>
        <v>0</v>
      </c>
      <c r="F1894" s="60">
        <f>REGISTROS!$H1892</f>
        <v>0</v>
      </c>
      <c r="G1894" s="60">
        <f>REGISTROS!$I1892</f>
        <v>0</v>
      </c>
      <c r="I1894" s="45" t="str">
        <f t="shared" si="237"/>
        <v>Desarrollo de los Temas0</v>
      </c>
      <c r="J1894" s="45" t="str">
        <f t="shared" si="238"/>
        <v>Recepción de documentos0</v>
      </c>
      <c r="K1894" s="45" t="str">
        <f t="shared" si="239"/>
        <v>Atención recibida0</v>
      </c>
      <c r="L1894" s="45" t="str">
        <f t="shared" si="240"/>
        <v>Visita domiciliaria del personal INVI0</v>
      </c>
      <c r="M1894" s="45" t="str">
        <f t="shared" si="241"/>
        <v>Visita domiciliaria del asesor técnico0</v>
      </c>
      <c r="N1894" t="str">
        <f t="shared" si="242"/>
        <v>1</v>
      </c>
      <c r="O1894" t="s">
        <v>133</v>
      </c>
    </row>
    <row r="1895" spans="1:15" ht="15.75" customHeight="1" x14ac:dyDescent="0.25">
      <c r="A1895" s="60">
        <f>REGISTROS!$A1893</f>
        <v>0</v>
      </c>
      <c r="B1895" s="50">
        <f t="shared" si="236"/>
        <v>0</v>
      </c>
      <c r="C1895" s="60">
        <f>REGISTROS!$E1893</f>
        <v>0</v>
      </c>
      <c r="D1895" s="60">
        <f>REGISTROS!$F1893</f>
        <v>0</v>
      </c>
      <c r="E1895" s="60">
        <f>REGISTROS!$G1893</f>
        <v>0</v>
      </c>
      <c r="F1895" s="60">
        <f>REGISTROS!$H1893</f>
        <v>0</v>
      </c>
      <c r="G1895" s="60">
        <f>REGISTROS!$I1893</f>
        <v>0</v>
      </c>
      <c r="I1895" s="45" t="str">
        <f t="shared" si="237"/>
        <v>Desarrollo de los Temas0</v>
      </c>
      <c r="J1895" s="45" t="str">
        <f t="shared" si="238"/>
        <v>Recepción de documentos0</v>
      </c>
      <c r="K1895" s="45" t="str">
        <f t="shared" si="239"/>
        <v>Atención recibida0</v>
      </c>
      <c r="L1895" s="45" t="str">
        <f t="shared" si="240"/>
        <v>Visita domiciliaria del personal INVI0</v>
      </c>
      <c r="M1895" s="45" t="str">
        <f t="shared" si="241"/>
        <v>Visita domiciliaria del asesor técnico0</v>
      </c>
      <c r="N1895" t="str">
        <f t="shared" si="242"/>
        <v>1</v>
      </c>
      <c r="O1895" t="s">
        <v>133</v>
      </c>
    </row>
    <row r="1896" spans="1:15" ht="15.75" customHeight="1" x14ac:dyDescent="0.25">
      <c r="A1896" s="60">
        <f>REGISTROS!$A1894</f>
        <v>0</v>
      </c>
      <c r="B1896" s="50">
        <f t="shared" si="236"/>
        <v>0</v>
      </c>
      <c r="C1896" s="60">
        <f>REGISTROS!$E1894</f>
        <v>0</v>
      </c>
      <c r="D1896" s="60">
        <f>REGISTROS!$F1894</f>
        <v>0</v>
      </c>
      <c r="E1896" s="60">
        <f>REGISTROS!$G1894</f>
        <v>0</v>
      </c>
      <c r="F1896" s="60">
        <f>REGISTROS!$H1894</f>
        <v>0</v>
      </c>
      <c r="G1896" s="60">
        <f>REGISTROS!$I1894</f>
        <v>0</v>
      </c>
      <c r="I1896" s="45" t="str">
        <f t="shared" si="237"/>
        <v>Desarrollo de los Temas0</v>
      </c>
      <c r="J1896" s="45" t="str">
        <f t="shared" si="238"/>
        <v>Recepción de documentos0</v>
      </c>
      <c r="K1896" s="45" t="str">
        <f t="shared" si="239"/>
        <v>Atención recibida0</v>
      </c>
      <c r="L1896" s="45" t="str">
        <f t="shared" si="240"/>
        <v>Visita domiciliaria del personal INVI0</v>
      </c>
      <c r="M1896" s="45" t="str">
        <f t="shared" si="241"/>
        <v>Visita domiciliaria del asesor técnico0</v>
      </c>
      <c r="N1896" t="str">
        <f t="shared" si="242"/>
        <v>1</v>
      </c>
      <c r="O1896" t="s">
        <v>133</v>
      </c>
    </row>
    <row r="1897" spans="1:15" ht="15.75" customHeight="1" x14ac:dyDescent="0.25">
      <c r="A1897" s="60">
        <f>REGISTROS!$A1895</f>
        <v>0</v>
      </c>
      <c r="B1897" s="50">
        <f t="shared" si="236"/>
        <v>0</v>
      </c>
      <c r="C1897" s="60">
        <f>REGISTROS!$E1895</f>
        <v>0</v>
      </c>
      <c r="D1897" s="60">
        <f>REGISTROS!$F1895</f>
        <v>0</v>
      </c>
      <c r="E1897" s="60">
        <f>REGISTROS!$G1895</f>
        <v>0</v>
      </c>
      <c r="F1897" s="60">
        <f>REGISTROS!$H1895</f>
        <v>0</v>
      </c>
      <c r="G1897" s="60">
        <f>REGISTROS!$I1895</f>
        <v>0</v>
      </c>
      <c r="I1897" s="45" t="str">
        <f t="shared" si="237"/>
        <v>Desarrollo de los Temas0</v>
      </c>
      <c r="J1897" s="45" t="str">
        <f t="shared" si="238"/>
        <v>Recepción de documentos0</v>
      </c>
      <c r="K1897" s="45" t="str">
        <f t="shared" si="239"/>
        <v>Atención recibida0</v>
      </c>
      <c r="L1897" s="45" t="str">
        <f t="shared" si="240"/>
        <v>Visita domiciliaria del personal INVI0</v>
      </c>
      <c r="M1897" s="45" t="str">
        <f t="shared" si="241"/>
        <v>Visita domiciliaria del asesor técnico0</v>
      </c>
      <c r="N1897" t="str">
        <f t="shared" si="242"/>
        <v>1</v>
      </c>
      <c r="O1897" t="s">
        <v>133</v>
      </c>
    </row>
    <row r="1898" spans="1:15" ht="15.75" customHeight="1" x14ac:dyDescent="0.25">
      <c r="A1898" s="60">
        <f>REGISTROS!$A1896</f>
        <v>0</v>
      </c>
      <c r="B1898" s="50">
        <f t="shared" si="236"/>
        <v>0</v>
      </c>
      <c r="C1898" s="60">
        <f>REGISTROS!$E1896</f>
        <v>0</v>
      </c>
      <c r="D1898" s="60">
        <f>REGISTROS!$F1896</f>
        <v>0</v>
      </c>
      <c r="E1898" s="60">
        <f>REGISTROS!$G1896</f>
        <v>0</v>
      </c>
      <c r="F1898" s="60">
        <f>REGISTROS!$H1896</f>
        <v>0</v>
      </c>
      <c r="G1898" s="60">
        <f>REGISTROS!$I1896</f>
        <v>0</v>
      </c>
      <c r="I1898" s="45" t="str">
        <f t="shared" si="237"/>
        <v>Desarrollo de los Temas0</v>
      </c>
      <c r="J1898" s="45" t="str">
        <f t="shared" si="238"/>
        <v>Recepción de documentos0</v>
      </c>
      <c r="K1898" s="45" t="str">
        <f t="shared" si="239"/>
        <v>Atención recibida0</v>
      </c>
      <c r="L1898" s="45" t="str">
        <f t="shared" si="240"/>
        <v>Visita domiciliaria del personal INVI0</v>
      </c>
      <c r="M1898" s="45" t="str">
        <f t="shared" si="241"/>
        <v>Visita domiciliaria del asesor técnico0</v>
      </c>
      <c r="N1898" t="str">
        <f t="shared" si="242"/>
        <v>1</v>
      </c>
      <c r="O1898" t="s">
        <v>133</v>
      </c>
    </row>
    <row r="1899" spans="1:15" ht="15.75" customHeight="1" x14ac:dyDescent="0.25">
      <c r="A1899" s="60">
        <f>REGISTROS!$A1897</f>
        <v>0</v>
      </c>
      <c r="B1899" s="50">
        <f t="shared" si="236"/>
        <v>0</v>
      </c>
      <c r="C1899" s="60">
        <f>REGISTROS!$E1897</f>
        <v>0</v>
      </c>
      <c r="D1899" s="60">
        <f>REGISTROS!$F1897</f>
        <v>0</v>
      </c>
      <c r="E1899" s="60">
        <f>REGISTROS!$G1897</f>
        <v>0</v>
      </c>
      <c r="F1899" s="60">
        <f>REGISTROS!$H1897</f>
        <v>0</v>
      </c>
      <c r="G1899" s="60">
        <f>REGISTROS!$I1897</f>
        <v>0</v>
      </c>
      <c r="I1899" s="45" t="str">
        <f t="shared" si="237"/>
        <v>Desarrollo de los Temas0</v>
      </c>
      <c r="J1899" s="45" t="str">
        <f t="shared" si="238"/>
        <v>Recepción de documentos0</v>
      </c>
      <c r="K1899" s="45" t="str">
        <f t="shared" si="239"/>
        <v>Atención recibida0</v>
      </c>
      <c r="L1899" s="45" t="str">
        <f t="shared" si="240"/>
        <v>Visita domiciliaria del personal INVI0</v>
      </c>
      <c r="M1899" s="45" t="str">
        <f t="shared" si="241"/>
        <v>Visita domiciliaria del asesor técnico0</v>
      </c>
      <c r="N1899" t="str">
        <f t="shared" si="242"/>
        <v>1</v>
      </c>
      <c r="O1899" t="s">
        <v>133</v>
      </c>
    </row>
    <row r="1900" spans="1:15" ht="15.75" customHeight="1" x14ac:dyDescent="0.25">
      <c r="A1900" s="60">
        <f>REGISTROS!$A1898</f>
        <v>0</v>
      </c>
      <c r="B1900" s="50">
        <f t="shared" si="236"/>
        <v>0</v>
      </c>
      <c r="C1900" s="60">
        <f>REGISTROS!$E1898</f>
        <v>0</v>
      </c>
      <c r="D1900" s="60">
        <f>REGISTROS!$F1898</f>
        <v>0</v>
      </c>
      <c r="E1900" s="60">
        <f>REGISTROS!$G1898</f>
        <v>0</v>
      </c>
      <c r="F1900" s="60">
        <f>REGISTROS!$H1898</f>
        <v>0</v>
      </c>
      <c r="G1900" s="60">
        <f>REGISTROS!$I1898</f>
        <v>0</v>
      </c>
      <c r="I1900" s="45" t="str">
        <f t="shared" si="237"/>
        <v>Desarrollo de los Temas0</v>
      </c>
      <c r="J1900" s="45" t="str">
        <f t="shared" si="238"/>
        <v>Recepción de documentos0</v>
      </c>
      <c r="K1900" s="45" t="str">
        <f t="shared" si="239"/>
        <v>Atención recibida0</v>
      </c>
      <c r="L1900" s="45" t="str">
        <f t="shared" si="240"/>
        <v>Visita domiciliaria del personal INVI0</v>
      </c>
      <c r="M1900" s="45" t="str">
        <f t="shared" si="241"/>
        <v>Visita domiciliaria del asesor técnico0</v>
      </c>
      <c r="N1900" t="str">
        <f t="shared" si="242"/>
        <v>1</v>
      </c>
      <c r="O1900" t="s">
        <v>133</v>
      </c>
    </row>
    <row r="1901" spans="1:15" ht="15.75" customHeight="1" x14ac:dyDescent="0.25">
      <c r="A1901" s="60">
        <f>REGISTROS!$A1899</f>
        <v>0</v>
      </c>
      <c r="B1901" s="50">
        <f t="shared" si="236"/>
        <v>0</v>
      </c>
      <c r="C1901" s="60">
        <f>REGISTROS!$E1899</f>
        <v>0</v>
      </c>
      <c r="D1901" s="60">
        <f>REGISTROS!$F1899</f>
        <v>0</v>
      </c>
      <c r="E1901" s="60">
        <f>REGISTROS!$G1899</f>
        <v>0</v>
      </c>
      <c r="F1901" s="60">
        <f>REGISTROS!$H1899</f>
        <v>0</v>
      </c>
      <c r="G1901" s="60">
        <f>REGISTROS!$I1899</f>
        <v>0</v>
      </c>
      <c r="I1901" s="45" t="str">
        <f t="shared" si="237"/>
        <v>Desarrollo de los Temas0</v>
      </c>
      <c r="J1901" s="45" t="str">
        <f t="shared" si="238"/>
        <v>Recepción de documentos0</v>
      </c>
      <c r="K1901" s="45" t="str">
        <f t="shared" si="239"/>
        <v>Atención recibida0</v>
      </c>
      <c r="L1901" s="45" t="str">
        <f t="shared" si="240"/>
        <v>Visita domiciliaria del personal INVI0</v>
      </c>
      <c r="M1901" s="45" t="str">
        <f t="shared" si="241"/>
        <v>Visita domiciliaria del asesor técnico0</v>
      </c>
      <c r="N1901" t="str">
        <f t="shared" si="242"/>
        <v>1</v>
      </c>
      <c r="O1901" t="s">
        <v>133</v>
      </c>
    </row>
    <row r="1902" spans="1:15" ht="15.75" customHeight="1" x14ac:dyDescent="0.25">
      <c r="A1902" s="60">
        <f>REGISTROS!$A1900</f>
        <v>0</v>
      </c>
      <c r="B1902" s="50">
        <f t="shared" si="236"/>
        <v>0</v>
      </c>
      <c r="C1902" s="60">
        <f>REGISTROS!$E1900</f>
        <v>0</v>
      </c>
      <c r="D1902" s="60">
        <f>REGISTROS!$F1900</f>
        <v>0</v>
      </c>
      <c r="E1902" s="60">
        <f>REGISTROS!$G1900</f>
        <v>0</v>
      </c>
      <c r="F1902" s="60">
        <f>REGISTROS!$H1900</f>
        <v>0</v>
      </c>
      <c r="G1902" s="60">
        <f>REGISTROS!$I1900</f>
        <v>0</v>
      </c>
      <c r="I1902" s="45" t="str">
        <f t="shared" si="237"/>
        <v>Desarrollo de los Temas0</v>
      </c>
      <c r="J1902" s="45" t="str">
        <f t="shared" si="238"/>
        <v>Recepción de documentos0</v>
      </c>
      <c r="K1902" s="45" t="str">
        <f t="shared" si="239"/>
        <v>Atención recibida0</v>
      </c>
      <c r="L1902" s="45" t="str">
        <f t="shared" si="240"/>
        <v>Visita domiciliaria del personal INVI0</v>
      </c>
      <c r="M1902" s="45" t="str">
        <f t="shared" si="241"/>
        <v>Visita domiciliaria del asesor técnico0</v>
      </c>
      <c r="N1902" t="str">
        <f t="shared" si="242"/>
        <v>1</v>
      </c>
      <c r="O1902" t="s">
        <v>133</v>
      </c>
    </row>
    <row r="1903" spans="1:15" ht="15.75" customHeight="1" x14ac:dyDescent="0.25">
      <c r="A1903" s="60">
        <f>REGISTROS!$A1901</f>
        <v>0</v>
      </c>
      <c r="B1903" s="50">
        <f t="shared" si="236"/>
        <v>0</v>
      </c>
      <c r="C1903" s="60">
        <f>REGISTROS!$E1901</f>
        <v>0</v>
      </c>
      <c r="D1903" s="60">
        <f>REGISTROS!$F1901</f>
        <v>0</v>
      </c>
      <c r="E1903" s="60">
        <f>REGISTROS!$G1901</f>
        <v>0</v>
      </c>
      <c r="F1903" s="60">
        <f>REGISTROS!$H1901</f>
        <v>0</v>
      </c>
      <c r="G1903" s="60">
        <f>REGISTROS!$I1901</f>
        <v>0</v>
      </c>
      <c r="I1903" s="45" t="str">
        <f t="shared" si="237"/>
        <v>Desarrollo de los Temas0</v>
      </c>
      <c r="J1903" s="45" t="str">
        <f t="shared" si="238"/>
        <v>Recepción de documentos0</v>
      </c>
      <c r="K1903" s="45" t="str">
        <f t="shared" si="239"/>
        <v>Atención recibida0</v>
      </c>
      <c r="L1903" s="45" t="str">
        <f t="shared" si="240"/>
        <v>Visita domiciliaria del personal INVI0</v>
      </c>
      <c r="M1903" s="45" t="str">
        <f t="shared" si="241"/>
        <v>Visita domiciliaria del asesor técnico0</v>
      </c>
      <c r="N1903" t="str">
        <f t="shared" si="242"/>
        <v>1</v>
      </c>
      <c r="O1903" t="s">
        <v>133</v>
      </c>
    </row>
    <row r="1904" spans="1:15" ht="15.75" customHeight="1" x14ac:dyDescent="0.25">
      <c r="A1904" s="60">
        <f>REGISTROS!$A1902</f>
        <v>0</v>
      </c>
      <c r="B1904" s="50">
        <f t="shared" si="236"/>
        <v>0</v>
      </c>
      <c r="C1904" s="60">
        <f>REGISTROS!$E1902</f>
        <v>0</v>
      </c>
      <c r="D1904" s="60">
        <f>REGISTROS!$F1902</f>
        <v>0</v>
      </c>
      <c r="E1904" s="60">
        <f>REGISTROS!$G1902</f>
        <v>0</v>
      </c>
      <c r="F1904" s="60">
        <f>REGISTROS!$H1902</f>
        <v>0</v>
      </c>
      <c r="G1904" s="60">
        <f>REGISTROS!$I1902</f>
        <v>0</v>
      </c>
      <c r="I1904" s="45" t="str">
        <f t="shared" si="237"/>
        <v>Desarrollo de los Temas0</v>
      </c>
      <c r="J1904" s="45" t="str">
        <f t="shared" si="238"/>
        <v>Recepción de documentos0</v>
      </c>
      <c r="K1904" s="45" t="str">
        <f t="shared" si="239"/>
        <v>Atención recibida0</v>
      </c>
      <c r="L1904" s="45" t="str">
        <f t="shared" si="240"/>
        <v>Visita domiciliaria del personal INVI0</v>
      </c>
      <c r="M1904" s="45" t="str">
        <f t="shared" si="241"/>
        <v>Visita domiciliaria del asesor técnico0</v>
      </c>
      <c r="N1904" t="str">
        <f t="shared" si="242"/>
        <v>1</v>
      </c>
      <c r="O1904" t="s">
        <v>133</v>
      </c>
    </row>
    <row r="1905" spans="1:15" ht="15.75" customHeight="1" x14ac:dyDescent="0.25">
      <c r="A1905" s="60">
        <f>REGISTROS!$A1903</f>
        <v>0</v>
      </c>
      <c r="B1905" s="50">
        <f t="shared" si="236"/>
        <v>0</v>
      </c>
      <c r="C1905" s="60">
        <f>REGISTROS!$E1903</f>
        <v>0</v>
      </c>
      <c r="D1905" s="60">
        <f>REGISTROS!$F1903</f>
        <v>0</v>
      </c>
      <c r="E1905" s="60">
        <f>REGISTROS!$G1903</f>
        <v>0</v>
      </c>
      <c r="F1905" s="60">
        <f>REGISTROS!$H1903</f>
        <v>0</v>
      </c>
      <c r="G1905" s="60">
        <f>REGISTROS!$I1903</f>
        <v>0</v>
      </c>
      <c r="I1905" s="45" t="str">
        <f t="shared" si="237"/>
        <v>Desarrollo de los Temas0</v>
      </c>
      <c r="J1905" s="45" t="str">
        <f t="shared" si="238"/>
        <v>Recepción de documentos0</v>
      </c>
      <c r="K1905" s="45" t="str">
        <f t="shared" si="239"/>
        <v>Atención recibida0</v>
      </c>
      <c r="L1905" s="45" t="str">
        <f t="shared" si="240"/>
        <v>Visita domiciliaria del personal INVI0</v>
      </c>
      <c r="M1905" s="45" t="str">
        <f t="shared" si="241"/>
        <v>Visita domiciliaria del asesor técnico0</v>
      </c>
      <c r="N1905" t="str">
        <f t="shared" si="242"/>
        <v>1</v>
      </c>
      <c r="O1905" t="s">
        <v>133</v>
      </c>
    </row>
    <row r="1906" spans="1:15" ht="15.75" customHeight="1" x14ac:dyDescent="0.25">
      <c r="A1906" s="60">
        <f>REGISTROS!$A1904</f>
        <v>0</v>
      </c>
      <c r="B1906" s="50">
        <f t="shared" si="236"/>
        <v>0</v>
      </c>
      <c r="C1906" s="60">
        <f>REGISTROS!$E1904</f>
        <v>0</v>
      </c>
      <c r="D1906" s="60">
        <f>REGISTROS!$F1904</f>
        <v>0</v>
      </c>
      <c r="E1906" s="60">
        <f>REGISTROS!$G1904</f>
        <v>0</v>
      </c>
      <c r="F1906" s="60">
        <f>REGISTROS!$H1904</f>
        <v>0</v>
      </c>
      <c r="G1906" s="60">
        <f>REGISTROS!$I1904</f>
        <v>0</v>
      </c>
      <c r="I1906" s="45" t="str">
        <f t="shared" si="237"/>
        <v>Desarrollo de los Temas0</v>
      </c>
      <c r="J1906" s="45" t="str">
        <f t="shared" si="238"/>
        <v>Recepción de documentos0</v>
      </c>
      <c r="K1906" s="45" t="str">
        <f t="shared" si="239"/>
        <v>Atención recibida0</v>
      </c>
      <c r="L1906" s="45" t="str">
        <f t="shared" si="240"/>
        <v>Visita domiciliaria del personal INVI0</v>
      </c>
      <c r="M1906" s="45" t="str">
        <f t="shared" si="241"/>
        <v>Visita domiciliaria del asesor técnico0</v>
      </c>
      <c r="N1906" t="str">
        <f t="shared" si="242"/>
        <v>1</v>
      </c>
      <c r="O1906" t="s">
        <v>133</v>
      </c>
    </row>
    <row r="1907" spans="1:15" ht="15.75" customHeight="1" x14ac:dyDescent="0.25">
      <c r="A1907" s="60">
        <f>REGISTROS!$A1905</f>
        <v>0</v>
      </c>
      <c r="B1907" s="50">
        <f t="shared" si="236"/>
        <v>0</v>
      </c>
      <c r="C1907" s="60">
        <f>REGISTROS!$E1905</f>
        <v>0</v>
      </c>
      <c r="D1907" s="60">
        <f>REGISTROS!$F1905</f>
        <v>0</v>
      </c>
      <c r="E1907" s="60">
        <f>REGISTROS!$G1905</f>
        <v>0</v>
      </c>
      <c r="F1907" s="60">
        <f>REGISTROS!$H1905</f>
        <v>0</v>
      </c>
      <c r="G1907" s="60">
        <f>REGISTROS!$I1905</f>
        <v>0</v>
      </c>
      <c r="I1907" s="45" t="str">
        <f t="shared" si="237"/>
        <v>Desarrollo de los Temas0</v>
      </c>
      <c r="J1907" s="45" t="str">
        <f t="shared" si="238"/>
        <v>Recepción de documentos0</v>
      </c>
      <c r="K1907" s="45" t="str">
        <f t="shared" si="239"/>
        <v>Atención recibida0</v>
      </c>
      <c r="L1907" s="45" t="str">
        <f t="shared" si="240"/>
        <v>Visita domiciliaria del personal INVI0</v>
      </c>
      <c r="M1907" s="45" t="str">
        <f t="shared" si="241"/>
        <v>Visita domiciliaria del asesor técnico0</v>
      </c>
      <c r="N1907" t="str">
        <f t="shared" si="242"/>
        <v>1</v>
      </c>
      <c r="O1907" t="s">
        <v>133</v>
      </c>
    </row>
    <row r="1908" spans="1:15" ht="15.75" customHeight="1" x14ac:dyDescent="0.25">
      <c r="A1908" s="60">
        <f>REGISTROS!$A1906</f>
        <v>0</v>
      </c>
      <c r="B1908" s="50">
        <f t="shared" si="236"/>
        <v>0</v>
      </c>
      <c r="C1908" s="60">
        <f>REGISTROS!$E1906</f>
        <v>0</v>
      </c>
      <c r="D1908" s="60">
        <f>REGISTROS!$F1906</f>
        <v>0</v>
      </c>
      <c r="E1908" s="60">
        <f>REGISTROS!$G1906</f>
        <v>0</v>
      </c>
      <c r="F1908" s="60">
        <f>REGISTROS!$H1906</f>
        <v>0</v>
      </c>
      <c r="G1908" s="60">
        <f>REGISTROS!$I1906</f>
        <v>0</v>
      </c>
      <c r="I1908" s="45" t="str">
        <f t="shared" si="237"/>
        <v>Desarrollo de los Temas0</v>
      </c>
      <c r="J1908" s="45" t="str">
        <f t="shared" si="238"/>
        <v>Recepción de documentos0</v>
      </c>
      <c r="K1908" s="45" t="str">
        <f t="shared" si="239"/>
        <v>Atención recibida0</v>
      </c>
      <c r="L1908" s="45" t="str">
        <f t="shared" si="240"/>
        <v>Visita domiciliaria del personal INVI0</v>
      </c>
      <c r="M1908" s="45" t="str">
        <f t="shared" si="241"/>
        <v>Visita domiciliaria del asesor técnico0</v>
      </c>
      <c r="N1908" t="str">
        <f t="shared" si="242"/>
        <v>1</v>
      </c>
      <c r="O1908" t="s">
        <v>133</v>
      </c>
    </row>
    <row r="1909" spans="1:15" ht="15.75" customHeight="1" x14ac:dyDescent="0.25">
      <c r="A1909" s="60">
        <f>REGISTROS!$A1907</f>
        <v>0</v>
      </c>
      <c r="B1909" s="50">
        <f t="shared" si="236"/>
        <v>0</v>
      </c>
      <c r="C1909" s="60">
        <f>REGISTROS!$E1907</f>
        <v>0</v>
      </c>
      <c r="D1909" s="60">
        <f>REGISTROS!$F1907</f>
        <v>0</v>
      </c>
      <c r="E1909" s="60">
        <f>REGISTROS!$G1907</f>
        <v>0</v>
      </c>
      <c r="F1909" s="60">
        <f>REGISTROS!$H1907</f>
        <v>0</v>
      </c>
      <c r="G1909" s="60">
        <f>REGISTROS!$I1907</f>
        <v>0</v>
      </c>
      <c r="I1909" s="45" t="str">
        <f t="shared" si="237"/>
        <v>Desarrollo de los Temas0</v>
      </c>
      <c r="J1909" s="45" t="str">
        <f t="shared" si="238"/>
        <v>Recepción de documentos0</v>
      </c>
      <c r="K1909" s="45" t="str">
        <f t="shared" si="239"/>
        <v>Atención recibida0</v>
      </c>
      <c r="L1909" s="45" t="str">
        <f t="shared" si="240"/>
        <v>Visita domiciliaria del personal INVI0</v>
      </c>
      <c r="M1909" s="45" t="str">
        <f t="shared" si="241"/>
        <v>Visita domiciliaria del asesor técnico0</v>
      </c>
      <c r="N1909" t="str">
        <f t="shared" si="242"/>
        <v>1</v>
      </c>
      <c r="O1909" t="s">
        <v>133</v>
      </c>
    </row>
    <row r="1910" spans="1:15" ht="15.75" customHeight="1" x14ac:dyDescent="0.25">
      <c r="A1910" s="60">
        <f>REGISTROS!$A1908</f>
        <v>0</v>
      </c>
      <c r="B1910" s="50">
        <f t="shared" si="236"/>
        <v>0</v>
      </c>
      <c r="C1910" s="60">
        <f>REGISTROS!$E1908</f>
        <v>0</v>
      </c>
      <c r="D1910" s="60">
        <f>REGISTROS!$F1908</f>
        <v>0</v>
      </c>
      <c r="E1910" s="60">
        <f>REGISTROS!$G1908</f>
        <v>0</v>
      </c>
      <c r="F1910" s="60">
        <f>REGISTROS!$H1908</f>
        <v>0</v>
      </c>
      <c r="G1910" s="60">
        <f>REGISTROS!$I1908</f>
        <v>0</v>
      </c>
      <c r="I1910" s="45" t="str">
        <f t="shared" si="237"/>
        <v>Desarrollo de los Temas0</v>
      </c>
      <c r="J1910" s="45" t="str">
        <f t="shared" si="238"/>
        <v>Recepción de documentos0</v>
      </c>
      <c r="K1910" s="45" t="str">
        <f t="shared" si="239"/>
        <v>Atención recibida0</v>
      </c>
      <c r="L1910" s="45" t="str">
        <f t="shared" si="240"/>
        <v>Visita domiciliaria del personal INVI0</v>
      </c>
      <c r="M1910" s="45" t="str">
        <f t="shared" si="241"/>
        <v>Visita domiciliaria del asesor técnico0</v>
      </c>
      <c r="N1910" t="str">
        <f t="shared" si="242"/>
        <v>1</v>
      </c>
      <c r="O1910" t="s">
        <v>133</v>
      </c>
    </row>
    <row r="1911" spans="1:15" ht="15.75" customHeight="1" x14ac:dyDescent="0.25">
      <c r="A1911" s="60">
        <f>REGISTROS!$A1909</f>
        <v>0</v>
      </c>
      <c r="B1911" s="50">
        <f t="shared" si="236"/>
        <v>0</v>
      </c>
      <c r="C1911" s="60">
        <f>REGISTROS!$E1909</f>
        <v>0</v>
      </c>
      <c r="D1911" s="60">
        <f>REGISTROS!$F1909</f>
        <v>0</v>
      </c>
      <c r="E1911" s="60">
        <f>REGISTROS!$G1909</f>
        <v>0</v>
      </c>
      <c r="F1911" s="60">
        <f>REGISTROS!$H1909</f>
        <v>0</v>
      </c>
      <c r="G1911" s="60">
        <f>REGISTROS!$I1909</f>
        <v>0</v>
      </c>
      <c r="I1911" s="45" t="str">
        <f t="shared" si="237"/>
        <v>Desarrollo de los Temas0</v>
      </c>
      <c r="J1911" s="45" t="str">
        <f t="shared" si="238"/>
        <v>Recepción de documentos0</v>
      </c>
      <c r="K1911" s="45" t="str">
        <f t="shared" si="239"/>
        <v>Atención recibida0</v>
      </c>
      <c r="L1911" s="45" t="str">
        <f t="shared" si="240"/>
        <v>Visita domiciliaria del personal INVI0</v>
      </c>
      <c r="M1911" s="45" t="str">
        <f t="shared" si="241"/>
        <v>Visita domiciliaria del asesor técnico0</v>
      </c>
      <c r="N1911" t="str">
        <f t="shared" si="242"/>
        <v>1</v>
      </c>
      <c r="O1911" t="s">
        <v>133</v>
      </c>
    </row>
    <row r="1912" spans="1:15" ht="15.75" customHeight="1" x14ac:dyDescent="0.25">
      <c r="A1912" s="60">
        <f>REGISTROS!$A1910</f>
        <v>0</v>
      </c>
      <c r="B1912" s="50">
        <f t="shared" si="236"/>
        <v>0</v>
      </c>
      <c r="C1912" s="60">
        <f>REGISTROS!$E1910</f>
        <v>0</v>
      </c>
      <c r="D1912" s="60">
        <f>REGISTROS!$F1910</f>
        <v>0</v>
      </c>
      <c r="E1912" s="60">
        <f>REGISTROS!$G1910</f>
        <v>0</v>
      </c>
      <c r="F1912" s="60">
        <f>REGISTROS!$H1910</f>
        <v>0</v>
      </c>
      <c r="G1912" s="60">
        <f>REGISTROS!$I1910</f>
        <v>0</v>
      </c>
      <c r="I1912" s="45" t="str">
        <f t="shared" si="237"/>
        <v>Desarrollo de los Temas0</v>
      </c>
      <c r="J1912" s="45" t="str">
        <f t="shared" si="238"/>
        <v>Recepción de documentos0</v>
      </c>
      <c r="K1912" s="45" t="str">
        <f t="shared" si="239"/>
        <v>Atención recibida0</v>
      </c>
      <c r="L1912" s="45" t="str">
        <f t="shared" si="240"/>
        <v>Visita domiciliaria del personal INVI0</v>
      </c>
      <c r="M1912" s="45" t="str">
        <f t="shared" si="241"/>
        <v>Visita domiciliaria del asesor técnico0</v>
      </c>
      <c r="N1912" t="str">
        <f t="shared" si="242"/>
        <v>1</v>
      </c>
      <c r="O1912" t="s">
        <v>133</v>
      </c>
    </row>
    <row r="1913" spans="1:15" ht="15.75" customHeight="1" x14ac:dyDescent="0.25">
      <c r="A1913" s="60">
        <f>REGISTROS!$A1911</f>
        <v>0</v>
      </c>
      <c r="B1913" s="50">
        <f t="shared" si="236"/>
        <v>0</v>
      </c>
      <c r="C1913" s="60">
        <f>REGISTROS!$E1911</f>
        <v>0</v>
      </c>
      <c r="D1913" s="60">
        <f>REGISTROS!$F1911</f>
        <v>0</v>
      </c>
      <c r="E1913" s="60">
        <f>REGISTROS!$G1911</f>
        <v>0</v>
      </c>
      <c r="F1913" s="60">
        <f>REGISTROS!$H1911</f>
        <v>0</v>
      </c>
      <c r="G1913" s="60">
        <f>REGISTROS!$I1911</f>
        <v>0</v>
      </c>
      <c r="I1913" s="45" t="str">
        <f t="shared" si="237"/>
        <v>Desarrollo de los Temas0</v>
      </c>
      <c r="J1913" s="45" t="str">
        <f t="shared" si="238"/>
        <v>Recepción de documentos0</v>
      </c>
      <c r="K1913" s="45" t="str">
        <f t="shared" si="239"/>
        <v>Atención recibida0</v>
      </c>
      <c r="L1913" s="45" t="str">
        <f t="shared" si="240"/>
        <v>Visita domiciliaria del personal INVI0</v>
      </c>
      <c r="M1913" s="45" t="str">
        <f t="shared" si="241"/>
        <v>Visita domiciliaria del asesor técnico0</v>
      </c>
      <c r="N1913" t="str">
        <f t="shared" si="242"/>
        <v>1</v>
      </c>
      <c r="O1913" t="s">
        <v>133</v>
      </c>
    </row>
    <row r="1914" spans="1:15" ht="15.75" customHeight="1" x14ac:dyDescent="0.25">
      <c r="A1914" s="60">
        <f>REGISTROS!$A1912</f>
        <v>0</v>
      </c>
      <c r="B1914" s="50">
        <f t="shared" si="236"/>
        <v>0</v>
      </c>
      <c r="C1914" s="60">
        <f>REGISTROS!$E1912</f>
        <v>0</v>
      </c>
      <c r="D1914" s="60">
        <f>REGISTROS!$F1912</f>
        <v>0</v>
      </c>
      <c r="E1914" s="60">
        <f>REGISTROS!$G1912</f>
        <v>0</v>
      </c>
      <c r="F1914" s="60">
        <f>REGISTROS!$H1912</f>
        <v>0</v>
      </c>
      <c r="G1914" s="60">
        <f>REGISTROS!$I1912</f>
        <v>0</v>
      </c>
      <c r="I1914" s="45" t="str">
        <f t="shared" si="237"/>
        <v>Desarrollo de los Temas0</v>
      </c>
      <c r="J1914" s="45" t="str">
        <f t="shared" si="238"/>
        <v>Recepción de documentos0</v>
      </c>
      <c r="K1914" s="45" t="str">
        <f t="shared" si="239"/>
        <v>Atención recibida0</v>
      </c>
      <c r="L1914" s="45" t="str">
        <f t="shared" si="240"/>
        <v>Visita domiciliaria del personal INVI0</v>
      </c>
      <c r="M1914" s="45" t="str">
        <f t="shared" si="241"/>
        <v>Visita domiciliaria del asesor técnico0</v>
      </c>
      <c r="N1914" t="str">
        <f t="shared" si="242"/>
        <v>1</v>
      </c>
      <c r="O1914" t="s">
        <v>133</v>
      </c>
    </row>
    <row r="1915" spans="1:15" ht="15.75" customHeight="1" x14ac:dyDescent="0.25">
      <c r="A1915" s="60">
        <f>REGISTROS!$A1913</f>
        <v>0</v>
      </c>
      <c r="B1915" s="50">
        <f t="shared" si="236"/>
        <v>0</v>
      </c>
      <c r="C1915" s="60">
        <f>REGISTROS!$E1913</f>
        <v>0</v>
      </c>
      <c r="D1915" s="60">
        <f>REGISTROS!$F1913</f>
        <v>0</v>
      </c>
      <c r="E1915" s="60">
        <f>REGISTROS!$G1913</f>
        <v>0</v>
      </c>
      <c r="F1915" s="60">
        <f>REGISTROS!$H1913</f>
        <v>0</v>
      </c>
      <c r="G1915" s="60">
        <f>REGISTROS!$I1913</f>
        <v>0</v>
      </c>
      <c r="I1915" s="45" t="str">
        <f t="shared" si="237"/>
        <v>Desarrollo de los Temas0</v>
      </c>
      <c r="J1915" s="45" t="str">
        <f t="shared" si="238"/>
        <v>Recepción de documentos0</v>
      </c>
      <c r="K1915" s="45" t="str">
        <f t="shared" si="239"/>
        <v>Atención recibida0</v>
      </c>
      <c r="L1915" s="45" t="str">
        <f t="shared" si="240"/>
        <v>Visita domiciliaria del personal INVI0</v>
      </c>
      <c r="M1915" s="45" t="str">
        <f t="shared" si="241"/>
        <v>Visita domiciliaria del asesor técnico0</v>
      </c>
      <c r="N1915" t="str">
        <f t="shared" si="242"/>
        <v>1</v>
      </c>
      <c r="O1915" t="s">
        <v>133</v>
      </c>
    </row>
    <row r="1916" spans="1:15" ht="15.75" customHeight="1" x14ac:dyDescent="0.25">
      <c r="A1916" s="60">
        <f>REGISTROS!$A1914</f>
        <v>0</v>
      </c>
      <c r="B1916" s="50">
        <f t="shared" si="236"/>
        <v>0</v>
      </c>
      <c r="C1916" s="60">
        <f>REGISTROS!$E1914</f>
        <v>0</v>
      </c>
      <c r="D1916" s="60">
        <f>REGISTROS!$F1914</f>
        <v>0</v>
      </c>
      <c r="E1916" s="60">
        <f>REGISTROS!$G1914</f>
        <v>0</v>
      </c>
      <c r="F1916" s="60">
        <f>REGISTROS!$H1914</f>
        <v>0</v>
      </c>
      <c r="G1916" s="60">
        <f>REGISTROS!$I1914</f>
        <v>0</v>
      </c>
      <c r="I1916" s="45" t="str">
        <f t="shared" si="237"/>
        <v>Desarrollo de los Temas0</v>
      </c>
      <c r="J1916" s="45" t="str">
        <f t="shared" si="238"/>
        <v>Recepción de documentos0</v>
      </c>
      <c r="K1916" s="45" t="str">
        <f t="shared" si="239"/>
        <v>Atención recibida0</v>
      </c>
      <c r="L1916" s="45" t="str">
        <f t="shared" si="240"/>
        <v>Visita domiciliaria del personal INVI0</v>
      </c>
      <c r="M1916" s="45" t="str">
        <f t="shared" si="241"/>
        <v>Visita domiciliaria del asesor técnico0</v>
      </c>
      <c r="N1916" t="str">
        <f t="shared" si="242"/>
        <v>1</v>
      </c>
      <c r="O1916" t="s">
        <v>133</v>
      </c>
    </row>
    <row r="1917" spans="1:15" ht="15.75" customHeight="1" x14ac:dyDescent="0.25">
      <c r="A1917" s="60">
        <f>REGISTROS!$A1915</f>
        <v>0</v>
      </c>
      <c r="B1917" s="50">
        <f t="shared" si="236"/>
        <v>0</v>
      </c>
      <c r="C1917" s="60">
        <f>REGISTROS!$E1915</f>
        <v>0</v>
      </c>
      <c r="D1917" s="60">
        <f>REGISTROS!$F1915</f>
        <v>0</v>
      </c>
      <c r="E1917" s="60">
        <f>REGISTROS!$G1915</f>
        <v>0</v>
      </c>
      <c r="F1917" s="60">
        <f>REGISTROS!$H1915</f>
        <v>0</v>
      </c>
      <c r="G1917" s="60">
        <f>REGISTROS!$I1915</f>
        <v>0</v>
      </c>
      <c r="I1917" s="45" t="str">
        <f t="shared" si="237"/>
        <v>Desarrollo de los Temas0</v>
      </c>
      <c r="J1917" s="45" t="str">
        <f t="shared" si="238"/>
        <v>Recepción de documentos0</v>
      </c>
      <c r="K1917" s="45" t="str">
        <f t="shared" si="239"/>
        <v>Atención recibida0</v>
      </c>
      <c r="L1917" s="45" t="str">
        <f t="shared" si="240"/>
        <v>Visita domiciliaria del personal INVI0</v>
      </c>
      <c r="M1917" s="45" t="str">
        <f t="shared" si="241"/>
        <v>Visita domiciliaria del asesor técnico0</v>
      </c>
      <c r="N1917" t="str">
        <f t="shared" si="242"/>
        <v>1</v>
      </c>
      <c r="O1917" t="s">
        <v>133</v>
      </c>
    </row>
    <row r="1918" spans="1:15" ht="15.75" customHeight="1" x14ac:dyDescent="0.25">
      <c r="A1918" s="60">
        <f>REGISTROS!$A1916</f>
        <v>0</v>
      </c>
      <c r="B1918" s="50">
        <f t="shared" si="236"/>
        <v>0</v>
      </c>
      <c r="C1918" s="60">
        <f>REGISTROS!$E1916</f>
        <v>0</v>
      </c>
      <c r="D1918" s="60">
        <f>REGISTROS!$F1916</f>
        <v>0</v>
      </c>
      <c r="E1918" s="60">
        <f>REGISTROS!$G1916</f>
        <v>0</v>
      </c>
      <c r="F1918" s="60">
        <f>REGISTROS!$H1916</f>
        <v>0</v>
      </c>
      <c r="G1918" s="60">
        <f>REGISTROS!$I1916</f>
        <v>0</v>
      </c>
      <c r="I1918" s="45" t="str">
        <f t="shared" si="237"/>
        <v>Desarrollo de los Temas0</v>
      </c>
      <c r="J1918" s="45" t="str">
        <f t="shared" si="238"/>
        <v>Recepción de documentos0</v>
      </c>
      <c r="K1918" s="45" t="str">
        <f t="shared" si="239"/>
        <v>Atención recibida0</v>
      </c>
      <c r="L1918" s="45" t="str">
        <f t="shared" si="240"/>
        <v>Visita domiciliaria del personal INVI0</v>
      </c>
      <c r="M1918" s="45" t="str">
        <f t="shared" si="241"/>
        <v>Visita domiciliaria del asesor técnico0</v>
      </c>
      <c r="N1918" t="str">
        <f t="shared" si="242"/>
        <v>1</v>
      </c>
      <c r="O1918" t="s">
        <v>133</v>
      </c>
    </row>
    <row r="1919" spans="1:15" ht="15.75" customHeight="1" x14ac:dyDescent="0.25">
      <c r="A1919" s="60">
        <f>REGISTROS!$A1917</f>
        <v>0</v>
      </c>
      <c r="B1919" s="50">
        <f t="shared" si="236"/>
        <v>0</v>
      </c>
      <c r="C1919" s="60">
        <f>REGISTROS!$E1917</f>
        <v>0</v>
      </c>
      <c r="D1919" s="60">
        <f>REGISTROS!$F1917</f>
        <v>0</v>
      </c>
      <c r="E1919" s="60">
        <f>REGISTROS!$G1917</f>
        <v>0</v>
      </c>
      <c r="F1919" s="60">
        <f>REGISTROS!$H1917</f>
        <v>0</v>
      </c>
      <c r="G1919" s="60">
        <f>REGISTROS!$I1917</f>
        <v>0</v>
      </c>
      <c r="I1919" s="45" t="str">
        <f t="shared" si="237"/>
        <v>Desarrollo de los Temas0</v>
      </c>
      <c r="J1919" s="45" t="str">
        <f t="shared" si="238"/>
        <v>Recepción de documentos0</v>
      </c>
      <c r="K1919" s="45" t="str">
        <f t="shared" si="239"/>
        <v>Atención recibida0</v>
      </c>
      <c r="L1919" s="45" t="str">
        <f t="shared" si="240"/>
        <v>Visita domiciliaria del personal INVI0</v>
      </c>
      <c r="M1919" s="45" t="str">
        <f t="shared" si="241"/>
        <v>Visita domiciliaria del asesor técnico0</v>
      </c>
      <c r="N1919" t="str">
        <f t="shared" si="242"/>
        <v>1</v>
      </c>
      <c r="O1919" t="s">
        <v>133</v>
      </c>
    </row>
    <row r="1920" spans="1:15" ht="15.75" customHeight="1" x14ac:dyDescent="0.25">
      <c r="A1920" s="60">
        <f>REGISTROS!$A1918</f>
        <v>0</v>
      </c>
      <c r="B1920" s="50">
        <f t="shared" si="236"/>
        <v>0</v>
      </c>
      <c r="C1920" s="60">
        <f>REGISTROS!$E1918</f>
        <v>0</v>
      </c>
      <c r="D1920" s="60">
        <f>REGISTROS!$F1918</f>
        <v>0</v>
      </c>
      <c r="E1920" s="60">
        <f>REGISTROS!$G1918</f>
        <v>0</v>
      </c>
      <c r="F1920" s="60">
        <f>REGISTROS!$H1918</f>
        <v>0</v>
      </c>
      <c r="G1920" s="60">
        <f>REGISTROS!$I1918</f>
        <v>0</v>
      </c>
      <c r="I1920" s="45" t="str">
        <f t="shared" si="237"/>
        <v>Desarrollo de los Temas0</v>
      </c>
      <c r="J1920" s="45" t="str">
        <f t="shared" si="238"/>
        <v>Recepción de documentos0</v>
      </c>
      <c r="K1920" s="45" t="str">
        <f t="shared" si="239"/>
        <v>Atención recibida0</v>
      </c>
      <c r="L1920" s="45" t="str">
        <f t="shared" si="240"/>
        <v>Visita domiciliaria del personal INVI0</v>
      </c>
      <c r="M1920" s="45" t="str">
        <f t="shared" si="241"/>
        <v>Visita domiciliaria del asesor técnico0</v>
      </c>
      <c r="N1920" t="str">
        <f t="shared" si="242"/>
        <v>1</v>
      </c>
      <c r="O1920" t="s">
        <v>133</v>
      </c>
    </row>
    <row r="1921" spans="1:15" ht="15.75" customHeight="1" x14ac:dyDescent="0.25">
      <c r="A1921" s="60">
        <f>REGISTROS!$A1919</f>
        <v>0</v>
      </c>
      <c r="B1921" s="50">
        <f t="shared" si="236"/>
        <v>0</v>
      </c>
      <c r="C1921" s="60">
        <f>REGISTROS!$E1919</f>
        <v>0</v>
      </c>
      <c r="D1921" s="60">
        <f>REGISTROS!$F1919</f>
        <v>0</v>
      </c>
      <c r="E1921" s="60">
        <f>REGISTROS!$G1919</f>
        <v>0</v>
      </c>
      <c r="F1921" s="60">
        <f>REGISTROS!$H1919</f>
        <v>0</v>
      </c>
      <c r="G1921" s="60">
        <f>REGISTROS!$I1919</f>
        <v>0</v>
      </c>
      <c r="I1921" s="45" t="str">
        <f t="shared" si="237"/>
        <v>Desarrollo de los Temas0</v>
      </c>
      <c r="J1921" s="45" t="str">
        <f t="shared" si="238"/>
        <v>Recepción de documentos0</v>
      </c>
      <c r="K1921" s="45" t="str">
        <f t="shared" si="239"/>
        <v>Atención recibida0</v>
      </c>
      <c r="L1921" s="45" t="str">
        <f t="shared" si="240"/>
        <v>Visita domiciliaria del personal INVI0</v>
      </c>
      <c r="M1921" s="45" t="str">
        <f t="shared" si="241"/>
        <v>Visita domiciliaria del asesor técnico0</v>
      </c>
      <c r="N1921" t="str">
        <f t="shared" si="242"/>
        <v>1</v>
      </c>
      <c r="O1921" t="s">
        <v>133</v>
      </c>
    </row>
    <row r="1922" spans="1:15" ht="15.75" customHeight="1" x14ac:dyDescent="0.25">
      <c r="A1922" s="60">
        <f>REGISTROS!$A1920</f>
        <v>0</v>
      </c>
      <c r="B1922" s="50">
        <f t="shared" si="236"/>
        <v>0</v>
      </c>
      <c r="C1922" s="60">
        <f>REGISTROS!$E1920</f>
        <v>0</v>
      </c>
      <c r="D1922" s="60">
        <f>REGISTROS!$F1920</f>
        <v>0</v>
      </c>
      <c r="E1922" s="60">
        <f>REGISTROS!$G1920</f>
        <v>0</v>
      </c>
      <c r="F1922" s="60">
        <f>REGISTROS!$H1920</f>
        <v>0</v>
      </c>
      <c r="G1922" s="60">
        <f>REGISTROS!$I1920</f>
        <v>0</v>
      </c>
      <c r="I1922" s="45" t="str">
        <f t="shared" si="237"/>
        <v>Desarrollo de los Temas0</v>
      </c>
      <c r="J1922" s="45" t="str">
        <f t="shared" si="238"/>
        <v>Recepción de documentos0</v>
      </c>
      <c r="K1922" s="45" t="str">
        <f t="shared" si="239"/>
        <v>Atención recibida0</v>
      </c>
      <c r="L1922" s="45" t="str">
        <f t="shared" si="240"/>
        <v>Visita domiciliaria del personal INVI0</v>
      </c>
      <c r="M1922" s="45" t="str">
        <f t="shared" si="241"/>
        <v>Visita domiciliaria del asesor técnico0</v>
      </c>
      <c r="N1922" t="str">
        <f t="shared" si="242"/>
        <v>1</v>
      </c>
      <c r="O1922" t="s">
        <v>133</v>
      </c>
    </row>
    <row r="1923" spans="1:15" ht="15.75" customHeight="1" x14ac:dyDescent="0.25">
      <c r="A1923" s="60">
        <f>REGISTROS!$A1921</f>
        <v>0</v>
      </c>
      <c r="B1923" s="50">
        <f t="shared" si="236"/>
        <v>0</v>
      </c>
      <c r="C1923" s="60">
        <f>REGISTROS!$E1921</f>
        <v>0</v>
      </c>
      <c r="D1923" s="60">
        <f>REGISTROS!$F1921</f>
        <v>0</v>
      </c>
      <c r="E1923" s="60">
        <f>REGISTROS!$G1921</f>
        <v>0</v>
      </c>
      <c r="F1923" s="60">
        <f>REGISTROS!$H1921</f>
        <v>0</v>
      </c>
      <c r="G1923" s="60">
        <f>REGISTROS!$I1921</f>
        <v>0</v>
      </c>
      <c r="I1923" s="45" t="str">
        <f t="shared" si="237"/>
        <v>Desarrollo de los Temas0</v>
      </c>
      <c r="J1923" s="45" t="str">
        <f t="shared" si="238"/>
        <v>Recepción de documentos0</v>
      </c>
      <c r="K1923" s="45" t="str">
        <f t="shared" si="239"/>
        <v>Atención recibida0</v>
      </c>
      <c r="L1923" s="45" t="str">
        <f t="shared" si="240"/>
        <v>Visita domiciliaria del personal INVI0</v>
      </c>
      <c r="M1923" s="45" t="str">
        <f t="shared" si="241"/>
        <v>Visita domiciliaria del asesor técnico0</v>
      </c>
      <c r="N1923" t="str">
        <f t="shared" si="242"/>
        <v>1</v>
      </c>
      <c r="O1923" t="s">
        <v>133</v>
      </c>
    </row>
    <row r="1924" spans="1:15" ht="15.75" customHeight="1" x14ac:dyDescent="0.25">
      <c r="A1924" s="60">
        <f>REGISTROS!$A1922</f>
        <v>0</v>
      </c>
      <c r="B1924" s="50">
        <f t="shared" si="236"/>
        <v>0</v>
      </c>
      <c r="C1924" s="60">
        <f>REGISTROS!$E1922</f>
        <v>0</v>
      </c>
      <c r="D1924" s="60">
        <f>REGISTROS!$F1922</f>
        <v>0</v>
      </c>
      <c r="E1924" s="60">
        <f>REGISTROS!$G1922</f>
        <v>0</v>
      </c>
      <c r="F1924" s="60">
        <f>REGISTROS!$H1922</f>
        <v>0</v>
      </c>
      <c r="G1924" s="60">
        <f>REGISTROS!$I1922</f>
        <v>0</v>
      </c>
      <c r="I1924" s="45" t="str">
        <f t="shared" si="237"/>
        <v>Desarrollo de los Temas0</v>
      </c>
      <c r="J1924" s="45" t="str">
        <f t="shared" si="238"/>
        <v>Recepción de documentos0</v>
      </c>
      <c r="K1924" s="45" t="str">
        <f t="shared" si="239"/>
        <v>Atención recibida0</v>
      </c>
      <c r="L1924" s="45" t="str">
        <f t="shared" si="240"/>
        <v>Visita domiciliaria del personal INVI0</v>
      </c>
      <c r="M1924" s="45" t="str">
        <f t="shared" si="241"/>
        <v>Visita domiciliaria del asesor técnico0</v>
      </c>
      <c r="N1924" t="str">
        <f t="shared" si="242"/>
        <v>1</v>
      </c>
      <c r="O1924" t="s">
        <v>133</v>
      </c>
    </row>
    <row r="1925" spans="1:15" ht="15.75" customHeight="1" x14ac:dyDescent="0.25">
      <c r="A1925" s="60">
        <f>REGISTROS!$A1923</f>
        <v>0</v>
      </c>
      <c r="B1925" s="50">
        <f t="shared" ref="B1925:B1988" si="243">SUM(C1925:G1925)/5</f>
        <v>0</v>
      </c>
      <c r="C1925" s="60">
        <f>REGISTROS!$E1923</f>
        <v>0</v>
      </c>
      <c r="D1925" s="60">
        <f>REGISTROS!$F1923</f>
        <v>0</v>
      </c>
      <c r="E1925" s="60">
        <f>REGISTROS!$G1923</f>
        <v>0</v>
      </c>
      <c r="F1925" s="60">
        <f>REGISTROS!$H1923</f>
        <v>0</v>
      </c>
      <c r="G1925" s="60">
        <f>REGISTROS!$I1923</f>
        <v>0</v>
      </c>
      <c r="I1925" s="45" t="str">
        <f t="shared" ref="I1925:I1988" si="244">CONCATENATE(VLOOKUP($A1925,SM,2,FALSE),$C$2,C1925)</f>
        <v>Desarrollo de los Temas0</v>
      </c>
      <c r="J1925" s="45" t="str">
        <f t="shared" ref="J1925:J1988" si="245">CONCATENATE(VLOOKUP($A1925,SM,2,FALSE),$D$2,D1925)</f>
        <v>Recepción de documentos0</v>
      </c>
      <c r="K1925" s="45" t="str">
        <f t="shared" ref="K1925:K1988" si="246">CONCATENATE(VLOOKUP($A1925,SM,2,FALSE),$E$2,E1925)</f>
        <v>Atención recibida0</v>
      </c>
      <c r="L1925" s="45" t="str">
        <f t="shared" ref="L1925:L1988" si="247">CONCATENATE(VLOOKUP($A1925,SM,2,FALSE),$F$2,F1925)</f>
        <v>Visita domiciliaria del personal INVI0</v>
      </c>
      <c r="M1925" s="45" t="str">
        <f t="shared" ref="M1925:M1988" si="248">CONCATENATE(VLOOKUP($A1925,SM,2,FALSE),$G$2,G1925)</f>
        <v>Visita domiciliaria del asesor técnico0</v>
      </c>
      <c r="N1925" t="str">
        <f t="shared" ref="N1925:N1988" si="249">CONCATENATE(VLOOKUP($A1925,SM,2,FALSE),IF(B1925&lt;4,1,0))</f>
        <v>1</v>
      </c>
      <c r="O1925" t="s">
        <v>133</v>
      </c>
    </row>
    <row r="1926" spans="1:15" ht="15.75" customHeight="1" x14ac:dyDescent="0.25">
      <c r="A1926" s="60">
        <f>REGISTROS!$A1924</f>
        <v>0</v>
      </c>
      <c r="B1926" s="50">
        <f t="shared" si="243"/>
        <v>0</v>
      </c>
      <c r="C1926" s="60">
        <f>REGISTROS!$E1924</f>
        <v>0</v>
      </c>
      <c r="D1926" s="60">
        <f>REGISTROS!$F1924</f>
        <v>0</v>
      </c>
      <c r="E1926" s="60">
        <f>REGISTROS!$G1924</f>
        <v>0</v>
      </c>
      <c r="F1926" s="60">
        <f>REGISTROS!$H1924</f>
        <v>0</v>
      </c>
      <c r="G1926" s="60">
        <f>REGISTROS!$I1924</f>
        <v>0</v>
      </c>
      <c r="I1926" s="45" t="str">
        <f t="shared" si="244"/>
        <v>Desarrollo de los Temas0</v>
      </c>
      <c r="J1926" s="45" t="str">
        <f t="shared" si="245"/>
        <v>Recepción de documentos0</v>
      </c>
      <c r="K1926" s="45" t="str">
        <f t="shared" si="246"/>
        <v>Atención recibida0</v>
      </c>
      <c r="L1926" s="45" t="str">
        <f t="shared" si="247"/>
        <v>Visita domiciliaria del personal INVI0</v>
      </c>
      <c r="M1926" s="45" t="str">
        <f t="shared" si="248"/>
        <v>Visita domiciliaria del asesor técnico0</v>
      </c>
      <c r="N1926" t="str">
        <f t="shared" si="249"/>
        <v>1</v>
      </c>
      <c r="O1926" t="s">
        <v>133</v>
      </c>
    </row>
    <row r="1927" spans="1:15" ht="15.75" customHeight="1" x14ac:dyDescent="0.25">
      <c r="A1927" s="60">
        <f>REGISTROS!$A1925</f>
        <v>0</v>
      </c>
      <c r="B1927" s="50">
        <f t="shared" si="243"/>
        <v>0</v>
      </c>
      <c r="C1927" s="60">
        <f>REGISTROS!$E1925</f>
        <v>0</v>
      </c>
      <c r="D1927" s="60">
        <f>REGISTROS!$F1925</f>
        <v>0</v>
      </c>
      <c r="E1927" s="60">
        <f>REGISTROS!$G1925</f>
        <v>0</v>
      </c>
      <c r="F1927" s="60">
        <f>REGISTROS!$H1925</f>
        <v>0</v>
      </c>
      <c r="G1927" s="60">
        <f>REGISTROS!$I1925</f>
        <v>0</v>
      </c>
      <c r="I1927" s="45" t="str">
        <f t="shared" si="244"/>
        <v>Desarrollo de los Temas0</v>
      </c>
      <c r="J1927" s="45" t="str">
        <f t="shared" si="245"/>
        <v>Recepción de documentos0</v>
      </c>
      <c r="K1927" s="45" t="str">
        <f t="shared" si="246"/>
        <v>Atención recibida0</v>
      </c>
      <c r="L1927" s="45" t="str">
        <f t="shared" si="247"/>
        <v>Visita domiciliaria del personal INVI0</v>
      </c>
      <c r="M1927" s="45" t="str">
        <f t="shared" si="248"/>
        <v>Visita domiciliaria del asesor técnico0</v>
      </c>
      <c r="N1927" t="str">
        <f t="shared" si="249"/>
        <v>1</v>
      </c>
      <c r="O1927" t="s">
        <v>133</v>
      </c>
    </row>
    <row r="1928" spans="1:15" ht="15.75" customHeight="1" x14ac:dyDescent="0.25">
      <c r="A1928" s="60">
        <f>REGISTROS!$A1926</f>
        <v>0</v>
      </c>
      <c r="B1928" s="50">
        <f t="shared" si="243"/>
        <v>0</v>
      </c>
      <c r="C1928" s="60">
        <f>REGISTROS!$E1926</f>
        <v>0</v>
      </c>
      <c r="D1928" s="60">
        <f>REGISTROS!$F1926</f>
        <v>0</v>
      </c>
      <c r="E1928" s="60">
        <f>REGISTROS!$G1926</f>
        <v>0</v>
      </c>
      <c r="F1928" s="60">
        <f>REGISTROS!$H1926</f>
        <v>0</v>
      </c>
      <c r="G1928" s="60">
        <f>REGISTROS!$I1926</f>
        <v>0</v>
      </c>
      <c r="I1928" s="45" t="str">
        <f t="shared" si="244"/>
        <v>Desarrollo de los Temas0</v>
      </c>
      <c r="J1928" s="45" t="str">
        <f t="shared" si="245"/>
        <v>Recepción de documentos0</v>
      </c>
      <c r="K1928" s="45" t="str">
        <f t="shared" si="246"/>
        <v>Atención recibida0</v>
      </c>
      <c r="L1928" s="45" t="str">
        <f t="shared" si="247"/>
        <v>Visita domiciliaria del personal INVI0</v>
      </c>
      <c r="M1928" s="45" t="str">
        <f t="shared" si="248"/>
        <v>Visita domiciliaria del asesor técnico0</v>
      </c>
      <c r="N1928" t="str">
        <f t="shared" si="249"/>
        <v>1</v>
      </c>
      <c r="O1928" t="s">
        <v>133</v>
      </c>
    </row>
    <row r="1929" spans="1:15" ht="15.75" customHeight="1" x14ac:dyDescent="0.25">
      <c r="A1929" s="60">
        <f>REGISTROS!$A1927</f>
        <v>0</v>
      </c>
      <c r="B1929" s="50">
        <f t="shared" si="243"/>
        <v>0</v>
      </c>
      <c r="C1929" s="60">
        <f>REGISTROS!$E1927</f>
        <v>0</v>
      </c>
      <c r="D1929" s="60">
        <f>REGISTROS!$F1927</f>
        <v>0</v>
      </c>
      <c r="E1929" s="60">
        <f>REGISTROS!$G1927</f>
        <v>0</v>
      </c>
      <c r="F1929" s="60">
        <f>REGISTROS!$H1927</f>
        <v>0</v>
      </c>
      <c r="G1929" s="60">
        <f>REGISTROS!$I1927</f>
        <v>0</v>
      </c>
      <c r="I1929" s="45" t="str">
        <f t="shared" si="244"/>
        <v>Desarrollo de los Temas0</v>
      </c>
      <c r="J1929" s="45" t="str">
        <f t="shared" si="245"/>
        <v>Recepción de documentos0</v>
      </c>
      <c r="K1929" s="45" t="str">
        <f t="shared" si="246"/>
        <v>Atención recibida0</v>
      </c>
      <c r="L1929" s="45" t="str">
        <f t="shared" si="247"/>
        <v>Visita domiciliaria del personal INVI0</v>
      </c>
      <c r="M1929" s="45" t="str">
        <f t="shared" si="248"/>
        <v>Visita domiciliaria del asesor técnico0</v>
      </c>
      <c r="N1929" t="str">
        <f t="shared" si="249"/>
        <v>1</v>
      </c>
      <c r="O1929" t="s">
        <v>133</v>
      </c>
    </row>
    <row r="1930" spans="1:15" ht="15.75" customHeight="1" x14ac:dyDescent="0.25">
      <c r="A1930" s="60">
        <f>REGISTROS!$A1928</f>
        <v>0</v>
      </c>
      <c r="B1930" s="50">
        <f t="shared" si="243"/>
        <v>0</v>
      </c>
      <c r="C1930" s="60">
        <f>REGISTROS!$E1928</f>
        <v>0</v>
      </c>
      <c r="D1930" s="60">
        <f>REGISTROS!$F1928</f>
        <v>0</v>
      </c>
      <c r="E1930" s="60">
        <f>REGISTROS!$G1928</f>
        <v>0</v>
      </c>
      <c r="F1930" s="60">
        <f>REGISTROS!$H1928</f>
        <v>0</v>
      </c>
      <c r="G1930" s="60">
        <f>REGISTROS!$I1928</f>
        <v>0</v>
      </c>
      <c r="I1930" s="45" t="str">
        <f t="shared" si="244"/>
        <v>Desarrollo de los Temas0</v>
      </c>
      <c r="J1930" s="45" t="str">
        <f t="shared" si="245"/>
        <v>Recepción de documentos0</v>
      </c>
      <c r="K1930" s="45" t="str">
        <f t="shared" si="246"/>
        <v>Atención recibida0</v>
      </c>
      <c r="L1930" s="45" t="str">
        <f t="shared" si="247"/>
        <v>Visita domiciliaria del personal INVI0</v>
      </c>
      <c r="M1930" s="45" t="str">
        <f t="shared" si="248"/>
        <v>Visita domiciliaria del asesor técnico0</v>
      </c>
      <c r="N1930" t="str">
        <f t="shared" si="249"/>
        <v>1</v>
      </c>
      <c r="O1930" t="s">
        <v>133</v>
      </c>
    </row>
    <row r="1931" spans="1:15" ht="15.75" customHeight="1" x14ac:dyDescent="0.25">
      <c r="A1931" s="60">
        <f>REGISTROS!$A1929</f>
        <v>0</v>
      </c>
      <c r="B1931" s="50">
        <f t="shared" si="243"/>
        <v>0</v>
      </c>
      <c r="C1931" s="60">
        <f>REGISTROS!$E1929</f>
        <v>0</v>
      </c>
      <c r="D1931" s="60">
        <f>REGISTROS!$F1929</f>
        <v>0</v>
      </c>
      <c r="E1931" s="60">
        <f>REGISTROS!$G1929</f>
        <v>0</v>
      </c>
      <c r="F1931" s="60">
        <f>REGISTROS!$H1929</f>
        <v>0</v>
      </c>
      <c r="G1931" s="60">
        <f>REGISTROS!$I1929</f>
        <v>0</v>
      </c>
      <c r="I1931" s="45" t="str">
        <f t="shared" si="244"/>
        <v>Desarrollo de los Temas0</v>
      </c>
      <c r="J1931" s="45" t="str">
        <f t="shared" si="245"/>
        <v>Recepción de documentos0</v>
      </c>
      <c r="K1931" s="45" t="str">
        <f t="shared" si="246"/>
        <v>Atención recibida0</v>
      </c>
      <c r="L1931" s="45" t="str">
        <f t="shared" si="247"/>
        <v>Visita domiciliaria del personal INVI0</v>
      </c>
      <c r="M1931" s="45" t="str">
        <f t="shared" si="248"/>
        <v>Visita domiciliaria del asesor técnico0</v>
      </c>
      <c r="N1931" t="str">
        <f t="shared" si="249"/>
        <v>1</v>
      </c>
      <c r="O1931" t="s">
        <v>133</v>
      </c>
    </row>
    <row r="1932" spans="1:15" ht="15.75" customHeight="1" x14ac:dyDescent="0.25">
      <c r="A1932" s="60">
        <f>REGISTROS!$A1930</f>
        <v>0</v>
      </c>
      <c r="B1932" s="50">
        <f t="shared" si="243"/>
        <v>0</v>
      </c>
      <c r="C1932" s="60">
        <f>REGISTROS!$E1930</f>
        <v>0</v>
      </c>
      <c r="D1932" s="60">
        <f>REGISTROS!$F1930</f>
        <v>0</v>
      </c>
      <c r="E1932" s="60">
        <f>REGISTROS!$G1930</f>
        <v>0</v>
      </c>
      <c r="F1932" s="60">
        <f>REGISTROS!$H1930</f>
        <v>0</v>
      </c>
      <c r="G1932" s="60">
        <f>REGISTROS!$I1930</f>
        <v>0</v>
      </c>
      <c r="I1932" s="45" t="str">
        <f t="shared" si="244"/>
        <v>Desarrollo de los Temas0</v>
      </c>
      <c r="J1932" s="45" t="str">
        <f t="shared" si="245"/>
        <v>Recepción de documentos0</v>
      </c>
      <c r="K1932" s="45" t="str">
        <f t="shared" si="246"/>
        <v>Atención recibida0</v>
      </c>
      <c r="L1932" s="45" t="str">
        <f t="shared" si="247"/>
        <v>Visita domiciliaria del personal INVI0</v>
      </c>
      <c r="M1932" s="45" t="str">
        <f t="shared" si="248"/>
        <v>Visita domiciliaria del asesor técnico0</v>
      </c>
      <c r="N1932" t="str">
        <f t="shared" si="249"/>
        <v>1</v>
      </c>
      <c r="O1932" t="s">
        <v>133</v>
      </c>
    </row>
    <row r="1933" spans="1:15" ht="15.75" customHeight="1" x14ac:dyDescent="0.25">
      <c r="A1933" s="60">
        <f>REGISTROS!$A1931</f>
        <v>0</v>
      </c>
      <c r="B1933" s="50">
        <f t="shared" si="243"/>
        <v>0</v>
      </c>
      <c r="C1933" s="60">
        <f>REGISTROS!$E1931</f>
        <v>0</v>
      </c>
      <c r="D1933" s="60">
        <f>REGISTROS!$F1931</f>
        <v>0</v>
      </c>
      <c r="E1933" s="60">
        <f>REGISTROS!$G1931</f>
        <v>0</v>
      </c>
      <c r="F1933" s="60">
        <f>REGISTROS!$H1931</f>
        <v>0</v>
      </c>
      <c r="G1933" s="60">
        <f>REGISTROS!$I1931</f>
        <v>0</v>
      </c>
      <c r="I1933" s="45" t="str">
        <f t="shared" si="244"/>
        <v>Desarrollo de los Temas0</v>
      </c>
      <c r="J1933" s="45" t="str">
        <f t="shared" si="245"/>
        <v>Recepción de documentos0</v>
      </c>
      <c r="K1933" s="45" t="str">
        <f t="shared" si="246"/>
        <v>Atención recibida0</v>
      </c>
      <c r="L1933" s="45" t="str">
        <f t="shared" si="247"/>
        <v>Visita domiciliaria del personal INVI0</v>
      </c>
      <c r="M1933" s="45" t="str">
        <f t="shared" si="248"/>
        <v>Visita domiciliaria del asesor técnico0</v>
      </c>
      <c r="N1933" t="str">
        <f t="shared" si="249"/>
        <v>1</v>
      </c>
      <c r="O1933" t="s">
        <v>133</v>
      </c>
    </row>
    <row r="1934" spans="1:15" ht="15.75" customHeight="1" x14ac:dyDescent="0.25">
      <c r="A1934" s="60">
        <f>REGISTROS!$A1932</f>
        <v>0</v>
      </c>
      <c r="B1934" s="50">
        <f t="shared" si="243"/>
        <v>0</v>
      </c>
      <c r="C1934" s="60">
        <f>REGISTROS!$E1932</f>
        <v>0</v>
      </c>
      <c r="D1934" s="60">
        <f>REGISTROS!$F1932</f>
        <v>0</v>
      </c>
      <c r="E1934" s="60">
        <f>REGISTROS!$G1932</f>
        <v>0</v>
      </c>
      <c r="F1934" s="60">
        <f>REGISTROS!$H1932</f>
        <v>0</v>
      </c>
      <c r="G1934" s="60">
        <f>REGISTROS!$I1932</f>
        <v>0</v>
      </c>
      <c r="I1934" s="45" t="str">
        <f t="shared" si="244"/>
        <v>Desarrollo de los Temas0</v>
      </c>
      <c r="J1934" s="45" t="str">
        <f t="shared" si="245"/>
        <v>Recepción de documentos0</v>
      </c>
      <c r="K1934" s="45" t="str">
        <f t="shared" si="246"/>
        <v>Atención recibida0</v>
      </c>
      <c r="L1934" s="45" t="str">
        <f t="shared" si="247"/>
        <v>Visita domiciliaria del personal INVI0</v>
      </c>
      <c r="M1934" s="45" t="str">
        <f t="shared" si="248"/>
        <v>Visita domiciliaria del asesor técnico0</v>
      </c>
      <c r="N1934" t="str">
        <f t="shared" si="249"/>
        <v>1</v>
      </c>
      <c r="O1934" t="s">
        <v>133</v>
      </c>
    </row>
    <row r="1935" spans="1:15" ht="15.75" customHeight="1" x14ac:dyDescent="0.25">
      <c r="A1935" s="60">
        <f>REGISTROS!$A1933</f>
        <v>0</v>
      </c>
      <c r="B1935" s="50">
        <f t="shared" si="243"/>
        <v>0</v>
      </c>
      <c r="C1935" s="60">
        <f>REGISTROS!$E1933</f>
        <v>0</v>
      </c>
      <c r="D1935" s="60">
        <f>REGISTROS!$F1933</f>
        <v>0</v>
      </c>
      <c r="E1935" s="60">
        <f>REGISTROS!$G1933</f>
        <v>0</v>
      </c>
      <c r="F1935" s="60">
        <f>REGISTROS!$H1933</f>
        <v>0</v>
      </c>
      <c r="G1935" s="60">
        <f>REGISTROS!$I1933</f>
        <v>0</v>
      </c>
      <c r="I1935" s="45" t="str">
        <f t="shared" si="244"/>
        <v>Desarrollo de los Temas0</v>
      </c>
      <c r="J1935" s="45" t="str">
        <f t="shared" si="245"/>
        <v>Recepción de documentos0</v>
      </c>
      <c r="K1935" s="45" t="str">
        <f t="shared" si="246"/>
        <v>Atención recibida0</v>
      </c>
      <c r="L1935" s="45" t="str">
        <f t="shared" si="247"/>
        <v>Visita domiciliaria del personal INVI0</v>
      </c>
      <c r="M1935" s="45" t="str">
        <f t="shared" si="248"/>
        <v>Visita domiciliaria del asesor técnico0</v>
      </c>
      <c r="N1935" t="str">
        <f t="shared" si="249"/>
        <v>1</v>
      </c>
      <c r="O1935" t="s">
        <v>133</v>
      </c>
    </row>
    <row r="1936" spans="1:15" ht="15.75" customHeight="1" x14ac:dyDescent="0.25">
      <c r="A1936" s="60">
        <f>REGISTROS!$A1934</f>
        <v>0</v>
      </c>
      <c r="B1936" s="50">
        <f t="shared" si="243"/>
        <v>0</v>
      </c>
      <c r="C1936" s="60">
        <f>REGISTROS!$E1934</f>
        <v>0</v>
      </c>
      <c r="D1936" s="60">
        <f>REGISTROS!$F1934</f>
        <v>0</v>
      </c>
      <c r="E1936" s="60">
        <f>REGISTROS!$G1934</f>
        <v>0</v>
      </c>
      <c r="F1936" s="60">
        <f>REGISTROS!$H1934</f>
        <v>0</v>
      </c>
      <c r="G1936" s="60">
        <f>REGISTROS!$I1934</f>
        <v>0</v>
      </c>
      <c r="I1936" s="45" t="str">
        <f t="shared" si="244"/>
        <v>Desarrollo de los Temas0</v>
      </c>
      <c r="J1936" s="45" t="str">
        <f t="shared" si="245"/>
        <v>Recepción de documentos0</v>
      </c>
      <c r="K1936" s="45" t="str">
        <f t="shared" si="246"/>
        <v>Atención recibida0</v>
      </c>
      <c r="L1936" s="45" t="str">
        <f t="shared" si="247"/>
        <v>Visita domiciliaria del personal INVI0</v>
      </c>
      <c r="M1936" s="45" t="str">
        <f t="shared" si="248"/>
        <v>Visita domiciliaria del asesor técnico0</v>
      </c>
      <c r="N1936" t="str">
        <f t="shared" si="249"/>
        <v>1</v>
      </c>
      <c r="O1936" t="s">
        <v>133</v>
      </c>
    </row>
    <row r="1937" spans="1:15" ht="15.75" customHeight="1" x14ac:dyDescent="0.25">
      <c r="A1937" s="60">
        <f>REGISTROS!$A1935</f>
        <v>0</v>
      </c>
      <c r="B1937" s="50">
        <f t="shared" si="243"/>
        <v>0</v>
      </c>
      <c r="C1937" s="60">
        <f>REGISTROS!$E1935</f>
        <v>0</v>
      </c>
      <c r="D1937" s="60">
        <f>REGISTROS!$F1935</f>
        <v>0</v>
      </c>
      <c r="E1937" s="60">
        <f>REGISTROS!$G1935</f>
        <v>0</v>
      </c>
      <c r="F1937" s="60">
        <f>REGISTROS!$H1935</f>
        <v>0</v>
      </c>
      <c r="G1937" s="60">
        <f>REGISTROS!$I1935</f>
        <v>0</v>
      </c>
      <c r="I1937" s="45" t="str">
        <f t="shared" si="244"/>
        <v>Desarrollo de los Temas0</v>
      </c>
      <c r="J1937" s="45" t="str">
        <f t="shared" si="245"/>
        <v>Recepción de documentos0</v>
      </c>
      <c r="K1937" s="45" t="str">
        <f t="shared" si="246"/>
        <v>Atención recibida0</v>
      </c>
      <c r="L1937" s="45" t="str">
        <f t="shared" si="247"/>
        <v>Visita domiciliaria del personal INVI0</v>
      </c>
      <c r="M1937" s="45" t="str">
        <f t="shared" si="248"/>
        <v>Visita domiciliaria del asesor técnico0</v>
      </c>
      <c r="N1937" t="str">
        <f t="shared" si="249"/>
        <v>1</v>
      </c>
      <c r="O1937" t="s">
        <v>133</v>
      </c>
    </row>
    <row r="1938" spans="1:15" ht="15.75" customHeight="1" x14ac:dyDescent="0.25">
      <c r="A1938" s="60">
        <f>REGISTROS!$A1936</f>
        <v>0</v>
      </c>
      <c r="B1938" s="50">
        <f t="shared" si="243"/>
        <v>0</v>
      </c>
      <c r="C1938" s="60">
        <f>REGISTROS!$E1936</f>
        <v>0</v>
      </c>
      <c r="D1938" s="60">
        <f>REGISTROS!$F1936</f>
        <v>0</v>
      </c>
      <c r="E1938" s="60">
        <f>REGISTROS!$G1936</f>
        <v>0</v>
      </c>
      <c r="F1938" s="60">
        <f>REGISTROS!$H1936</f>
        <v>0</v>
      </c>
      <c r="G1938" s="60">
        <f>REGISTROS!$I1936</f>
        <v>0</v>
      </c>
      <c r="I1938" s="45" t="str">
        <f t="shared" si="244"/>
        <v>Desarrollo de los Temas0</v>
      </c>
      <c r="J1938" s="45" t="str">
        <f t="shared" si="245"/>
        <v>Recepción de documentos0</v>
      </c>
      <c r="K1938" s="45" t="str">
        <f t="shared" si="246"/>
        <v>Atención recibida0</v>
      </c>
      <c r="L1938" s="45" t="str">
        <f t="shared" si="247"/>
        <v>Visita domiciliaria del personal INVI0</v>
      </c>
      <c r="M1938" s="45" t="str">
        <f t="shared" si="248"/>
        <v>Visita domiciliaria del asesor técnico0</v>
      </c>
      <c r="N1938" t="str">
        <f t="shared" si="249"/>
        <v>1</v>
      </c>
      <c r="O1938" t="s">
        <v>133</v>
      </c>
    </row>
    <row r="1939" spans="1:15" ht="15.75" customHeight="1" x14ac:dyDescent="0.25">
      <c r="A1939" s="60">
        <f>REGISTROS!$A1937</f>
        <v>0</v>
      </c>
      <c r="B1939" s="50">
        <f t="shared" si="243"/>
        <v>0</v>
      </c>
      <c r="C1939" s="60">
        <f>REGISTROS!$E1937</f>
        <v>0</v>
      </c>
      <c r="D1939" s="60">
        <f>REGISTROS!$F1937</f>
        <v>0</v>
      </c>
      <c r="E1939" s="60">
        <f>REGISTROS!$G1937</f>
        <v>0</v>
      </c>
      <c r="F1939" s="60">
        <f>REGISTROS!$H1937</f>
        <v>0</v>
      </c>
      <c r="G1939" s="60">
        <f>REGISTROS!$I1937</f>
        <v>0</v>
      </c>
      <c r="I1939" s="45" t="str">
        <f t="shared" si="244"/>
        <v>Desarrollo de los Temas0</v>
      </c>
      <c r="J1939" s="45" t="str">
        <f t="shared" si="245"/>
        <v>Recepción de documentos0</v>
      </c>
      <c r="K1939" s="45" t="str">
        <f t="shared" si="246"/>
        <v>Atención recibida0</v>
      </c>
      <c r="L1939" s="45" t="str">
        <f t="shared" si="247"/>
        <v>Visita domiciliaria del personal INVI0</v>
      </c>
      <c r="M1939" s="45" t="str">
        <f t="shared" si="248"/>
        <v>Visita domiciliaria del asesor técnico0</v>
      </c>
      <c r="N1939" t="str">
        <f t="shared" si="249"/>
        <v>1</v>
      </c>
      <c r="O1939" t="s">
        <v>133</v>
      </c>
    </row>
    <row r="1940" spans="1:15" ht="15.75" customHeight="1" x14ac:dyDescent="0.25">
      <c r="A1940" s="60">
        <f>REGISTROS!$A1938</f>
        <v>0</v>
      </c>
      <c r="B1940" s="50">
        <f t="shared" si="243"/>
        <v>0</v>
      </c>
      <c r="C1940" s="60">
        <f>REGISTROS!$E1938</f>
        <v>0</v>
      </c>
      <c r="D1940" s="60">
        <f>REGISTROS!$F1938</f>
        <v>0</v>
      </c>
      <c r="E1940" s="60">
        <f>REGISTROS!$G1938</f>
        <v>0</v>
      </c>
      <c r="F1940" s="60">
        <f>REGISTROS!$H1938</f>
        <v>0</v>
      </c>
      <c r="G1940" s="60">
        <f>REGISTROS!$I1938</f>
        <v>0</v>
      </c>
      <c r="I1940" s="45" t="str">
        <f t="shared" si="244"/>
        <v>Desarrollo de los Temas0</v>
      </c>
      <c r="J1940" s="45" t="str">
        <f t="shared" si="245"/>
        <v>Recepción de documentos0</v>
      </c>
      <c r="K1940" s="45" t="str">
        <f t="shared" si="246"/>
        <v>Atención recibida0</v>
      </c>
      <c r="L1940" s="45" t="str">
        <f t="shared" si="247"/>
        <v>Visita domiciliaria del personal INVI0</v>
      </c>
      <c r="M1940" s="45" t="str">
        <f t="shared" si="248"/>
        <v>Visita domiciliaria del asesor técnico0</v>
      </c>
      <c r="N1940" t="str">
        <f t="shared" si="249"/>
        <v>1</v>
      </c>
      <c r="O1940" t="s">
        <v>133</v>
      </c>
    </row>
    <row r="1941" spans="1:15" ht="15.75" customHeight="1" x14ac:dyDescent="0.25">
      <c r="A1941" s="60">
        <f>REGISTROS!$A1939</f>
        <v>0</v>
      </c>
      <c r="B1941" s="50">
        <f t="shared" si="243"/>
        <v>0</v>
      </c>
      <c r="C1941" s="60">
        <f>REGISTROS!$E1939</f>
        <v>0</v>
      </c>
      <c r="D1941" s="60">
        <f>REGISTROS!$F1939</f>
        <v>0</v>
      </c>
      <c r="E1941" s="60">
        <f>REGISTROS!$G1939</f>
        <v>0</v>
      </c>
      <c r="F1941" s="60">
        <f>REGISTROS!$H1939</f>
        <v>0</v>
      </c>
      <c r="G1941" s="60">
        <f>REGISTROS!$I1939</f>
        <v>0</v>
      </c>
      <c r="I1941" s="45" t="str">
        <f t="shared" si="244"/>
        <v>Desarrollo de los Temas0</v>
      </c>
      <c r="J1941" s="45" t="str">
        <f t="shared" si="245"/>
        <v>Recepción de documentos0</v>
      </c>
      <c r="K1941" s="45" t="str">
        <f t="shared" si="246"/>
        <v>Atención recibida0</v>
      </c>
      <c r="L1941" s="45" t="str">
        <f t="shared" si="247"/>
        <v>Visita domiciliaria del personal INVI0</v>
      </c>
      <c r="M1941" s="45" t="str">
        <f t="shared" si="248"/>
        <v>Visita domiciliaria del asesor técnico0</v>
      </c>
      <c r="N1941" t="str">
        <f t="shared" si="249"/>
        <v>1</v>
      </c>
      <c r="O1941" t="s">
        <v>133</v>
      </c>
    </row>
    <row r="1942" spans="1:15" ht="15.75" customHeight="1" x14ac:dyDescent="0.25">
      <c r="A1942" s="60">
        <f>REGISTROS!$A1940</f>
        <v>0</v>
      </c>
      <c r="B1942" s="50">
        <f t="shared" si="243"/>
        <v>0</v>
      </c>
      <c r="C1942" s="60">
        <f>REGISTROS!$E1940</f>
        <v>0</v>
      </c>
      <c r="D1942" s="60">
        <f>REGISTROS!$F1940</f>
        <v>0</v>
      </c>
      <c r="E1942" s="60">
        <f>REGISTROS!$G1940</f>
        <v>0</v>
      </c>
      <c r="F1942" s="60">
        <f>REGISTROS!$H1940</f>
        <v>0</v>
      </c>
      <c r="G1942" s="60">
        <f>REGISTROS!$I1940</f>
        <v>0</v>
      </c>
      <c r="I1942" s="45" t="str">
        <f t="shared" si="244"/>
        <v>Desarrollo de los Temas0</v>
      </c>
      <c r="J1942" s="45" t="str">
        <f t="shared" si="245"/>
        <v>Recepción de documentos0</v>
      </c>
      <c r="K1942" s="45" t="str">
        <f t="shared" si="246"/>
        <v>Atención recibida0</v>
      </c>
      <c r="L1942" s="45" t="str">
        <f t="shared" si="247"/>
        <v>Visita domiciliaria del personal INVI0</v>
      </c>
      <c r="M1942" s="45" t="str">
        <f t="shared" si="248"/>
        <v>Visita domiciliaria del asesor técnico0</v>
      </c>
      <c r="N1942" t="str">
        <f t="shared" si="249"/>
        <v>1</v>
      </c>
      <c r="O1942" t="s">
        <v>133</v>
      </c>
    </row>
    <row r="1943" spans="1:15" ht="15.75" customHeight="1" x14ac:dyDescent="0.25">
      <c r="A1943" s="60">
        <f>REGISTROS!$A1941</f>
        <v>0</v>
      </c>
      <c r="B1943" s="50">
        <f t="shared" si="243"/>
        <v>0</v>
      </c>
      <c r="C1943" s="60">
        <f>REGISTROS!$E1941</f>
        <v>0</v>
      </c>
      <c r="D1943" s="60">
        <f>REGISTROS!$F1941</f>
        <v>0</v>
      </c>
      <c r="E1943" s="60">
        <f>REGISTROS!$G1941</f>
        <v>0</v>
      </c>
      <c r="F1943" s="60">
        <f>REGISTROS!$H1941</f>
        <v>0</v>
      </c>
      <c r="G1943" s="60">
        <f>REGISTROS!$I1941</f>
        <v>0</v>
      </c>
      <c r="I1943" s="45" t="str">
        <f t="shared" si="244"/>
        <v>Desarrollo de los Temas0</v>
      </c>
      <c r="J1943" s="45" t="str">
        <f t="shared" si="245"/>
        <v>Recepción de documentos0</v>
      </c>
      <c r="K1943" s="45" t="str">
        <f t="shared" si="246"/>
        <v>Atención recibida0</v>
      </c>
      <c r="L1943" s="45" t="str">
        <f t="shared" si="247"/>
        <v>Visita domiciliaria del personal INVI0</v>
      </c>
      <c r="M1943" s="45" t="str">
        <f t="shared" si="248"/>
        <v>Visita domiciliaria del asesor técnico0</v>
      </c>
      <c r="N1943" t="str">
        <f t="shared" si="249"/>
        <v>1</v>
      </c>
      <c r="O1943" t="s">
        <v>133</v>
      </c>
    </row>
    <row r="1944" spans="1:15" ht="15.75" customHeight="1" x14ac:dyDescent="0.25">
      <c r="A1944" s="60">
        <f>REGISTROS!$A1942</f>
        <v>0</v>
      </c>
      <c r="B1944" s="50">
        <f t="shared" si="243"/>
        <v>0</v>
      </c>
      <c r="C1944" s="60">
        <f>REGISTROS!$E1942</f>
        <v>0</v>
      </c>
      <c r="D1944" s="60">
        <f>REGISTROS!$F1942</f>
        <v>0</v>
      </c>
      <c r="E1944" s="60">
        <f>REGISTROS!$G1942</f>
        <v>0</v>
      </c>
      <c r="F1944" s="60">
        <f>REGISTROS!$H1942</f>
        <v>0</v>
      </c>
      <c r="G1944" s="60">
        <f>REGISTROS!$I1942</f>
        <v>0</v>
      </c>
      <c r="I1944" s="45" t="str">
        <f t="shared" si="244"/>
        <v>Desarrollo de los Temas0</v>
      </c>
      <c r="J1944" s="45" t="str">
        <f t="shared" si="245"/>
        <v>Recepción de documentos0</v>
      </c>
      <c r="K1944" s="45" t="str">
        <f t="shared" si="246"/>
        <v>Atención recibida0</v>
      </c>
      <c r="L1944" s="45" t="str">
        <f t="shared" si="247"/>
        <v>Visita domiciliaria del personal INVI0</v>
      </c>
      <c r="M1944" s="45" t="str">
        <f t="shared" si="248"/>
        <v>Visita domiciliaria del asesor técnico0</v>
      </c>
      <c r="N1944" t="str">
        <f t="shared" si="249"/>
        <v>1</v>
      </c>
      <c r="O1944" t="s">
        <v>133</v>
      </c>
    </row>
    <row r="1945" spans="1:15" ht="15.75" customHeight="1" x14ac:dyDescent="0.25">
      <c r="A1945" s="60">
        <f>REGISTROS!$A1943</f>
        <v>0</v>
      </c>
      <c r="B1945" s="50">
        <f t="shared" si="243"/>
        <v>0</v>
      </c>
      <c r="C1945" s="60">
        <f>REGISTROS!$E1943</f>
        <v>0</v>
      </c>
      <c r="D1945" s="60">
        <f>REGISTROS!$F1943</f>
        <v>0</v>
      </c>
      <c r="E1945" s="60">
        <f>REGISTROS!$G1943</f>
        <v>0</v>
      </c>
      <c r="F1945" s="60">
        <f>REGISTROS!$H1943</f>
        <v>0</v>
      </c>
      <c r="G1945" s="60">
        <f>REGISTROS!$I1943</f>
        <v>0</v>
      </c>
      <c r="I1945" s="45" t="str">
        <f t="shared" si="244"/>
        <v>Desarrollo de los Temas0</v>
      </c>
      <c r="J1945" s="45" t="str">
        <f t="shared" si="245"/>
        <v>Recepción de documentos0</v>
      </c>
      <c r="K1945" s="45" t="str">
        <f t="shared" si="246"/>
        <v>Atención recibida0</v>
      </c>
      <c r="L1945" s="45" t="str">
        <f t="shared" si="247"/>
        <v>Visita domiciliaria del personal INVI0</v>
      </c>
      <c r="M1945" s="45" t="str">
        <f t="shared" si="248"/>
        <v>Visita domiciliaria del asesor técnico0</v>
      </c>
      <c r="N1945" t="str">
        <f t="shared" si="249"/>
        <v>1</v>
      </c>
      <c r="O1945" t="s">
        <v>133</v>
      </c>
    </row>
    <row r="1946" spans="1:15" ht="15.75" customHeight="1" x14ac:dyDescent="0.25">
      <c r="A1946" s="60">
        <f>REGISTROS!$A1944</f>
        <v>0</v>
      </c>
      <c r="B1946" s="50">
        <f t="shared" si="243"/>
        <v>0</v>
      </c>
      <c r="C1946" s="60">
        <f>REGISTROS!$E1944</f>
        <v>0</v>
      </c>
      <c r="D1946" s="60">
        <f>REGISTROS!$F1944</f>
        <v>0</v>
      </c>
      <c r="E1946" s="60">
        <f>REGISTROS!$G1944</f>
        <v>0</v>
      </c>
      <c r="F1946" s="60">
        <f>REGISTROS!$H1944</f>
        <v>0</v>
      </c>
      <c r="G1946" s="60">
        <f>REGISTROS!$I1944</f>
        <v>0</v>
      </c>
      <c r="I1946" s="45" t="str">
        <f t="shared" si="244"/>
        <v>Desarrollo de los Temas0</v>
      </c>
      <c r="J1946" s="45" t="str">
        <f t="shared" si="245"/>
        <v>Recepción de documentos0</v>
      </c>
      <c r="K1946" s="45" t="str">
        <f t="shared" si="246"/>
        <v>Atención recibida0</v>
      </c>
      <c r="L1946" s="45" t="str">
        <f t="shared" si="247"/>
        <v>Visita domiciliaria del personal INVI0</v>
      </c>
      <c r="M1946" s="45" t="str">
        <f t="shared" si="248"/>
        <v>Visita domiciliaria del asesor técnico0</v>
      </c>
      <c r="N1946" t="str">
        <f t="shared" si="249"/>
        <v>1</v>
      </c>
      <c r="O1946" t="s">
        <v>133</v>
      </c>
    </row>
    <row r="1947" spans="1:15" ht="15.75" customHeight="1" x14ac:dyDescent="0.25">
      <c r="A1947" s="60">
        <f>REGISTROS!$A1945</f>
        <v>0</v>
      </c>
      <c r="B1947" s="50">
        <f t="shared" si="243"/>
        <v>0</v>
      </c>
      <c r="C1947" s="60">
        <f>REGISTROS!$E1945</f>
        <v>0</v>
      </c>
      <c r="D1947" s="60">
        <f>REGISTROS!$F1945</f>
        <v>0</v>
      </c>
      <c r="E1947" s="60">
        <f>REGISTROS!$G1945</f>
        <v>0</v>
      </c>
      <c r="F1947" s="60">
        <f>REGISTROS!$H1945</f>
        <v>0</v>
      </c>
      <c r="G1947" s="60">
        <f>REGISTROS!$I1945</f>
        <v>0</v>
      </c>
      <c r="I1947" s="45" t="str">
        <f t="shared" si="244"/>
        <v>Desarrollo de los Temas0</v>
      </c>
      <c r="J1947" s="45" t="str">
        <f t="shared" si="245"/>
        <v>Recepción de documentos0</v>
      </c>
      <c r="K1947" s="45" t="str">
        <f t="shared" si="246"/>
        <v>Atención recibida0</v>
      </c>
      <c r="L1947" s="45" t="str">
        <f t="shared" si="247"/>
        <v>Visita domiciliaria del personal INVI0</v>
      </c>
      <c r="M1947" s="45" t="str">
        <f t="shared" si="248"/>
        <v>Visita domiciliaria del asesor técnico0</v>
      </c>
      <c r="N1947" t="str">
        <f t="shared" si="249"/>
        <v>1</v>
      </c>
      <c r="O1947" t="s">
        <v>133</v>
      </c>
    </row>
    <row r="1948" spans="1:15" ht="15.75" customHeight="1" x14ac:dyDescent="0.25">
      <c r="A1948" s="60">
        <f>REGISTROS!$A1946</f>
        <v>0</v>
      </c>
      <c r="B1948" s="50">
        <f t="shared" si="243"/>
        <v>0</v>
      </c>
      <c r="C1948" s="60">
        <f>REGISTROS!$E1946</f>
        <v>0</v>
      </c>
      <c r="D1948" s="60">
        <f>REGISTROS!$F1946</f>
        <v>0</v>
      </c>
      <c r="E1948" s="60">
        <f>REGISTROS!$G1946</f>
        <v>0</v>
      </c>
      <c r="F1948" s="60">
        <f>REGISTROS!$H1946</f>
        <v>0</v>
      </c>
      <c r="G1948" s="60">
        <f>REGISTROS!$I1946</f>
        <v>0</v>
      </c>
      <c r="I1948" s="45" t="str">
        <f t="shared" si="244"/>
        <v>Desarrollo de los Temas0</v>
      </c>
      <c r="J1948" s="45" t="str">
        <f t="shared" si="245"/>
        <v>Recepción de documentos0</v>
      </c>
      <c r="K1948" s="45" t="str">
        <f t="shared" si="246"/>
        <v>Atención recibida0</v>
      </c>
      <c r="L1948" s="45" t="str">
        <f t="shared" si="247"/>
        <v>Visita domiciliaria del personal INVI0</v>
      </c>
      <c r="M1948" s="45" t="str">
        <f t="shared" si="248"/>
        <v>Visita domiciliaria del asesor técnico0</v>
      </c>
      <c r="N1948" t="str">
        <f t="shared" si="249"/>
        <v>1</v>
      </c>
      <c r="O1948" t="s">
        <v>133</v>
      </c>
    </row>
    <row r="1949" spans="1:15" ht="15.75" customHeight="1" x14ac:dyDescent="0.25">
      <c r="A1949" s="60">
        <f>REGISTROS!$A1947</f>
        <v>0</v>
      </c>
      <c r="B1949" s="50">
        <f t="shared" si="243"/>
        <v>0</v>
      </c>
      <c r="C1949" s="60">
        <f>REGISTROS!$E1947</f>
        <v>0</v>
      </c>
      <c r="D1949" s="60">
        <f>REGISTROS!$F1947</f>
        <v>0</v>
      </c>
      <c r="E1949" s="60">
        <f>REGISTROS!$G1947</f>
        <v>0</v>
      </c>
      <c r="F1949" s="60">
        <f>REGISTROS!$H1947</f>
        <v>0</v>
      </c>
      <c r="G1949" s="60">
        <f>REGISTROS!$I1947</f>
        <v>0</v>
      </c>
      <c r="I1949" s="45" t="str">
        <f t="shared" si="244"/>
        <v>Desarrollo de los Temas0</v>
      </c>
      <c r="J1949" s="45" t="str">
        <f t="shared" si="245"/>
        <v>Recepción de documentos0</v>
      </c>
      <c r="K1949" s="45" t="str">
        <f t="shared" si="246"/>
        <v>Atención recibida0</v>
      </c>
      <c r="L1949" s="45" t="str">
        <f t="shared" si="247"/>
        <v>Visita domiciliaria del personal INVI0</v>
      </c>
      <c r="M1949" s="45" t="str">
        <f t="shared" si="248"/>
        <v>Visita domiciliaria del asesor técnico0</v>
      </c>
      <c r="N1949" t="str">
        <f t="shared" si="249"/>
        <v>1</v>
      </c>
      <c r="O1949" t="s">
        <v>133</v>
      </c>
    </row>
    <row r="1950" spans="1:15" ht="15.75" customHeight="1" x14ac:dyDescent="0.25">
      <c r="A1950" s="60">
        <f>REGISTROS!$A1948</f>
        <v>0</v>
      </c>
      <c r="B1950" s="50">
        <f t="shared" si="243"/>
        <v>0</v>
      </c>
      <c r="C1950" s="60">
        <f>REGISTROS!$E1948</f>
        <v>0</v>
      </c>
      <c r="D1950" s="60">
        <f>REGISTROS!$F1948</f>
        <v>0</v>
      </c>
      <c r="E1950" s="60">
        <f>REGISTROS!$G1948</f>
        <v>0</v>
      </c>
      <c r="F1950" s="60">
        <f>REGISTROS!$H1948</f>
        <v>0</v>
      </c>
      <c r="G1950" s="60">
        <f>REGISTROS!$I1948</f>
        <v>0</v>
      </c>
      <c r="I1950" s="45" t="str">
        <f t="shared" si="244"/>
        <v>Desarrollo de los Temas0</v>
      </c>
      <c r="J1950" s="45" t="str">
        <f t="shared" si="245"/>
        <v>Recepción de documentos0</v>
      </c>
      <c r="K1950" s="45" t="str">
        <f t="shared" si="246"/>
        <v>Atención recibida0</v>
      </c>
      <c r="L1950" s="45" t="str">
        <f t="shared" si="247"/>
        <v>Visita domiciliaria del personal INVI0</v>
      </c>
      <c r="M1950" s="45" t="str">
        <f t="shared" si="248"/>
        <v>Visita domiciliaria del asesor técnico0</v>
      </c>
      <c r="N1950" t="str">
        <f t="shared" si="249"/>
        <v>1</v>
      </c>
      <c r="O1950" t="s">
        <v>133</v>
      </c>
    </row>
    <row r="1951" spans="1:15" ht="15.75" customHeight="1" x14ac:dyDescent="0.25">
      <c r="A1951" s="60">
        <f>REGISTROS!$A1949</f>
        <v>0</v>
      </c>
      <c r="B1951" s="50">
        <f t="shared" si="243"/>
        <v>0</v>
      </c>
      <c r="C1951" s="60">
        <f>REGISTROS!$E1949</f>
        <v>0</v>
      </c>
      <c r="D1951" s="60">
        <f>REGISTROS!$F1949</f>
        <v>0</v>
      </c>
      <c r="E1951" s="60">
        <f>REGISTROS!$G1949</f>
        <v>0</v>
      </c>
      <c r="F1951" s="60">
        <f>REGISTROS!$H1949</f>
        <v>0</v>
      </c>
      <c r="G1951" s="60">
        <f>REGISTROS!$I1949</f>
        <v>0</v>
      </c>
      <c r="I1951" s="45" t="str">
        <f t="shared" si="244"/>
        <v>Desarrollo de los Temas0</v>
      </c>
      <c r="J1951" s="45" t="str">
        <f t="shared" si="245"/>
        <v>Recepción de documentos0</v>
      </c>
      <c r="K1951" s="45" t="str">
        <f t="shared" si="246"/>
        <v>Atención recibida0</v>
      </c>
      <c r="L1951" s="45" t="str">
        <f t="shared" si="247"/>
        <v>Visita domiciliaria del personal INVI0</v>
      </c>
      <c r="M1951" s="45" t="str">
        <f t="shared" si="248"/>
        <v>Visita domiciliaria del asesor técnico0</v>
      </c>
      <c r="N1951" t="str">
        <f t="shared" si="249"/>
        <v>1</v>
      </c>
      <c r="O1951" t="s">
        <v>133</v>
      </c>
    </row>
    <row r="1952" spans="1:15" ht="15.75" customHeight="1" x14ac:dyDescent="0.25">
      <c r="A1952" s="60">
        <f>REGISTROS!$A1950</f>
        <v>0</v>
      </c>
      <c r="B1952" s="50">
        <f t="shared" si="243"/>
        <v>0</v>
      </c>
      <c r="C1952" s="60">
        <f>REGISTROS!$E1950</f>
        <v>0</v>
      </c>
      <c r="D1952" s="60">
        <f>REGISTROS!$F1950</f>
        <v>0</v>
      </c>
      <c r="E1952" s="60">
        <f>REGISTROS!$G1950</f>
        <v>0</v>
      </c>
      <c r="F1952" s="60">
        <f>REGISTROS!$H1950</f>
        <v>0</v>
      </c>
      <c r="G1952" s="60">
        <f>REGISTROS!$I1950</f>
        <v>0</v>
      </c>
      <c r="I1952" s="45" t="str">
        <f t="shared" si="244"/>
        <v>Desarrollo de los Temas0</v>
      </c>
      <c r="J1952" s="45" t="str">
        <f t="shared" si="245"/>
        <v>Recepción de documentos0</v>
      </c>
      <c r="K1952" s="45" t="str">
        <f t="shared" si="246"/>
        <v>Atención recibida0</v>
      </c>
      <c r="L1952" s="45" t="str">
        <f t="shared" si="247"/>
        <v>Visita domiciliaria del personal INVI0</v>
      </c>
      <c r="M1952" s="45" t="str">
        <f t="shared" si="248"/>
        <v>Visita domiciliaria del asesor técnico0</v>
      </c>
      <c r="N1952" t="str">
        <f t="shared" si="249"/>
        <v>1</v>
      </c>
      <c r="O1952" t="s">
        <v>133</v>
      </c>
    </row>
    <row r="1953" spans="1:15" ht="15.75" customHeight="1" x14ac:dyDescent="0.25">
      <c r="A1953" s="60">
        <f>REGISTROS!$A1951</f>
        <v>0</v>
      </c>
      <c r="B1953" s="50">
        <f t="shared" si="243"/>
        <v>0</v>
      </c>
      <c r="C1953" s="60">
        <f>REGISTROS!$E1951</f>
        <v>0</v>
      </c>
      <c r="D1953" s="60">
        <f>REGISTROS!$F1951</f>
        <v>0</v>
      </c>
      <c r="E1953" s="60">
        <f>REGISTROS!$G1951</f>
        <v>0</v>
      </c>
      <c r="F1953" s="60">
        <f>REGISTROS!$H1951</f>
        <v>0</v>
      </c>
      <c r="G1953" s="60">
        <f>REGISTROS!$I1951</f>
        <v>0</v>
      </c>
      <c r="I1953" s="45" t="str">
        <f t="shared" si="244"/>
        <v>Desarrollo de los Temas0</v>
      </c>
      <c r="J1953" s="45" t="str">
        <f t="shared" si="245"/>
        <v>Recepción de documentos0</v>
      </c>
      <c r="K1953" s="45" t="str">
        <f t="shared" si="246"/>
        <v>Atención recibida0</v>
      </c>
      <c r="L1953" s="45" t="str">
        <f t="shared" si="247"/>
        <v>Visita domiciliaria del personal INVI0</v>
      </c>
      <c r="M1953" s="45" t="str">
        <f t="shared" si="248"/>
        <v>Visita domiciliaria del asesor técnico0</v>
      </c>
      <c r="N1953" t="str">
        <f t="shared" si="249"/>
        <v>1</v>
      </c>
      <c r="O1953" t="s">
        <v>133</v>
      </c>
    </row>
    <row r="1954" spans="1:15" ht="15.75" customHeight="1" x14ac:dyDescent="0.25">
      <c r="A1954" s="60">
        <f>REGISTROS!$A1952</f>
        <v>0</v>
      </c>
      <c r="B1954" s="50">
        <f t="shared" si="243"/>
        <v>0</v>
      </c>
      <c r="C1954" s="60">
        <f>REGISTROS!$E1952</f>
        <v>0</v>
      </c>
      <c r="D1954" s="60">
        <f>REGISTROS!$F1952</f>
        <v>0</v>
      </c>
      <c r="E1954" s="60">
        <f>REGISTROS!$G1952</f>
        <v>0</v>
      </c>
      <c r="F1954" s="60">
        <f>REGISTROS!$H1952</f>
        <v>0</v>
      </c>
      <c r="G1954" s="60">
        <f>REGISTROS!$I1952</f>
        <v>0</v>
      </c>
      <c r="I1954" s="45" t="str">
        <f t="shared" si="244"/>
        <v>Desarrollo de los Temas0</v>
      </c>
      <c r="J1954" s="45" t="str">
        <f t="shared" si="245"/>
        <v>Recepción de documentos0</v>
      </c>
      <c r="K1954" s="45" t="str">
        <f t="shared" si="246"/>
        <v>Atención recibida0</v>
      </c>
      <c r="L1954" s="45" t="str">
        <f t="shared" si="247"/>
        <v>Visita domiciliaria del personal INVI0</v>
      </c>
      <c r="M1954" s="45" t="str">
        <f t="shared" si="248"/>
        <v>Visita domiciliaria del asesor técnico0</v>
      </c>
      <c r="N1954" t="str">
        <f t="shared" si="249"/>
        <v>1</v>
      </c>
      <c r="O1954" t="s">
        <v>133</v>
      </c>
    </row>
    <row r="1955" spans="1:15" ht="15.75" customHeight="1" x14ac:dyDescent="0.25">
      <c r="A1955" s="60">
        <f>REGISTROS!$A1953</f>
        <v>0</v>
      </c>
      <c r="B1955" s="50">
        <f t="shared" si="243"/>
        <v>0</v>
      </c>
      <c r="C1955" s="60">
        <f>REGISTROS!$E1953</f>
        <v>0</v>
      </c>
      <c r="D1955" s="60">
        <f>REGISTROS!$F1953</f>
        <v>0</v>
      </c>
      <c r="E1955" s="60">
        <f>REGISTROS!$G1953</f>
        <v>0</v>
      </c>
      <c r="F1955" s="60">
        <f>REGISTROS!$H1953</f>
        <v>0</v>
      </c>
      <c r="G1955" s="60">
        <f>REGISTROS!$I1953</f>
        <v>0</v>
      </c>
      <c r="I1955" s="45" t="str">
        <f t="shared" si="244"/>
        <v>Desarrollo de los Temas0</v>
      </c>
      <c r="J1955" s="45" t="str">
        <f t="shared" si="245"/>
        <v>Recepción de documentos0</v>
      </c>
      <c r="K1955" s="45" t="str">
        <f t="shared" si="246"/>
        <v>Atención recibida0</v>
      </c>
      <c r="L1955" s="45" t="str">
        <f t="shared" si="247"/>
        <v>Visita domiciliaria del personal INVI0</v>
      </c>
      <c r="M1955" s="45" t="str">
        <f t="shared" si="248"/>
        <v>Visita domiciliaria del asesor técnico0</v>
      </c>
      <c r="N1955" t="str">
        <f t="shared" si="249"/>
        <v>1</v>
      </c>
      <c r="O1955" t="s">
        <v>133</v>
      </c>
    </row>
    <row r="1956" spans="1:15" ht="15.75" customHeight="1" x14ac:dyDescent="0.25">
      <c r="A1956" s="60">
        <f>REGISTROS!$A1954</f>
        <v>0</v>
      </c>
      <c r="B1956" s="50">
        <f t="shared" si="243"/>
        <v>0</v>
      </c>
      <c r="C1956" s="60">
        <f>REGISTROS!$E1954</f>
        <v>0</v>
      </c>
      <c r="D1956" s="60">
        <f>REGISTROS!$F1954</f>
        <v>0</v>
      </c>
      <c r="E1956" s="60">
        <f>REGISTROS!$G1954</f>
        <v>0</v>
      </c>
      <c r="F1956" s="60">
        <f>REGISTROS!$H1954</f>
        <v>0</v>
      </c>
      <c r="G1956" s="60">
        <f>REGISTROS!$I1954</f>
        <v>0</v>
      </c>
      <c r="I1956" s="45" t="str">
        <f t="shared" si="244"/>
        <v>Desarrollo de los Temas0</v>
      </c>
      <c r="J1956" s="45" t="str">
        <f t="shared" si="245"/>
        <v>Recepción de documentos0</v>
      </c>
      <c r="K1956" s="45" t="str">
        <f t="shared" si="246"/>
        <v>Atención recibida0</v>
      </c>
      <c r="L1956" s="45" t="str">
        <f t="shared" si="247"/>
        <v>Visita domiciliaria del personal INVI0</v>
      </c>
      <c r="M1956" s="45" t="str">
        <f t="shared" si="248"/>
        <v>Visita domiciliaria del asesor técnico0</v>
      </c>
      <c r="N1956" t="str">
        <f t="shared" si="249"/>
        <v>1</v>
      </c>
      <c r="O1956" t="s">
        <v>133</v>
      </c>
    </row>
    <row r="1957" spans="1:15" ht="15.75" customHeight="1" x14ac:dyDescent="0.25">
      <c r="A1957" s="60">
        <f>REGISTROS!$A1955</f>
        <v>0</v>
      </c>
      <c r="B1957" s="50">
        <f t="shared" si="243"/>
        <v>0</v>
      </c>
      <c r="C1957" s="60">
        <f>REGISTROS!$E1955</f>
        <v>0</v>
      </c>
      <c r="D1957" s="60">
        <f>REGISTROS!$F1955</f>
        <v>0</v>
      </c>
      <c r="E1957" s="60">
        <f>REGISTROS!$G1955</f>
        <v>0</v>
      </c>
      <c r="F1957" s="60">
        <f>REGISTROS!$H1955</f>
        <v>0</v>
      </c>
      <c r="G1957" s="60">
        <f>REGISTROS!$I1955</f>
        <v>0</v>
      </c>
      <c r="I1957" s="45" t="str">
        <f t="shared" si="244"/>
        <v>Desarrollo de los Temas0</v>
      </c>
      <c r="J1957" s="45" t="str">
        <f t="shared" si="245"/>
        <v>Recepción de documentos0</v>
      </c>
      <c r="K1957" s="45" t="str">
        <f t="shared" si="246"/>
        <v>Atención recibida0</v>
      </c>
      <c r="L1957" s="45" t="str">
        <f t="shared" si="247"/>
        <v>Visita domiciliaria del personal INVI0</v>
      </c>
      <c r="M1957" s="45" t="str">
        <f t="shared" si="248"/>
        <v>Visita domiciliaria del asesor técnico0</v>
      </c>
      <c r="N1957" t="str">
        <f t="shared" si="249"/>
        <v>1</v>
      </c>
      <c r="O1957" t="s">
        <v>133</v>
      </c>
    </row>
    <row r="1958" spans="1:15" ht="15.75" customHeight="1" x14ac:dyDescent="0.25">
      <c r="A1958" s="60">
        <f>REGISTROS!$A1956</f>
        <v>0</v>
      </c>
      <c r="B1958" s="50">
        <f t="shared" si="243"/>
        <v>0</v>
      </c>
      <c r="C1958" s="60">
        <f>REGISTROS!$E1956</f>
        <v>0</v>
      </c>
      <c r="D1958" s="60">
        <f>REGISTROS!$F1956</f>
        <v>0</v>
      </c>
      <c r="E1958" s="60">
        <f>REGISTROS!$G1956</f>
        <v>0</v>
      </c>
      <c r="F1958" s="60">
        <f>REGISTROS!$H1956</f>
        <v>0</v>
      </c>
      <c r="G1958" s="60">
        <f>REGISTROS!$I1956</f>
        <v>0</v>
      </c>
      <c r="I1958" s="45" t="str">
        <f t="shared" si="244"/>
        <v>Desarrollo de los Temas0</v>
      </c>
      <c r="J1958" s="45" t="str">
        <f t="shared" si="245"/>
        <v>Recepción de documentos0</v>
      </c>
      <c r="K1958" s="45" t="str">
        <f t="shared" si="246"/>
        <v>Atención recibida0</v>
      </c>
      <c r="L1958" s="45" t="str">
        <f t="shared" si="247"/>
        <v>Visita domiciliaria del personal INVI0</v>
      </c>
      <c r="M1958" s="45" t="str">
        <f t="shared" si="248"/>
        <v>Visita domiciliaria del asesor técnico0</v>
      </c>
      <c r="N1958" t="str">
        <f t="shared" si="249"/>
        <v>1</v>
      </c>
      <c r="O1958" t="s">
        <v>133</v>
      </c>
    </row>
    <row r="1959" spans="1:15" ht="15.75" customHeight="1" x14ac:dyDescent="0.25">
      <c r="A1959" s="60">
        <f>REGISTROS!$A1957</f>
        <v>0</v>
      </c>
      <c r="B1959" s="50">
        <f t="shared" si="243"/>
        <v>0</v>
      </c>
      <c r="C1959" s="60">
        <f>REGISTROS!$E1957</f>
        <v>0</v>
      </c>
      <c r="D1959" s="60">
        <f>REGISTROS!$F1957</f>
        <v>0</v>
      </c>
      <c r="E1959" s="60">
        <f>REGISTROS!$G1957</f>
        <v>0</v>
      </c>
      <c r="F1959" s="60">
        <f>REGISTROS!$H1957</f>
        <v>0</v>
      </c>
      <c r="G1959" s="60">
        <f>REGISTROS!$I1957</f>
        <v>0</v>
      </c>
      <c r="I1959" s="45" t="str">
        <f t="shared" si="244"/>
        <v>Desarrollo de los Temas0</v>
      </c>
      <c r="J1959" s="45" t="str">
        <f t="shared" si="245"/>
        <v>Recepción de documentos0</v>
      </c>
      <c r="K1959" s="45" t="str">
        <f t="shared" si="246"/>
        <v>Atención recibida0</v>
      </c>
      <c r="L1959" s="45" t="str">
        <f t="shared" si="247"/>
        <v>Visita domiciliaria del personal INVI0</v>
      </c>
      <c r="M1959" s="45" t="str">
        <f t="shared" si="248"/>
        <v>Visita domiciliaria del asesor técnico0</v>
      </c>
      <c r="N1959" t="str">
        <f t="shared" si="249"/>
        <v>1</v>
      </c>
      <c r="O1959" t="s">
        <v>133</v>
      </c>
    </row>
    <row r="1960" spans="1:15" ht="15.75" customHeight="1" x14ac:dyDescent="0.25">
      <c r="A1960" s="60">
        <f>REGISTROS!$A1958</f>
        <v>0</v>
      </c>
      <c r="B1960" s="50">
        <f t="shared" si="243"/>
        <v>0</v>
      </c>
      <c r="C1960" s="60">
        <f>REGISTROS!$E1958</f>
        <v>0</v>
      </c>
      <c r="D1960" s="60">
        <f>REGISTROS!$F1958</f>
        <v>0</v>
      </c>
      <c r="E1960" s="60">
        <f>REGISTROS!$G1958</f>
        <v>0</v>
      </c>
      <c r="F1960" s="60">
        <f>REGISTROS!$H1958</f>
        <v>0</v>
      </c>
      <c r="G1960" s="60">
        <f>REGISTROS!$I1958</f>
        <v>0</v>
      </c>
      <c r="I1960" s="45" t="str">
        <f t="shared" si="244"/>
        <v>Desarrollo de los Temas0</v>
      </c>
      <c r="J1960" s="45" t="str">
        <f t="shared" si="245"/>
        <v>Recepción de documentos0</v>
      </c>
      <c r="K1960" s="45" t="str">
        <f t="shared" si="246"/>
        <v>Atención recibida0</v>
      </c>
      <c r="L1960" s="45" t="str">
        <f t="shared" si="247"/>
        <v>Visita domiciliaria del personal INVI0</v>
      </c>
      <c r="M1960" s="45" t="str">
        <f t="shared" si="248"/>
        <v>Visita domiciliaria del asesor técnico0</v>
      </c>
      <c r="N1960" t="str">
        <f t="shared" si="249"/>
        <v>1</v>
      </c>
      <c r="O1960" t="s">
        <v>133</v>
      </c>
    </row>
    <row r="1961" spans="1:15" ht="15.75" customHeight="1" x14ac:dyDescent="0.25">
      <c r="A1961" s="60">
        <f>REGISTROS!$A1959</f>
        <v>0</v>
      </c>
      <c r="B1961" s="50">
        <f t="shared" si="243"/>
        <v>0</v>
      </c>
      <c r="C1961" s="60">
        <f>REGISTROS!$E1959</f>
        <v>0</v>
      </c>
      <c r="D1961" s="60">
        <f>REGISTROS!$F1959</f>
        <v>0</v>
      </c>
      <c r="E1961" s="60">
        <f>REGISTROS!$G1959</f>
        <v>0</v>
      </c>
      <c r="F1961" s="60">
        <f>REGISTROS!$H1959</f>
        <v>0</v>
      </c>
      <c r="G1961" s="60">
        <f>REGISTROS!$I1959</f>
        <v>0</v>
      </c>
      <c r="I1961" s="45" t="str">
        <f t="shared" si="244"/>
        <v>Desarrollo de los Temas0</v>
      </c>
      <c r="J1961" s="45" t="str">
        <f t="shared" si="245"/>
        <v>Recepción de documentos0</v>
      </c>
      <c r="K1961" s="45" t="str">
        <f t="shared" si="246"/>
        <v>Atención recibida0</v>
      </c>
      <c r="L1961" s="45" t="str">
        <f t="shared" si="247"/>
        <v>Visita domiciliaria del personal INVI0</v>
      </c>
      <c r="M1961" s="45" t="str">
        <f t="shared" si="248"/>
        <v>Visita domiciliaria del asesor técnico0</v>
      </c>
      <c r="N1961" t="str">
        <f t="shared" si="249"/>
        <v>1</v>
      </c>
      <c r="O1961" t="s">
        <v>133</v>
      </c>
    </row>
    <row r="1962" spans="1:15" ht="15.75" customHeight="1" x14ac:dyDescent="0.25">
      <c r="A1962" s="60">
        <f>REGISTROS!$A1960</f>
        <v>0</v>
      </c>
      <c r="B1962" s="50">
        <f t="shared" si="243"/>
        <v>0</v>
      </c>
      <c r="C1962" s="60">
        <f>REGISTROS!$E1960</f>
        <v>0</v>
      </c>
      <c r="D1962" s="60">
        <f>REGISTROS!$F1960</f>
        <v>0</v>
      </c>
      <c r="E1962" s="60">
        <f>REGISTROS!$G1960</f>
        <v>0</v>
      </c>
      <c r="F1962" s="60">
        <f>REGISTROS!$H1960</f>
        <v>0</v>
      </c>
      <c r="G1962" s="60">
        <f>REGISTROS!$I1960</f>
        <v>0</v>
      </c>
      <c r="I1962" s="45" t="str">
        <f t="shared" si="244"/>
        <v>Desarrollo de los Temas0</v>
      </c>
      <c r="J1962" s="45" t="str">
        <f t="shared" si="245"/>
        <v>Recepción de documentos0</v>
      </c>
      <c r="K1962" s="45" t="str">
        <f t="shared" si="246"/>
        <v>Atención recibida0</v>
      </c>
      <c r="L1962" s="45" t="str">
        <f t="shared" si="247"/>
        <v>Visita domiciliaria del personal INVI0</v>
      </c>
      <c r="M1962" s="45" t="str">
        <f t="shared" si="248"/>
        <v>Visita domiciliaria del asesor técnico0</v>
      </c>
      <c r="N1962" t="str">
        <f t="shared" si="249"/>
        <v>1</v>
      </c>
      <c r="O1962" t="s">
        <v>133</v>
      </c>
    </row>
    <row r="1963" spans="1:15" ht="15.75" customHeight="1" x14ac:dyDescent="0.25">
      <c r="A1963" s="60">
        <f>REGISTROS!$A1961</f>
        <v>0</v>
      </c>
      <c r="B1963" s="50">
        <f t="shared" si="243"/>
        <v>0</v>
      </c>
      <c r="C1963" s="60">
        <f>REGISTROS!$E1961</f>
        <v>0</v>
      </c>
      <c r="D1963" s="60">
        <f>REGISTROS!$F1961</f>
        <v>0</v>
      </c>
      <c r="E1963" s="60">
        <f>REGISTROS!$G1961</f>
        <v>0</v>
      </c>
      <c r="F1963" s="60">
        <f>REGISTROS!$H1961</f>
        <v>0</v>
      </c>
      <c r="G1963" s="60">
        <f>REGISTROS!$I1961</f>
        <v>0</v>
      </c>
      <c r="I1963" s="45" t="str">
        <f t="shared" si="244"/>
        <v>Desarrollo de los Temas0</v>
      </c>
      <c r="J1963" s="45" t="str">
        <f t="shared" si="245"/>
        <v>Recepción de documentos0</v>
      </c>
      <c r="K1963" s="45" t="str">
        <f t="shared" si="246"/>
        <v>Atención recibida0</v>
      </c>
      <c r="L1963" s="45" t="str">
        <f t="shared" si="247"/>
        <v>Visita domiciliaria del personal INVI0</v>
      </c>
      <c r="M1963" s="45" t="str">
        <f t="shared" si="248"/>
        <v>Visita domiciliaria del asesor técnico0</v>
      </c>
      <c r="N1963" t="str">
        <f t="shared" si="249"/>
        <v>1</v>
      </c>
      <c r="O1963" t="s">
        <v>133</v>
      </c>
    </row>
    <row r="1964" spans="1:15" ht="15.75" customHeight="1" x14ac:dyDescent="0.25">
      <c r="A1964" s="60">
        <f>REGISTROS!$A1962</f>
        <v>0</v>
      </c>
      <c r="B1964" s="50">
        <f t="shared" si="243"/>
        <v>0</v>
      </c>
      <c r="C1964" s="60">
        <f>REGISTROS!$E1962</f>
        <v>0</v>
      </c>
      <c r="D1964" s="60">
        <f>REGISTROS!$F1962</f>
        <v>0</v>
      </c>
      <c r="E1964" s="60">
        <f>REGISTROS!$G1962</f>
        <v>0</v>
      </c>
      <c r="F1964" s="60">
        <f>REGISTROS!$H1962</f>
        <v>0</v>
      </c>
      <c r="G1964" s="60">
        <f>REGISTROS!$I1962</f>
        <v>0</v>
      </c>
      <c r="I1964" s="45" t="str">
        <f t="shared" si="244"/>
        <v>Desarrollo de los Temas0</v>
      </c>
      <c r="J1964" s="45" t="str">
        <f t="shared" si="245"/>
        <v>Recepción de documentos0</v>
      </c>
      <c r="K1964" s="45" t="str">
        <f t="shared" si="246"/>
        <v>Atención recibida0</v>
      </c>
      <c r="L1964" s="45" t="str">
        <f t="shared" si="247"/>
        <v>Visita domiciliaria del personal INVI0</v>
      </c>
      <c r="M1964" s="45" t="str">
        <f t="shared" si="248"/>
        <v>Visita domiciliaria del asesor técnico0</v>
      </c>
      <c r="N1964" t="str">
        <f t="shared" si="249"/>
        <v>1</v>
      </c>
      <c r="O1964" t="s">
        <v>133</v>
      </c>
    </row>
    <row r="1965" spans="1:15" ht="15.75" customHeight="1" x14ac:dyDescent="0.25">
      <c r="A1965" s="60">
        <f>REGISTROS!$A1963</f>
        <v>0</v>
      </c>
      <c r="B1965" s="50">
        <f t="shared" si="243"/>
        <v>0</v>
      </c>
      <c r="C1965" s="60">
        <f>REGISTROS!$E1963</f>
        <v>0</v>
      </c>
      <c r="D1965" s="60">
        <f>REGISTROS!$F1963</f>
        <v>0</v>
      </c>
      <c r="E1965" s="60">
        <f>REGISTROS!$G1963</f>
        <v>0</v>
      </c>
      <c r="F1965" s="60">
        <f>REGISTROS!$H1963</f>
        <v>0</v>
      </c>
      <c r="G1965" s="60">
        <f>REGISTROS!$I1963</f>
        <v>0</v>
      </c>
      <c r="I1965" s="45" t="str">
        <f t="shared" si="244"/>
        <v>Desarrollo de los Temas0</v>
      </c>
      <c r="J1965" s="45" t="str">
        <f t="shared" si="245"/>
        <v>Recepción de documentos0</v>
      </c>
      <c r="K1965" s="45" t="str">
        <f t="shared" si="246"/>
        <v>Atención recibida0</v>
      </c>
      <c r="L1965" s="45" t="str">
        <f t="shared" si="247"/>
        <v>Visita domiciliaria del personal INVI0</v>
      </c>
      <c r="M1965" s="45" t="str">
        <f t="shared" si="248"/>
        <v>Visita domiciliaria del asesor técnico0</v>
      </c>
      <c r="N1965" t="str">
        <f t="shared" si="249"/>
        <v>1</v>
      </c>
      <c r="O1965" t="s">
        <v>133</v>
      </c>
    </row>
    <row r="1966" spans="1:15" ht="15.75" customHeight="1" x14ac:dyDescent="0.25">
      <c r="A1966" s="60">
        <f>REGISTROS!$A1964</f>
        <v>0</v>
      </c>
      <c r="B1966" s="50">
        <f t="shared" si="243"/>
        <v>0</v>
      </c>
      <c r="C1966" s="60">
        <f>REGISTROS!$E1964</f>
        <v>0</v>
      </c>
      <c r="D1966" s="60">
        <f>REGISTROS!$F1964</f>
        <v>0</v>
      </c>
      <c r="E1966" s="60">
        <f>REGISTROS!$G1964</f>
        <v>0</v>
      </c>
      <c r="F1966" s="60">
        <f>REGISTROS!$H1964</f>
        <v>0</v>
      </c>
      <c r="G1966" s="60">
        <f>REGISTROS!$I1964</f>
        <v>0</v>
      </c>
      <c r="I1966" s="45" t="str">
        <f t="shared" si="244"/>
        <v>Desarrollo de los Temas0</v>
      </c>
      <c r="J1966" s="45" t="str">
        <f t="shared" si="245"/>
        <v>Recepción de documentos0</v>
      </c>
      <c r="K1966" s="45" t="str">
        <f t="shared" si="246"/>
        <v>Atención recibida0</v>
      </c>
      <c r="L1966" s="45" t="str">
        <f t="shared" si="247"/>
        <v>Visita domiciliaria del personal INVI0</v>
      </c>
      <c r="M1966" s="45" t="str">
        <f t="shared" si="248"/>
        <v>Visita domiciliaria del asesor técnico0</v>
      </c>
      <c r="N1966" t="str">
        <f t="shared" si="249"/>
        <v>1</v>
      </c>
      <c r="O1966" t="s">
        <v>133</v>
      </c>
    </row>
    <row r="1967" spans="1:15" ht="15.75" customHeight="1" x14ac:dyDescent="0.25">
      <c r="A1967" s="60">
        <f>REGISTROS!$A1965</f>
        <v>0</v>
      </c>
      <c r="B1967" s="50">
        <f t="shared" si="243"/>
        <v>0</v>
      </c>
      <c r="C1967" s="60">
        <f>REGISTROS!$E1965</f>
        <v>0</v>
      </c>
      <c r="D1967" s="60">
        <f>REGISTROS!$F1965</f>
        <v>0</v>
      </c>
      <c r="E1967" s="60">
        <f>REGISTROS!$G1965</f>
        <v>0</v>
      </c>
      <c r="F1967" s="60">
        <f>REGISTROS!$H1965</f>
        <v>0</v>
      </c>
      <c r="G1967" s="60">
        <f>REGISTROS!$I1965</f>
        <v>0</v>
      </c>
      <c r="I1967" s="45" t="str">
        <f t="shared" si="244"/>
        <v>Desarrollo de los Temas0</v>
      </c>
      <c r="J1967" s="45" t="str">
        <f t="shared" si="245"/>
        <v>Recepción de documentos0</v>
      </c>
      <c r="K1967" s="45" t="str">
        <f t="shared" si="246"/>
        <v>Atención recibida0</v>
      </c>
      <c r="L1967" s="45" t="str">
        <f t="shared" si="247"/>
        <v>Visita domiciliaria del personal INVI0</v>
      </c>
      <c r="M1967" s="45" t="str">
        <f t="shared" si="248"/>
        <v>Visita domiciliaria del asesor técnico0</v>
      </c>
      <c r="N1967" t="str">
        <f t="shared" si="249"/>
        <v>1</v>
      </c>
      <c r="O1967" t="s">
        <v>133</v>
      </c>
    </row>
    <row r="1968" spans="1:15" ht="15.75" customHeight="1" x14ac:dyDescent="0.25">
      <c r="A1968" s="60">
        <f>REGISTROS!$A1966</f>
        <v>0</v>
      </c>
      <c r="B1968" s="50">
        <f t="shared" si="243"/>
        <v>0</v>
      </c>
      <c r="C1968" s="60">
        <f>REGISTROS!$E1966</f>
        <v>0</v>
      </c>
      <c r="D1968" s="60">
        <f>REGISTROS!$F1966</f>
        <v>0</v>
      </c>
      <c r="E1968" s="60">
        <f>REGISTROS!$G1966</f>
        <v>0</v>
      </c>
      <c r="F1968" s="60">
        <f>REGISTROS!$H1966</f>
        <v>0</v>
      </c>
      <c r="G1968" s="60">
        <f>REGISTROS!$I1966</f>
        <v>0</v>
      </c>
      <c r="I1968" s="45" t="str">
        <f t="shared" si="244"/>
        <v>Desarrollo de los Temas0</v>
      </c>
      <c r="J1968" s="45" t="str">
        <f t="shared" si="245"/>
        <v>Recepción de documentos0</v>
      </c>
      <c r="K1968" s="45" t="str">
        <f t="shared" si="246"/>
        <v>Atención recibida0</v>
      </c>
      <c r="L1968" s="45" t="str">
        <f t="shared" si="247"/>
        <v>Visita domiciliaria del personal INVI0</v>
      </c>
      <c r="M1968" s="45" t="str">
        <f t="shared" si="248"/>
        <v>Visita domiciliaria del asesor técnico0</v>
      </c>
      <c r="N1968" t="str">
        <f t="shared" si="249"/>
        <v>1</v>
      </c>
      <c r="O1968" t="s">
        <v>133</v>
      </c>
    </row>
    <row r="1969" spans="1:15" ht="15.75" customHeight="1" x14ac:dyDescent="0.25">
      <c r="A1969" s="60">
        <f>REGISTROS!$A1967</f>
        <v>0</v>
      </c>
      <c r="B1969" s="50">
        <f t="shared" si="243"/>
        <v>0</v>
      </c>
      <c r="C1969" s="60">
        <f>REGISTROS!$E1967</f>
        <v>0</v>
      </c>
      <c r="D1969" s="60">
        <f>REGISTROS!$F1967</f>
        <v>0</v>
      </c>
      <c r="E1969" s="60">
        <f>REGISTROS!$G1967</f>
        <v>0</v>
      </c>
      <c r="F1969" s="60">
        <f>REGISTROS!$H1967</f>
        <v>0</v>
      </c>
      <c r="G1969" s="60">
        <f>REGISTROS!$I1967</f>
        <v>0</v>
      </c>
      <c r="I1969" s="45" t="str">
        <f t="shared" si="244"/>
        <v>Desarrollo de los Temas0</v>
      </c>
      <c r="J1969" s="45" t="str">
        <f t="shared" si="245"/>
        <v>Recepción de documentos0</v>
      </c>
      <c r="K1969" s="45" t="str">
        <f t="shared" si="246"/>
        <v>Atención recibida0</v>
      </c>
      <c r="L1969" s="45" t="str">
        <f t="shared" si="247"/>
        <v>Visita domiciliaria del personal INVI0</v>
      </c>
      <c r="M1969" s="45" t="str">
        <f t="shared" si="248"/>
        <v>Visita domiciliaria del asesor técnico0</v>
      </c>
      <c r="N1969" t="str">
        <f t="shared" si="249"/>
        <v>1</v>
      </c>
      <c r="O1969" t="s">
        <v>133</v>
      </c>
    </row>
    <row r="1970" spans="1:15" ht="15.75" customHeight="1" x14ac:dyDescent="0.25">
      <c r="A1970" s="60">
        <f>REGISTROS!$A1968</f>
        <v>0</v>
      </c>
      <c r="B1970" s="50">
        <f t="shared" si="243"/>
        <v>0</v>
      </c>
      <c r="C1970" s="60">
        <f>REGISTROS!$E1968</f>
        <v>0</v>
      </c>
      <c r="D1970" s="60">
        <f>REGISTROS!$F1968</f>
        <v>0</v>
      </c>
      <c r="E1970" s="60">
        <f>REGISTROS!$G1968</f>
        <v>0</v>
      </c>
      <c r="F1970" s="60">
        <f>REGISTROS!$H1968</f>
        <v>0</v>
      </c>
      <c r="G1970" s="60">
        <f>REGISTROS!$I1968</f>
        <v>0</v>
      </c>
      <c r="I1970" s="45" t="str">
        <f t="shared" si="244"/>
        <v>Desarrollo de los Temas0</v>
      </c>
      <c r="J1970" s="45" t="str">
        <f t="shared" si="245"/>
        <v>Recepción de documentos0</v>
      </c>
      <c r="K1970" s="45" t="str">
        <f t="shared" si="246"/>
        <v>Atención recibida0</v>
      </c>
      <c r="L1970" s="45" t="str">
        <f t="shared" si="247"/>
        <v>Visita domiciliaria del personal INVI0</v>
      </c>
      <c r="M1970" s="45" t="str">
        <f t="shared" si="248"/>
        <v>Visita domiciliaria del asesor técnico0</v>
      </c>
      <c r="N1970" t="str">
        <f t="shared" si="249"/>
        <v>1</v>
      </c>
      <c r="O1970" t="s">
        <v>133</v>
      </c>
    </row>
    <row r="1971" spans="1:15" ht="15.75" customHeight="1" x14ac:dyDescent="0.25">
      <c r="A1971" s="60">
        <f>REGISTROS!$A1969</f>
        <v>0</v>
      </c>
      <c r="B1971" s="50">
        <f t="shared" si="243"/>
        <v>0</v>
      </c>
      <c r="C1971" s="60">
        <f>REGISTROS!$E1969</f>
        <v>0</v>
      </c>
      <c r="D1971" s="60">
        <f>REGISTROS!$F1969</f>
        <v>0</v>
      </c>
      <c r="E1971" s="60">
        <f>REGISTROS!$G1969</f>
        <v>0</v>
      </c>
      <c r="F1971" s="60">
        <f>REGISTROS!$H1969</f>
        <v>0</v>
      </c>
      <c r="G1971" s="60">
        <f>REGISTROS!$I1969</f>
        <v>0</v>
      </c>
      <c r="I1971" s="45" t="str">
        <f t="shared" si="244"/>
        <v>Desarrollo de los Temas0</v>
      </c>
      <c r="J1971" s="45" t="str">
        <f t="shared" si="245"/>
        <v>Recepción de documentos0</v>
      </c>
      <c r="K1971" s="45" t="str">
        <f t="shared" si="246"/>
        <v>Atención recibida0</v>
      </c>
      <c r="L1971" s="45" t="str">
        <f t="shared" si="247"/>
        <v>Visita domiciliaria del personal INVI0</v>
      </c>
      <c r="M1971" s="45" t="str">
        <f t="shared" si="248"/>
        <v>Visita domiciliaria del asesor técnico0</v>
      </c>
      <c r="N1971" t="str">
        <f t="shared" si="249"/>
        <v>1</v>
      </c>
      <c r="O1971" t="s">
        <v>133</v>
      </c>
    </row>
    <row r="1972" spans="1:15" ht="15.75" customHeight="1" x14ac:dyDescent="0.25">
      <c r="A1972" s="60">
        <f>REGISTROS!$A1970</f>
        <v>0</v>
      </c>
      <c r="B1972" s="50">
        <f t="shared" si="243"/>
        <v>0</v>
      </c>
      <c r="C1972" s="60">
        <f>REGISTROS!$E1970</f>
        <v>0</v>
      </c>
      <c r="D1972" s="60">
        <f>REGISTROS!$F1970</f>
        <v>0</v>
      </c>
      <c r="E1972" s="60">
        <f>REGISTROS!$G1970</f>
        <v>0</v>
      </c>
      <c r="F1972" s="60">
        <f>REGISTROS!$H1970</f>
        <v>0</v>
      </c>
      <c r="G1972" s="60">
        <f>REGISTROS!$I1970</f>
        <v>0</v>
      </c>
      <c r="I1972" s="45" t="str">
        <f t="shared" si="244"/>
        <v>Desarrollo de los Temas0</v>
      </c>
      <c r="J1972" s="45" t="str">
        <f t="shared" si="245"/>
        <v>Recepción de documentos0</v>
      </c>
      <c r="K1972" s="45" t="str">
        <f t="shared" si="246"/>
        <v>Atención recibida0</v>
      </c>
      <c r="L1972" s="45" t="str">
        <f t="shared" si="247"/>
        <v>Visita domiciliaria del personal INVI0</v>
      </c>
      <c r="M1972" s="45" t="str">
        <f t="shared" si="248"/>
        <v>Visita domiciliaria del asesor técnico0</v>
      </c>
      <c r="N1972" t="str">
        <f t="shared" si="249"/>
        <v>1</v>
      </c>
      <c r="O1972" t="s">
        <v>133</v>
      </c>
    </row>
    <row r="1973" spans="1:15" ht="15.75" customHeight="1" x14ac:dyDescent="0.25">
      <c r="A1973" s="60">
        <f>REGISTROS!$A1971</f>
        <v>0</v>
      </c>
      <c r="B1973" s="50">
        <f t="shared" si="243"/>
        <v>0</v>
      </c>
      <c r="C1973" s="60">
        <f>REGISTROS!$E1971</f>
        <v>0</v>
      </c>
      <c r="D1973" s="60">
        <f>REGISTROS!$F1971</f>
        <v>0</v>
      </c>
      <c r="E1973" s="60">
        <f>REGISTROS!$G1971</f>
        <v>0</v>
      </c>
      <c r="F1973" s="60">
        <f>REGISTROS!$H1971</f>
        <v>0</v>
      </c>
      <c r="G1973" s="60">
        <f>REGISTROS!$I1971</f>
        <v>0</v>
      </c>
      <c r="I1973" s="45" t="str">
        <f t="shared" si="244"/>
        <v>Desarrollo de los Temas0</v>
      </c>
      <c r="J1973" s="45" t="str">
        <f t="shared" si="245"/>
        <v>Recepción de documentos0</v>
      </c>
      <c r="K1973" s="45" t="str">
        <f t="shared" si="246"/>
        <v>Atención recibida0</v>
      </c>
      <c r="L1973" s="45" t="str">
        <f t="shared" si="247"/>
        <v>Visita domiciliaria del personal INVI0</v>
      </c>
      <c r="M1973" s="45" t="str">
        <f t="shared" si="248"/>
        <v>Visita domiciliaria del asesor técnico0</v>
      </c>
      <c r="N1973" t="str">
        <f t="shared" si="249"/>
        <v>1</v>
      </c>
      <c r="O1973" t="s">
        <v>133</v>
      </c>
    </row>
    <row r="1974" spans="1:15" ht="15.75" customHeight="1" x14ac:dyDescent="0.25">
      <c r="A1974" s="60">
        <f>REGISTROS!$A1972</f>
        <v>0</v>
      </c>
      <c r="B1974" s="50">
        <f t="shared" si="243"/>
        <v>0</v>
      </c>
      <c r="C1974" s="60">
        <f>REGISTROS!$E1972</f>
        <v>0</v>
      </c>
      <c r="D1974" s="60">
        <f>REGISTROS!$F1972</f>
        <v>0</v>
      </c>
      <c r="E1974" s="60">
        <f>REGISTROS!$G1972</f>
        <v>0</v>
      </c>
      <c r="F1974" s="60">
        <f>REGISTROS!$H1972</f>
        <v>0</v>
      </c>
      <c r="G1974" s="60">
        <f>REGISTROS!$I1972</f>
        <v>0</v>
      </c>
      <c r="I1974" s="45" t="str">
        <f t="shared" si="244"/>
        <v>Desarrollo de los Temas0</v>
      </c>
      <c r="J1974" s="45" t="str">
        <f t="shared" si="245"/>
        <v>Recepción de documentos0</v>
      </c>
      <c r="K1974" s="45" t="str">
        <f t="shared" si="246"/>
        <v>Atención recibida0</v>
      </c>
      <c r="L1974" s="45" t="str">
        <f t="shared" si="247"/>
        <v>Visita domiciliaria del personal INVI0</v>
      </c>
      <c r="M1974" s="45" t="str">
        <f t="shared" si="248"/>
        <v>Visita domiciliaria del asesor técnico0</v>
      </c>
      <c r="N1974" t="str">
        <f t="shared" si="249"/>
        <v>1</v>
      </c>
      <c r="O1974" t="s">
        <v>133</v>
      </c>
    </row>
    <row r="1975" spans="1:15" ht="15.75" customHeight="1" x14ac:dyDescent="0.25">
      <c r="A1975" s="60">
        <f>REGISTROS!$A1973</f>
        <v>0</v>
      </c>
      <c r="B1975" s="50">
        <f t="shared" si="243"/>
        <v>0</v>
      </c>
      <c r="C1975" s="60">
        <f>REGISTROS!$E1973</f>
        <v>0</v>
      </c>
      <c r="D1975" s="60">
        <f>REGISTROS!$F1973</f>
        <v>0</v>
      </c>
      <c r="E1975" s="60">
        <f>REGISTROS!$G1973</f>
        <v>0</v>
      </c>
      <c r="F1975" s="60">
        <f>REGISTROS!$H1973</f>
        <v>0</v>
      </c>
      <c r="G1975" s="60">
        <f>REGISTROS!$I1973</f>
        <v>0</v>
      </c>
      <c r="I1975" s="45" t="str">
        <f t="shared" si="244"/>
        <v>Desarrollo de los Temas0</v>
      </c>
      <c r="J1975" s="45" t="str">
        <f t="shared" si="245"/>
        <v>Recepción de documentos0</v>
      </c>
      <c r="K1975" s="45" t="str">
        <f t="shared" si="246"/>
        <v>Atención recibida0</v>
      </c>
      <c r="L1975" s="45" t="str">
        <f t="shared" si="247"/>
        <v>Visita domiciliaria del personal INVI0</v>
      </c>
      <c r="M1975" s="45" t="str">
        <f t="shared" si="248"/>
        <v>Visita domiciliaria del asesor técnico0</v>
      </c>
      <c r="N1975" t="str">
        <f t="shared" si="249"/>
        <v>1</v>
      </c>
      <c r="O1975" t="s">
        <v>133</v>
      </c>
    </row>
    <row r="1976" spans="1:15" ht="15.75" customHeight="1" x14ac:dyDescent="0.25">
      <c r="A1976" s="60">
        <f>REGISTROS!$A1974</f>
        <v>0</v>
      </c>
      <c r="B1976" s="50">
        <f t="shared" si="243"/>
        <v>0</v>
      </c>
      <c r="C1976" s="60">
        <f>REGISTROS!$E1974</f>
        <v>0</v>
      </c>
      <c r="D1976" s="60">
        <f>REGISTROS!$F1974</f>
        <v>0</v>
      </c>
      <c r="E1976" s="60">
        <f>REGISTROS!$G1974</f>
        <v>0</v>
      </c>
      <c r="F1976" s="60">
        <f>REGISTROS!$H1974</f>
        <v>0</v>
      </c>
      <c r="G1976" s="60">
        <f>REGISTROS!$I1974</f>
        <v>0</v>
      </c>
      <c r="I1976" s="45" t="str">
        <f t="shared" si="244"/>
        <v>Desarrollo de los Temas0</v>
      </c>
      <c r="J1976" s="45" t="str">
        <f t="shared" si="245"/>
        <v>Recepción de documentos0</v>
      </c>
      <c r="K1976" s="45" t="str">
        <f t="shared" si="246"/>
        <v>Atención recibida0</v>
      </c>
      <c r="L1976" s="45" t="str">
        <f t="shared" si="247"/>
        <v>Visita domiciliaria del personal INVI0</v>
      </c>
      <c r="M1976" s="45" t="str">
        <f t="shared" si="248"/>
        <v>Visita domiciliaria del asesor técnico0</v>
      </c>
      <c r="N1976" t="str">
        <f t="shared" si="249"/>
        <v>1</v>
      </c>
      <c r="O1976" t="s">
        <v>133</v>
      </c>
    </row>
    <row r="1977" spans="1:15" ht="15.75" customHeight="1" x14ac:dyDescent="0.25">
      <c r="A1977" s="60">
        <f>REGISTROS!$A1975</f>
        <v>0</v>
      </c>
      <c r="B1977" s="50">
        <f t="shared" si="243"/>
        <v>0</v>
      </c>
      <c r="C1977" s="60">
        <f>REGISTROS!$E1975</f>
        <v>0</v>
      </c>
      <c r="D1977" s="60">
        <f>REGISTROS!$F1975</f>
        <v>0</v>
      </c>
      <c r="E1977" s="60">
        <f>REGISTROS!$G1975</f>
        <v>0</v>
      </c>
      <c r="F1977" s="60">
        <f>REGISTROS!$H1975</f>
        <v>0</v>
      </c>
      <c r="G1977" s="60">
        <f>REGISTROS!$I1975</f>
        <v>0</v>
      </c>
      <c r="I1977" s="45" t="str">
        <f t="shared" si="244"/>
        <v>Desarrollo de los Temas0</v>
      </c>
      <c r="J1977" s="45" t="str">
        <f t="shared" si="245"/>
        <v>Recepción de documentos0</v>
      </c>
      <c r="K1977" s="45" t="str">
        <f t="shared" si="246"/>
        <v>Atención recibida0</v>
      </c>
      <c r="L1977" s="45" t="str">
        <f t="shared" si="247"/>
        <v>Visita domiciliaria del personal INVI0</v>
      </c>
      <c r="M1977" s="45" t="str">
        <f t="shared" si="248"/>
        <v>Visita domiciliaria del asesor técnico0</v>
      </c>
      <c r="N1977" t="str">
        <f t="shared" si="249"/>
        <v>1</v>
      </c>
      <c r="O1977" t="s">
        <v>133</v>
      </c>
    </row>
    <row r="1978" spans="1:15" ht="15" x14ac:dyDescent="0.25">
      <c r="A1978" s="60">
        <f>REGISTROS!$A1976</f>
        <v>0</v>
      </c>
      <c r="B1978" s="50">
        <f t="shared" si="243"/>
        <v>0</v>
      </c>
      <c r="C1978" s="60">
        <f>REGISTROS!$E1976</f>
        <v>0</v>
      </c>
      <c r="D1978" s="60">
        <f>REGISTROS!$F1976</f>
        <v>0</v>
      </c>
      <c r="E1978" s="60">
        <f>REGISTROS!$G1976</f>
        <v>0</v>
      </c>
      <c r="F1978" s="60">
        <f>REGISTROS!$H1976</f>
        <v>0</v>
      </c>
      <c r="G1978" s="60">
        <f>REGISTROS!$I1976</f>
        <v>0</v>
      </c>
      <c r="I1978" s="45" t="str">
        <f t="shared" si="244"/>
        <v>Desarrollo de los Temas0</v>
      </c>
      <c r="J1978" s="45" t="str">
        <f t="shared" si="245"/>
        <v>Recepción de documentos0</v>
      </c>
      <c r="K1978" s="45" t="str">
        <f t="shared" si="246"/>
        <v>Atención recibida0</v>
      </c>
      <c r="L1978" s="45" t="str">
        <f t="shared" si="247"/>
        <v>Visita domiciliaria del personal INVI0</v>
      </c>
      <c r="M1978" s="45" t="str">
        <f t="shared" si="248"/>
        <v>Visita domiciliaria del asesor técnico0</v>
      </c>
      <c r="N1978" t="str">
        <f t="shared" si="249"/>
        <v>1</v>
      </c>
      <c r="O1978" t="s">
        <v>133</v>
      </c>
    </row>
    <row r="1979" spans="1:15" ht="15" x14ac:dyDescent="0.25">
      <c r="A1979" s="60">
        <f>REGISTROS!$A1977</f>
        <v>0</v>
      </c>
      <c r="B1979" s="50">
        <f t="shared" si="243"/>
        <v>0</v>
      </c>
      <c r="C1979" s="60">
        <f>REGISTROS!$E1977</f>
        <v>0</v>
      </c>
      <c r="D1979" s="60">
        <f>REGISTROS!$F1977</f>
        <v>0</v>
      </c>
      <c r="E1979" s="60">
        <f>REGISTROS!$G1977</f>
        <v>0</v>
      </c>
      <c r="F1979" s="60">
        <f>REGISTROS!$H1977</f>
        <v>0</v>
      </c>
      <c r="G1979" s="60">
        <f>REGISTROS!$I1977</f>
        <v>0</v>
      </c>
      <c r="I1979" s="45" t="str">
        <f t="shared" si="244"/>
        <v>Desarrollo de los Temas0</v>
      </c>
      <c r="J1979" s="45" t="str">
        <f t="shared" si="245"/>
        <v>Recepción de documentos0</v>
      </c>
      <c r="K1979" s="45" t="str">
        <f t="shared" si="246"/>
        <v>Atención recibida0</v>
      </c>
      <c r="L1979" s="45" t="str">
        <f t="shared" si="247"/>
        <v>Visita domiciliaria del personal INVI0</v>
      </c>
      <c r="M1979" s="45" t="str">
        <f t="shared" si="248"/>
        <v>Visita domiciliaria del asesor técnico0</v>
      </c>
      <c r="N1979" t="str">
        <f t="shared" si="249"/>
        <v>1</v>
      </c>
      <c r="O1979" t="s">
        <v>133</v>
      </c>
    </row>
    <row r="1980" spans="1:15" ht="15" x14ac:dyDescent="0.25">
      <c r="A1980" s="60">
        <f>REGISTROS!$A1978</f>
        <v>0</v>
      </c>
      <c r="B1980" s="50">
        <f t="shared" si="243"/>
        <v>0</v>
      </c>
      <c r="C1980" s="60">
        <f>REGISTROS!$E1978</f>
        <v>0</v>
      </c>
      <c r="D1980" s="60">
        <f>REGISTROS!$F1978</f>
        <v>0</v>
      </c>
      <c r="E1980" s="60">
        <f>REGISTROS!$G1978</f>
        <v>0</v>
      </c>
      <c r="F1980" s="60">
        <f>REGISTROS!$H1978</f>
        <v>0</v>
      </c>
      <c r="G1980" s="60">
        <f>REGISTROS!$I1978</f>
        <v>0</v>
      </c>
      <c r="I1980" s="45" t="str">
        <f t="shared" si="244"/>
        <v>Desarrollo de los Temas0</v>
      </c>
      <c r="J1980" s="45" t="str">
        <f t="shared" si="245"/>
        <v>Recepción de documentos0</v>
      </c>
      <c r="K1980" s="45" t="str">
        <f t="shared" si="246"/>
        <v>Atención recibida0</v>
      </c>
      <c r="L1980" s="45" t="str">
        <f t="shared" si="247"/>
        <v>Visita domiciliaria del personal INVI0</v>
      </c>
      <c r="M1980" s="45" t="str">
        <f t="shared" si="248"/>
        <v>Visita domiciliaria del asesor técnico0</v>
      </c>
      <c r="N1980" t="str">
        <f t="shared" si="249"/>
        <v>1</v>
      </c>
      <c r="O1980" t="s">
        <v>133</v>
      </c>
    </row>
    <row r="1981" spans="1:15" ht="15" x14ac:dyDescent="0.25">
      <c r="A1981" s="60">
        <f>REGISTROS!$A1979</f>
        <v>0</v>
      </c>
      <c r="B1981" s="50">
        <f t="shared" si="243"/>
        <v>0</v>
      </c>
      <c r="C1981" s="60">
        <f>REGISTROS!$E1979</f>
        <v>0</v>
      </c>
      <c r="D1981" s="60">
        <f>REGISTROS!$F1979</f>
        <v>0</v>
      </c>
      <c r="E1981" s="60">
        <f>REGISTROS!$G1979</f>
        <v>0</v>
      </c>
      <c r="F1981" s="60">
        <f>REGISTROS!$H1979</f>
        <v>0</v>
      </c>
      <c r="G1981" s="60">
        <f>REGISTROS!$I1979</f>
        <v>0</v>
      </c>
      <c r="I1981" s="45" t="str">
        <f t="shared" si="244"/>
        <v>Desarrollo de los Temas0</v>
      </c>
      <c r="J1981" s="45" t="str">
        <f t="shared" si="245"/>
        <v>Recepción de documentos0</v>
      </c>
      <c r="K1981" s="45" t="str">
        <f t="shared" si="246"/>
        <v>Atención recibida0</v>
      </c>
      <c r="L1981" s="45" t="str">
        <f t="shared" si="247"/>
        <v>Visita domiciliaria del personal INVI0</v>
      </c>
      <c r="M1981" s="45" t="str">
        <f t="shared" si="248"/>
        <v>Visita domiciliaria del asesor técnico0</v>
      </c>
      <c r="N1981" t="str">
        <f t="shared" si="249"/>
        <v>1</v>
      </c>
      <c r="O1981" t="s">
        <v>133</v>
      </c>
    </row>
    <row r="1982" spans="1:15" ht="15" x14ac:dyDescent="0.25">
      <c r="A1982" s="60">
        <f>REGISTROS!$A1980</f>
        <v>0</v>
      </c>
      <c r="B1982" s="50">
        <f t="shared" si="243"/>
        <v>0</v>
      </c>
      <c r="C1982" s="60">
        <f>REGISTROS!$E1980</f>
        <v>0</v>
      </c>
      <c r="D1982" s="60">
        <f>REGISTROS!$F1980</f>
        <v>0</v>
      </c>
      <c r="E1982" s="60">
        <f>REGISTROS!$G1980</f>
        <v>0</v>
      </c>
      <c r="F1982" s="60">
        <f>REGISTROS!$H1980</f>
        <v>0</v>
      </c>
      <c r="G1982" s="60">
        <f>REGISTROS!$I1980</f>
        <v>0</v>
      </c>
      <c r="I1982" s="45" t="str">
        <f t="shared" si="244"/>
        <v>Desarrollo de los Temas0</v>
      </c>
      <c r="J1982" s="45" t="str">
        <f t="shared" si="245"/>
        <v>Recepción de documentos0</v>
      </c>
      <c r="K1982" s="45" t="str">
        <f t="shared" si="246"/>
        <v>Atención recibida0</v>
      </c>
      <c r="L1982" s="45" t="str">
        <f t="shared" si="247"/>
        <v>Visita domiciliaria del personal INVI0</v>
      </c>
      <c r="M1982" s="45" t="str">
        <f t="shared" si="248"/>
        <v>Visita domiciliaria del asesor técnico0</v>
      </c>
      <c r="N1982" t="str">
        <f t="shared" si="249"/>
        <v>1</v>
      </c>
      <c r="O1982" t="s">
        <v>133</v>
      </c>
    </row>
    <row r="1983" spans="1:15" ht="15" x14ac:dyDescent="0.25">
      <c r="A1983" s="60">
        <f>REGISTROS!$A1981</f>
        <v>0</v>
      </c>
      <c r="B1983" s="50">
        <f t="shared" si="243"/>
        <v>0</v>
      </c>
      <c r="C1983" s="60">
        <f>REGISTROS!$E1981</f>
        <v>0</v>
      </c>
      <c r="D1983" s="60">
        <f>REGISTROS!$F1981</f>
        <v>0</v>
      </c>
      <c r="E1983" s="60">
        <f>REGISTROS!$G1981</f>
        <v>0</v>
      </c>
      <c r="F1983" s="60">
        <f>REGISTROS!$H1981</f>
        <v>0</v>
      </c>
      <c r="G1983" s="60">
        <f>REGISTROS!$I1981</f>
        <v>0</v>
      </c>
      <c r="I1983" s="45" t="str">
        <f t="shared" si="244"/>
        <v>Desarrollo de los Temas0</v>
      </c>
      <c r="J1983" s="45" t="str">
        <f t="shared" si="245"/>
        <v>Recepción de documentos0</v>
      </c>
      <c r="K1983" s="45" t="str">
        <f t="shared" si="246"/>
        <v>Atención recibida0</v>
      </c>
      <c r="L1983" s="45" t="str">
        <f t="shared" si="247"/>
        <v>Visita domiciliaria del personal INVI0</v>
      </c>
      <c r="M1983" s="45" t="str">
        <f t="shared" si="248"/>
        <v>Visita domiciliaria del asesor técnico0</v>
      </c>
      <c r="N1983" t="str">
        <f t="shared" si="249"/>
        <v>1</v>
      </c>
      <c r="O1983" t="s">
        <v>133</v>
      </c>
    </row>
    <row r="1984" spans="1:15" ht="15" x14ac:dyDescent="0.25">
      <c r="A1984" s="60">
        <f>REGISTROS!$A1982</f>
        <v>0</v>
      </c>
      <c r="B1984" s="50">
        <f t="shared" si="243"/>
        <v>0</v>
      </c>
      <c r="C1984" s="60">
        <f>REGISTROS!$E1982</f>
        <v>0</v>
      </c>
      <c r="D1984" s="60">
        <f>REGISTROS!$F1982</f>
        <v>0</v>
      </c>
      <c r="E1984" s="60">
        <f>REGISTROS!$G1982</f>
        <v>0</v>
      </c>
      <c r="F1984" s="60">
        <f>REGISTROS!$H1982</f>
        <v>0</v>
      </c>
      <c r="G1984" s="60">
        <f>REGISTROS!$I1982</f>
        <v>0</v>
      </c>
      <c r="I1984" s="45" t="str">
        <f t="shared" si="244"/>
        <v>Desarrollo de los Temas0</v>
      </c>
      <c r="J1984" s="45" t="str">
        <f t="shared" si="245"/>
        <v>Recepción de documentos0</v>
      </c>
      <c r="K1984" s="45" t="str">
        <f t="shared" si="246"/>
        <v>Atención recibida0</v>
      </c>
      <c r="L1984" s="45" t="str">
        <f t="shared" si="247"/>
        <v>Visita domiciliaria del personal INVI0</v>
      </c>
      <c r="M1984" s="45" t="str">
        <f t="shared" si="248"/>
        <v>Visita domiciliaria del asesor técnico0</v>
      </c>
      <c r="N1984" t="str">
        <f t="shared" si="249"/>
        <v>1</v>
      </c>
      <c r="O1984" t="s">
        <v>133</v>
      </c>
    </row>
    <row r="1985" spans="1:15" ht="15" x14ac:dyDescent="0.25">
      <c r="A1985" s="60">
        <f>REGISTROS!$A1983</f>
        <v>0</v>
      </c>
      <c r="B1985" s="50">
        <f t="shared" si="243"/>
        <v>0</v>
      </c>
      <c r="C1985" s="60">
        <f>REGISTROS!$E1983</f>
        <v>0</v>
      </c>
      <c r="D1985" s="60">
        <f>REGISTROS!$F1983</f>
        <v>0</v>
      </c>
      <c r="E1985" s="60">
        <f>REGISTROS!$G1983</f>
        <v>0</v>
      </c>
      <c r="F1985" s="60">
        <f>REGISTROS!$H1983</f>
        <v>0</v>
      </c>
      <c r="G1985" s="60">
        <f>REGISTROS!$I1983</f>
        <v>0</v>
      </c>
      <c r="I1985" s="45" t="str">
        <f t="shared" si="244"/>
        <v>Desarrollo de los Temas0</v>
      </c>
      <c r="J1985" s="45" t="str">
        <f t="shared" si="245"/>
        <v>Recepción de documentos0</v>
      </c>
      <c r="K1985" s="45" t="str">
        <f t="shared" si="246"/>
        <v>Atención recibida0</v>
      </c>
      <c r="L1985" s="45" t="str">
        <f t="shared" si="247"/>
        <v>Visita domiciliaria del personal INVI0</v>
      </c>
      <c r="M1985" s="45" t="str">
        <f t="shared" si="248"/>
        <v>Visita domiciliaria del asesor técnico0</v>
      </c>
      <c r="N1985" t="str">
        <f t="shared" si="249"/>
        <v>1</v>
      </c>
      <c r="O1985" t="s">
        <v>133</v>
      </c>
    </row>
    <row r="1986" spans="1:15" ht="15" x14ac:dyDescent="0.25">
      <c r="A1986" s="60">
        <f>REGISTROS!$A1984</f>
        <v>0</v>
      </c>
      <c r="B1986" s="50">
        <f t="shared" si="243"/>
        <v>0</v>
      </c>
      <c r="C1986" s="60">
        <f>REGISTROS!$E1984</f>
        <v>0</v>
      </c>
      <c r="D1986" s="60">
        <f>REGISTROS!$F1984</f>
        <v>0</v>
      </c>
      <c r="E1986" s="60">
        <f>REGISTROS!$G1984</f>
        <v>0</v>
      </c>
      <c r="F1986" s="60">
        <f>REGISTROS!$H1984</f>
        <v>0</v>
      </c>
      <c r="G1986" s="60">
        <f>REGISTROS!$I1984</f>
        <v>0</v>
      </c>
      <c r="I1986" s="45" t="str">
        <f t="shared" si="244"/>
        <v>Desarrollo de los Temas0</v>
      </c>
      <c r="J1986" s="45" t="str">
        <f t="shared" si="245"/>
        <v>Recepción de documentos0</v>
      </c>
      <c r="K1986" s="45" t="str">
        <f t="shared" si="246"/>
        <v>Atención recibida0</v>
      </c>
      <c r="L1986" s="45" t="str">
        <f t="shared" si="247"/>
        <v>Visita domiciliaria del personal INVI0</v>
      </c>
      <c r="M1986" s="45" t="str">
        <f t="shared" si="248"/>
        <v>Visita domiciliaria del asesor técnico0</v>
      </c>
      <c r="N1986" t="str">
        <f t="shared" si="249"/>
        <v>1</v>
      </c>
      <c r="O1986" t="s">
        <v>133</v>
      </c>
    </row>
    <row r="1987" spans="1:15" ht="15" x14ac:dyDescent="0.25">
      <c r="A1987" s="60">
        <f>REGISTROS!$A1985</f>
        <v>0</v>
      </c>
      <c r="B1987" s="50">
        <f t="shared" si="243"/>
        <v>0</v>
      </c>
      <c r="C1987" s="60">
        <f>REGISTROS!$E1985</f>
        <v>0</v>
      </c>
      <c r="D1987" s="60">
        <f>REGISTROS!$F1985</f>
        <v>0</v>
      </c>
      <c r="E1987" s="60">
        <f>REGISTROS!$G1985</f>
        <v>0</v>
      </c>
      <c r="F1987" s="60">
        <f>REGISTROS!$H1985</f>
        <v>0</v>
      </c>
      <c r="G1987" s="60">
        <f>REGISTROS!$I1985</f>
        <v>0</v>
      </c>
      <c r="I1987" s="45" t="str">
        <f t="shared" si="244"/>
        <v>Desarrollo de los Temas0</v>
      </c>
      <c r="J1987" s="45" t="str">
        <f t="shared" si="245"/>
        <v>Recepción de documentos0</v>
      </c>
      <c r="K1987" s="45" t="str">
        <f t="shared" si="246"/>
        <v>Atención recibida0</v>
      </c>
      <c r="L1987" s="45" t="str">
        <f t="shared" si="247"/>
        <v>Visita domiciliaria del personal INVI0</v>
      </c>
      <c r="M1987" s="45" t="str">
        <f t="shared" si="248"/>
        <v>Visita domiciliaria del asesor técnico0</v>
      </c>
      <c r="N1987" t="str">
        <f t="shared" si="249"/>
        <v>1</v>
      </c>
      <c r="O1987" t="s">
        <v>133</v>
      </c>
    </row>
    <row r="1988" spans="1:15" ht="15" x14ac:dyDescent="0.25">
      <c r="A1988" s="60">
        <f>REGISTROS!$A1986</f>
        <v>0</v>
      </c>
      <c r="B1988" s="50">
        <f t="shared" si="243"/>
        <v>0</v>
      </c>
      <c r="C1988" s="60">
        <f>REGISTROS!$E1986</f>
        <v>0</v>
      </c>
      <c r="D1988" s="60">
        <f>REGISTROS!$F1986</f>
        <v>0</v>
      </c>
      <c r="E1988" s="60">
        <f>REGISTROS!$G1986</f>
        <v>0</v>
      </c>
      <c r="F1988" s="60">
        <f>REGISTROS!$H1986</f>
        <v>0</v>
      </c>
      <c r="G1988" s="60">
        <f>REGISTROS!$I1986</f>
        <v>0</v>
      </c>
      <c r="I1988" s="45" t="str">
        <f t="shared" si="244"/>
        <v>Desarrollo de los Temas0</v>
      </c>
      <c r="J1988" s="45" t="str">
        <f t="shared" si="245"/>
        <v>Recepción de documentos0</v>
      </c>
      <c r="K1988" s="45" t="str">
        <f t="shared" si="246"/>
        <v>Atención recibida0</v>
      </c>
      <c r="L1988" s="45" t="str">
        <f t="shared" si="247"/>
        <v>Visita domiciliaria del personal INVI0</v>
      </c>
      <c r="M1988" s="45" t="str">
        <f t="shared" si="248"/>
        <v>Visita domiciliaria del asesor técnico0</v>
      </c>
      <c r="N1988" t="str">
        <f t="shared" si="249"/>
        <v>1</v>
      </c>
      <c r="O1988" t="s">
        <v>133</v>
      </c>
    </row>
    <row r="1989" spans="1:15" ht="15" x14ac:dyDescent="0.25">
      <c r="A1989" s="60">
        <f>REGISTROS!$A1987</f>
        <v>0</v>
      </c>
      <c r="B1989" s="50">
        <f t="shared" ref="B1989:B2052" si="250">SUM(C1989:G1989)/5</f>
        <v>0</v>
      </c>
      <c r="C1989" s="60">
        <f>REGISTROS!$E1987</f>
        <v>0</v>
      </c>
      <c r="D1989" s="60">
        <f>REGISTROS!$F1987</f>
        <v>0</v>
      </c>
      <c r="E1989" s="60">
        <f>REGISTROS!$G1987</f>
        <v>0</v>
      </c>
      <c r="F1989" s="60">
        <f>REGISTROS!$H1987</f>
        <v>0</v>
      </c>
      <c r="G1989" s="60">
        <f>REGISTROS!$I1987</f>
        <v>0</v>
      </c>
      <c r="I1989" s="45" t="str">
        <f t="shared" ref="I1989:I2052" si="251">CONCATENATE(VLOOKUP($A1989,SM,2,FALSE),$C$2,C1989)</f>
        <v>Desarrollo de los Temas0</v>
      </c>
      <c r="J1989" s="45" t="str">
        <f t="shared" ref="J1989:J2052" si="252">CONCATENATE(VLOOKUP($A1989,SM,2,FALSE),$D$2,D1989)</f>
        <v>Recepción de documentos0</v>
      </c>
      <c r="K1989" s="45" t="str">
        <f t="shared" ref="K1989:K2052" si="253">CONCATENATE(VLOOKUP($A1989,SM,2,FALSE),$E$2,E1989)</f>
        <v>Atención recibida0</v>
      </c>
      <c r="L1989" s="45" t="str">
        <f t="shared" ref="L1989:L2052" si="254">CONCATENATE(VLOOKUP($A1989,SM,2,FALSE),$F$2,F1989)</f>
        <v>Visita domiciliaria del personal INVI0</v>
      </c>
      <c r="M1989" s="45" t="str">
        <f t="shared" ref="M1989:M2052" si="255">CONCATENATE(VLOOKUP($A1989,SM,2,FALSE),$G$2,G1989)</f>
        <v>Visita domiciliaria del asesor técnico0</v>
      </c>
      <c r="N1989" t="str">
        <f t="shared" ref="N1989:N2052" si="256">CONCATENATE(VLOOKUP($A1989,SM,2,FALSE),IF(B1989&lt;4,1,0))</f>
        <v>1</v>
      </c>
      <c r="O1989" t="s">
        <v>133</v>
      </c>
    </row>
    <row r="1990" spans="1:15" ht="15" x14ac:dyDescent="0.25">
      <c r="A1990" s="60">
        <f>REGISTROS!$A1988</f>
        <v>0</v>
      </c>
      <c r="B1990" s="50">
        <f t="shared" si="250"/>
        <v>0</v>
      </c>
      <c r="C1990" s="60">
        <f>REGISTROS!$E1988</f>
        <v>0</v>
      </c>
      <c r="D1990" s="60">
        <f>REGISTROS!$F1988</f>
        <v>0</v>
      </c>
      <c r="E1990" s="60">
        <f>REGISTROS!$G1988</f>
        <v>0</v>
      </c>
      <c r="F1990" s="60">
        <f>REGISTROS!$H1988</f>
        <v>0</v>
      </c>
      <c r="G1990" s="60">
        <f>REGISTROS!$I1988</f>
        <v>0</v>
      </c>
      <c r="I1990" s="45" t="str">
        <f t="shared" si="251"/>
        <v>Desarrollo de los Temas0</v>
      </c>
      <c r="J1990" s="45" t="str">
        <f t="shared" si="252"/>
        <v>Recepción de documentos0</v>
      </c>
      <c r="K1990" s="45" t="str">
        <f t="shared" si="253"/>
        <v>Atención recibida0</v>
      </c>
      <c r="L1990" s="45" t="str">
        <f t="shared" si="254"/>
        <v>Visita domiciliaria del personal INVI0</v>
      </c>
      <c r="M1990" s="45" t="str">
        <f t="shared" si="255"/>
        <v>Visita domiciliaria del asesor técnico0</v>
      </c>
      <c r="N1990" t="str">
        <f t="shared" si="256"/>
        <v>1</v>
      </c>
      <c r="O1990" t="s">
        <v>133</v>
      </c>
    </row>
    <row r="1991" spans="1:15" ht="15" x14ac:dyDescent="0.25">
      <c r="A1991" s="60">
        <f>REGISTROS!$A1989</f>
        <v>0</v>
      </c>
      <c r="B1991" s="50">
        <f t="shared" si="250"/>
        <v>0</v>
      </c>
      <c r="C1991" s="60">
        <f>REGISTROS!$E1989</f>
        <v>0</v>
      </c>
      <c r="D1991" s="60">
        <f>REGISTROS!$F1989</f>
        <v>0</v>
      </c>
      <c r="E1991" s="60">
        <f>REGISTROS!$G1989</f>
        <v>0</v>
      </c>
      <c r="F1991" s="60">
        <f>REGISTROS!$H1989</f>
        <v>0</v>
      </c>
      <c r="G1991" s="60">
        <f>REGISTROS!$I1989</f>
        <v>0</v>
      </c>
      <c r="I1991" s="45" t="str">
        <f t="shared" si="251"/>
        <v>Desarrollo de los Temas0</v>
      </c>
      <c r="J1991" s="45" t="str">
        <f t="shared" si="252"/>
        <v>Recepción de documentos0</v>
      </c>
      <c r="K1991" s="45" t="str">
        <f t="shared" si="253"/>
        <v>Atención recibida0</v>
      </c>
      <c r="L1991" s="45" t="str">
        <f t="shared" si="254"/>
        <v>Visita domiciliaria del personal INVI0</v>
      </c>
      <c r="M1991" s="45" t="str">
        <f t="shared" si="255"/>
        <v>Visita domiciliaria del asesor técnico0</v>
      </c>
      <c r="N1991" t="str">
        <f t="shared" si="256"/>
        <v>1</v>
      </c>
      <c r="O1991" t="s">
        <v>133</v>
      </c>
    </row>
    <row r="1992" spans="1:15" ht="15" x14ac:dyDescent="0.25">
      <c r="A1992" s="60">
        <f>REGISTROS!$A1990</f>
        <v>0</v>
      </c>
      <c r="B1992" s="50">
        <f t="shared" si="250"/>
        <v>0</v>
      </c>
      <c r="C1992" s="60">
        <f>REGISTROS!$E1990</f>
        <v>0</v>
      </c>
      <c r="D1992" s="60">
        <f>REGISTROS!$F1990</f>
        <v>0</v>
      </c>
      <c r="E1992" s="60">
        <f>REGISTROS!$G1990</f>
        <v>0</v>
      </c>
      <c r="F1992" s="60">
        <f>REGISTROS!$H1990</f>
        <v>0</v>
      </c>
      <c r="G1992" s="60">
        <f>REGISTROS!$I1990</f>
        <v>0</v>
      </c>
      <c r="I1992" s="45" t="str">
        <f t="shared" si="251"/>
        <v>Desarrollo de los Temas0</v>
      </c>
      <c r="J1992" s="45" t="str">
        <f t="shared" si="252"/>
        <v>Recepción de documentos0</v>
      </c>
      <c r="K1992" s="45" t="str">
        <f t="shared" si="253"/>
        <v>Atención recibida0</v>
      </c>
      <c r="L1992" s="45" t="str">
        <f t="shared" si="254"/>
        <v>Visita domiciliaria del personal INVI0</v>
      </c>
      <c r="M1992" s="45" t="str">
        <f t="shared" si="255"/>
        <v>Visita domiciliaria del asesor técnico0</v>
      </c>
      <c r="N1992" t="str">
        <f t="shared" si="256"/>
        <v>1</v>
      </c>
      <c r="O1992" t="s">
        <v>133</v>
      </c>
    </row>
    <row r="1993" spans="1:15" ht="15" x14ac:dyDescent="0.25">
      <c r="A1993" s="60">
        <f>REGISTROS!$A1991</f>
        <v>0</v>
      </c>
      <c r="B1993" s="50">
        <f t="shared" si="250"/>
        <v>0</v>
      </c>
      <c r="C1993" s="60">
        <f>REGISTROS!$E1991</f>
        <v>0</v>
      </c>
      <c r="D1993" s="60">
        <f>REGISTROS!$F1991</f>
        <v>0</v>
      </c>
      <c r="E1993" s="60">
        <f>REGISTROS!$G1991</f>
        <v>0</v>
      </c>
      <c r="F1993" s="60">
        <f>REGISTROS!$H1991</f>
        <v>0</v>
      </c>
      <c r="G1993" s="60">
        <f>REGISTROS!$I1991</f>
        <v>0</v>
      </c>
      <c r="I1993" s="45" t="str">
        <f t="shared" si="251"/>
        <v>Desarrollo de los Temas0</v>
      </c>
      <c r="J1993" s="45" t="str">
        <f t="shared" si="252"/>
        <v>Recepción de documentos0</v>
      </c>
      <c r="K1993" s="45" t="str">
        <f t="shared" si="253"/>
        <v>Atención recibida0</v>
      </c>
      <c r="L1993" s="45" t="str">
        <f t="shared" si="254"/>
        <v>Visita domiciliaria del personal INVI0</v>
      </c>
      <c r="M1993" s="45" t="str">
        <f t="shared" si="255"/>
        <v>Visita domiciliaria del asesor técnico0</v>
      </c>
      <c r="N1993" t="str">
        <f t="shared" si="256"/>
        <v>1</v>
      </c>
      <c r="O1993" t="s">
        <v>133</v>
      </c>
    </row>
    <row r="1994" spans="1:15" ht="15" x14ac:dyDescent="0.25">
      <c r="A1994" s="60">
        <f>REGISTROS!$A1992</f>
        <v>0</v>
      </c>
      <c r="B1994" s="50">
        <f t="shared" si="250"/>
        <v>0</v>
      </c>
      <c r="C1994" s="60">
        <f>REGISTROS!$E1992</f>
        <v>0</v>
      </c>
      <c r="D1994" s="60">
        <f>REGISTROS!$F1992</f>
        <v>0</v>
      </c>
      <c r="E1994" s="60">
        <f>REGISTROS!$G1992</f>
        <v>0</v>
      </c>
      <c r="F1994" s="60">
        <f>REGISTROS!$H1992</f>
        <v>0</v>
      </c>
      <c r="G1994" s="60">
        <f>REGISTROS!$I1992</f>
        <v>0</v>
      </c>
      <c r="I1994" s="45" t="str">
        <f t="shared" si="251"/>
        <v>Desarrollo de los Temas0</v>
      </c>
      <c r="J1994" s="45" t="str">
        <f t="shared" si="252"/>
        <v>Recepción de documentos0</v>
      </c>
      <c r="K1994" s="45" t="str">
        <f t="shared" si="253"/>
        <v>Atención recibida0</v>
      </c>
      <c r="L1994" s="45" t="str">
        <f t="shared" si="254"/>
        <v>Visita domiciliaria del personal INVI0</v>
      </c>
      <c r="M1994" s="45" t="str">
        <f t="shared" si="255"/>
        <v>Visita domiciliaria del asesor técnico0</v>
      </c>
      <c r="N1994" t="str">
        <f t="shared" si="256"/>
        <v>1</v>
      </c>
      <c r="O1994" t="s">
        <v>133</v>
      </c>
    </row>
    <row r="1995" spans="1:15" ht="15" x14ac:dyDescent="0.25">
      <c r="A1995" s="60">
        <f>REGISTROS!$A1993</f>
        <v>0</v>
      </c>
      <c r="B1995" s="50">
        <f t="shared" si="250"/>
        <v>0</v>
      </c>
      <c r="C1995" s="60">
        <f>REGISTROS!$E1993</f>
        <v>0</v>
      </c>
      <c r="D1995" s="60">
        <f>REGISTROS!$F1993</f>
        <v>0</v>
      </c>
      <c r="E1995" s="60">
        <f>REGISTROS!$G1993</f>
        <v>0</v>
      </c>
      <c r="F1995" s="60">
        <f>REGISTROS!$H1993</f>
        <v>0</v>
      </c>
      <c r="G1995" s="60">
        <f>REGISTROS!$I1993</f>
        <v>0</v>
      </c>
      <c r="I1995" s="45" t="str">
        <f t="shared" si="251"/>
        <v>Desarrollo de los Temas0</v>
      </c>
      <c r="J1995" s="45" t="str">
        <f t="shared" si="252"/>
        <v>Recepción de documentos0</v>
      </c>
      <c r="K1995" s="45" t="str">
        <f t="shared" si="253"/>
        <v>Atención recibida0</v>
      </c>
      <c r="L1995" s="45" t="str">
        <f t="shared" si="254"/>
        <v>Visita domiciliaria del personal INVI0</v>
      </c>
      <c r="M1995" s="45" t="str">
        <f t="shared" si="255"/>
        <v>Visita domiciliaria del asesor técnico0</v>
      </c>
      <c r="N1995" t="str">
        <f t="shared" si="256"/>
        <v>1</v>
      </c>
      <c r="O1995" t="s">
        <v>133</v>
      </c>
    </row>
    <row r="1996" spans="1:15" ht="15" x14ac:dyDescent="0.25">
      <c r="A1996" s="60">
        <f>REGISTROS!$A1994</f>
        <v>0</v>
      </c>
      <c r="B1996" s="50">
        <f t="shared" si="250"/>
        <v>0</v>
      </c>
      <c r="C1996" s="60">
        <f>REGISTROS!$E1994</f>
        <v>0</v>
      </c>
      <c r="D1996" s="60">
        <f>REGISTROS!$F1994</f>
        <v>0</v>
      </c>
      <c r="E1996" s="60">
        <f>REGISTROS!$G1994</f>
        <v>0</v>
      </c>
      <c r="F1996" s="60">
        <f>REGISTROS!$H1994</f>
        <v>0</v>
      </c>
      <c r="G1996" s="60">
        <f>REGISTROS!$I1994</f>
        <v>0</v>
      </c>
      <c r="I1996" s="45" t="str">
        <f t="shared" si="251"/>
        <v>Desarrollo de los Temas0</v>
      </c>
      <c r="J1996" s="45" t="str">
        <f t="shared" si="252"/>
        <v>Recepción de documentos0</v>
      </c>
      <c r="K1996" s="45" t="str">
        <f t="shared" si="253"/>
        <v>Atención recibida0</v>
      </c>
      <c r="L1996" s="45" t="str">
        <f t="shared" si="254"/>
        <v>Visita domiciliaria del personal INVI0</v>
      </c>
      <c r="M1996" s="45" t="str">
        <f t="shared" si="255"/>
        <v>Visita domiciliaria del asesor técnico0</v>
      </c>
      <c r="N1996" t="str">
        <f t="shared" si="256"/>
        <v>1</v>
      </c>
      <c r="O1996" t="s">
        <v>133</v>
      </c>
    </row>
    <row r="1997" spans="1:15" ht="15" x14ac:dyDescent="0.25">
      <c r="A1997" s="60">
        <f>REGISTROS!$A1995</f>
        <v>0</v>
      </c>
      <c r="B1997" s="50">
        <f t="shared" si="250"/>
        <v>0</v>
      </c>
      <c r="C1997" s="60">
        <f>REGISTROS!$E1995</f>
        <v>0</v>
      </c>
      <c r="D1997" s="60">
        <f>REGISTROS!$F1995</f>
        <v>0</v>
      </c>
      <c r="E1997" s="60">
        <f>REGISTROS!$G1995</f>
        <v>0</v>
      </c>
      <c r="F1997" s="60">
        <f>REGISTROS!$H1995</f>
        <v>0</v>
      </c>
      <c r="G1997" s="60">
        <f>REGISTROS!$I1995</f>
        <v>0</v>
      </c>
      <c r="I1997" s="45" t="str">
        <f t="shared" si="251"/>
        <v>Desarrollo de los Temas0</v>
      </c>
      <c r="J1997" s="45" t="str">
        <f t="shared" si="252"/>
        <v>Recepción de documentos0</v>
      </c>
      <c r="K1997" s="45" t="str">
        <f t="shared" si="253"/>
        <v>Atención recibida0</v>
      </c>
      <c r="L1997" s="45" t="str">
        <f t="shared" si="254"/>
        <v>Visita domiciliaria del personal INVI0</v>
      </c>
      <c r="M1997" s="45" t="str">
        <f t="shared" si="255"/>
        <v>Visita domiciliaria del asesor técnico0</v>
      </c>
      <c r="N1997" t="str">
        <f t="shared" si="256"/>
        <v>1</v>
      </c>
      <c r="O1997" t="s">
        <v>133</v>
      </c>
    </row>
    <row r="1998" spans="1:15" ht="15" x14ac:dyDescent="0.25">
      <c r="A1998" s="60">
        <f>REGISTROS!$A1996</f>
        <v>0</v>
      </c>
      <c r="B1998" s="50">
        <f t="shared" si="250"/>
        <v>0</v>
      </c>
      <c r="C1998" s="60">
        <f>REGISTROS!$E1996</f>
        <v>0</v>
      </c>
      <c r="D1998" s="60">
        <f>REGISTROS!$F1996</f>
        <v>0</v>
      </c>
      <c r="E1998" s="60">
        <f>REGISTROS!$G1996</f>
        <v>0</v>
      </c>
      <c r="F1998" s="60">
        <f>REGISTROS!$H1996</f>
        <v>0</v>
      </c>
      <c r="G1998" s="60">
        <f>REGISTROS!$I1996</f>
        <v>0</v>
      </c>
      <c r="I1998" s="45" t="str">
        <f t="shared" si="251"/>
        <v>Desarrollo de los Temas0</v>
      </c>
      <c r="J1998" s="45" t="str">
        <f t="shared" si="252"/>
        <v>Recepción de documentos0</v>
      </c>
      <c r="K1998" s="45" t="str">
        <f t="shared" si="253"/>
        <v>Atención recibida0</v>
      </c>
      <c r="L1998" s="45" t="str">
        <f t="shared" si="254"/>
        <v>Visita domiciliaria del personal INVI0</v>
      </c>
      <c r="M1998" s="45" t="str">
        <f t="shared" si="255"/>
        <v>Visita domiciliaria del asesor técnico0</v>
      </c>
      <c r="N1998" t="str">
        <f t="shared" si="256"/>
        <v>1</v>
      </c>
      <c r="O1998" t="s">
        <v>133</v>
      </c>
    </row>
    <row r="1999" spans="1:15" ht="15" x14ac:dyDescent="0.25">
      <c r="A1999" s="60">
        <f>REGISTROS!$A1997</f>
        <v>0</v>
      </c>
      <c r="B1999" s="50">
        <f t="shared" si="250"/>
        <v>0</v>
      </c>
      <c r="C1999" s="60">
        <f>REGISTROS!$E1997</f>
        <v>0</v>
      </c>
      <c r="D1999" s="60">
        <f>REGISTROS!$F1997</f>
        <v>0</v>
      </c>
      <c r="E1999" s="60">
        <f>REGISTROS!$G1997</f>
        <v>0</v>
      </c>
      <c r="F1999" s="60">
        <f>REGISTROS!$H1997</f>
        <v>0</v>
      </c>
      <c r="G1999" s="60">
        <f>REGISTROS!$I1997</f>
        <v>0</v>
      </c>
      <c r="I1999" s="45" t="str">
        <f t="shared" si="251"/>
        <v>Desarrollo de los Temas0</v>
      </c>
      <c r="J1999" s="45" t="str">
        <f t="shared" si="252"/>
        <v>Recepción de documentos0</v>
      </c>
      <c r="K1999" s="45" t="str">
        <f t="shared" si="253"/>
        <v>Atención recibida0</v>
      </c>
      <c r="L1999" s="45" t="str">
        <f t="shared" si="254"/>
        <v>Visita domiciliaria del personal INVI0</v>
      </c>
      <c r="M1999" s="45" t="str">
        <f t="shared" si="255"/>
        <v>Visita domiciliaria del asesor técnico0</v>
      </c>
      <c r="N1999" t="str">
        <f t="shared" si="256"/>
        <v>1</v>
      </c>
      <c r="O1999" t="s">
        <v>133</v>
      </c>
    </row>
    <row r="2000" spans="1:15" ht="15" x14ac:dyDescent="0.25">
      <c r="A2000" s="60">
        <f>REGISTROS!$A1998</f>
        <v>0</v>
      </c>
      <c r="B2000" s="50">
        <f t="shared" si="250"/>
        <v>0</v>
      </c>
      <c r="C2000" s="60">
        <f>REGISTROS!$E1998</f>
        <v>0</v>
      </c>
      <c r="D2000" s="60">
        <f>REGISTROS!$F1998</f>
        <v>0</v>
      </c>
      <c r="E2000" s="60">
        <f>REGISTROS!$G1998</f>
        <v>0</v>
      </c>
      <c r="F2000" s="60">
        <f>REGISTROS!$H1998</f>
        <v>0</v>
      </c>
      <c r="G2000" s="60">
        <f>REGISTROS!$I1998</f>
        <v>0</v>
      </c>
      <c r="I2000" s="45" t="str">
        <f t="shared" si="251"/>
        <v>Desarrollo de los Temas0</v>
      </c>
      <c r="J2000" s="45" t="str">
        <f t="shared" si="252"/>
        <v>Recepción de documentos0</v>
      </c>
      <c r="K2000" s="45" t="str">
        <f t="shared" si="253"/>
        <v>Atención recibida0</v>
      </c>
      <c r="L2000" s="45" t="str">
        <f t="shared" si="254"/>
        <v>Visita domiciliaria del personal INVI0</v>
      </c>
      <c r="M2000" s="45" t="str">
        <f t="shared" si="255"/>
        <v>Visita domiciliaria del asesor técnico0</v>
      </c>
      <c r="N2000" t="str">
        <f t="shared" si="256"/>
        <v>1</v>
      </c>
      <c r="O2000" t="s">
        <v>133</v>
      </c>
    </row>
    <row r="2001" spans="1:15" ht="15" x14ac:dyDescent="0.25">
      <c r="A2001" s="60">
        <f>REGISTROS!$A1999</f>
        <v>0</v>
      </c>
      <c r="B2001" s="50">
        <f t="shared" si="250"/>
        <v>0</v>
      </c>
      <c r="C2001" s="60">
        <f>REGISTROS!$E1999</f>
        <v>0</v>
      </c>
      <c r="D2001" s="60">
        <f>REGISTROS!$F1999</f>
        <v>0</v>
      </c>
      <c r="E2001" s="60">
        <f>REGISTROS!$G1999</f>
        <v>0</v>
      </c>
      <c r="F2001" s="60">
        <f>REGISTROS!$H1999</f>
        <v>0</v>
      </c>
      <c r="G2001" s="60">
        <f>REGISTROS!$I1999</f>
        <v>0</v>
      </c>
      <c r="I2001" s="45" t="str">
        <f t="shared" si="251"/>
        <v>Desarrollo de los Temas0</v>
      </c>
      <c r="J2001" s="45" t="str">
        <f t="shared" si="252"/>
        <v>Recepción de documentos0</v>
      </c>
      <c r="K2001" s="45" t="str">
        <f t="shared" si="253"/>
        <v>Atención recibida0</v>
      </c>
      <c r="L2001" s="45" t="str">
        <f t="shared" si="254"/>
        <v>Visita domiciliaria del personal INVI0</v>
      </c>
      <c r="M2001" s="45" t="str">
        <f t="shared" si="255"/>
        <v>Visita domiciliaria del asesor técnico0</v>
      </c>
      <c r="N2001" t="str">
        <f t="shared" si="256"/>
        <v>1</v>
      </c>
      <c r="O2001" t="s">
        <v>133</v>
      </c>
    </row>
    <row r="2002" spans="1:15" ht="15" x14ac:dyDescent="0.25">
      <c r="A2002" s="60">
        <f>REGISTROS!$A2000</f>
        <v>0</v>
      </c>
      <c r="B2002" s="50">
        <f t="shared" si="250"/>
        <v>0</v>
      </c>
      <c r="C2002" s="60">
        <f>REGISTROS!$E2000</f>
        <v>0</v>
      </c>
      <c r="D2002" s="60">
        <f>REGISTROS!$F2000</f>
        <v>0</v>
      </c>
      <c r="E2002" s="60">
        <f>REGISTROS!$G2000</f>
        <v>0</v>
      </c>
      <c r="F2002" s="60">
        <f>REGISTROS!$H2000</f>
        <v>0</v>
      </c>
      <c r="G2002" s="60">
        <f>REGISTROS!$I2000</f>
        <v>0</v>
      </c>
      <c r="I2002" s="45" t="str">
        <f t="shared" si="251"/>
        <v>Desarrollo de los Temas0</v>
      </c>
      <c r="J2002" s="45" t="str">
        <f t="shared" si="252"/>
        <v>Recepción de documentos0</v>
      </c>
      <c r="K2002" s="45" t="str">
        <f t="shared" si="253"/>
        <v>Atención recibida0</v>
      </c>
      <c r="L2002" s="45" t="str">
        <f t="shared" si="254"/>
        <v>Visita domiciliaria del personal INVI0</v>
      </c>
      <c r="M2002" s="45" t="str">
        <f t="shared" si="255"/>
        <v>Visita domiciliaria del asesor técnico0</v>
      </c>
      <c r="N2002" t="str">
        <f t="shared" si="256"/>
        <v>1</v>
      </c>
      <c r="O2002" t="s">
        <v>133</v>
      </c>
    </row>
    <row r="2003" spans="1:15" ht="15" x14ac:dyDescent="0.25">
      <c r="A2003" s="60">
        <f>REGISTROS!$A2001</f>
        <v>0</v>
      </c>
      <c r="B2003" s="50">
        <f t="shared" si="250"/>
        <v>0</v>
      </c>
      <c r="C2003" s="60">
        <f>REGISTROS!$E2001</f>
        <v>0</v>
      </c>
      <c r="D2003" s="60">
        <f>REGISTROS!$F2001</f>
        <v>0</v>
      </c>
      <c r="E2003" s="60">
        <f>REGISTROS!$G2001</f>
        <v>0</v>
      </c>
      <c r="F2003" s="60">
        <f>REGISTROS!$H2001</f>
        <v>0</v>
      </c>
      <c r="G2003" s="60">
        <f>REGISTROS!$I2001</f>
        <v>0</v>
      </c>
      <c r="I2003" s="45" t="str">
        <f t="shared" si="251"/>
        <v>Desarrollo de los Temas0</v>
      </c>
      <c r="J2003" s="45" t="str">
        <f t="shared" si="252"/>
        <v>Recepción de documentos0</v>
      </c>
      <c r="K2003" s="45" t="str">
        <f t="shared" si="253"/>
        <v>Atención recibida0</v>
      </c>
      <c r="L2003" s="45" t="str">
        <f t="shared" si="254"/>
        <v>Visita domiciliaria del personal INVI0</v>
      </c>
      <c r="M2003" s="45" t="str">
        <f t="shared" si="255"/>
        <v>Visita domiciliaria del asesor técnico0</v>
      </c>
      <c r="N2003" t="str">
        <f t="shared" si="256"/>
        <v>1</v>
      </c>
      <c r="O2003" t="s">
        <v>133</v>
      </c>
    </row>
    <row r="2004" spans="1:15" ht="15" x14ac:dyDescent="0.25">
      <c r="A2004" s="60">
        <f>REGISTROS!$A2002</f>
        <v>0</v>
      </c>
      <c r="B2004" s="50">
        <f t="shared" si="250"/>
        <v>0</v>
      </c>
      <c r="C2004" s="60">
        <f>REGISTROS!$E2002</f>
        <v>0</v>
      </c>
      <c r="D2004" s="60">
        <f>REGISTROS!$F2002</f>
        <v>0</v>
      </c>
      <c r="E2004" s="60">
        <f>REGISTROS!$G2002</f>
        <v>0</v>
      </c>
      <c r="F2004" s="60">
        <f>REGISTROS!$H2002</f>
        <v>0</v>
      </c>
      <c r="G2004" s="60">
        <f>REGISTROS!$I2002</f>
        <v>0</v>
      </c>
      <c r="I2004" s="45" t="str">
        <f t="shared" si="251"/>
        <v>Desarrollo de los Temas0</v>
      </c>
      <c r="J2004" s="45" t="str">
        <f t="shared" si="252"/>
        <v>Recepción de documentos0</v>
      </c>
      <c r="K2004" s="45" t="str">
        <f t="shared" si="253"/>
        <v>Atención recibida0</v>
      </c>
      <c r="L2004" s="45" t="str">
        <f t="shared" si="254"/>
        <v>Visita domiciliaria del personal INVI0</v>
      </c>
      <c r="M2004" s="45" t="str">
        <f t="shared" si="255"/>
        <v>Visita domiciliaria del asesor técnico0</v>
      </c>
      <c r="N2004" t="str">
        <f t="shared" si="256"/>
        <v>1</v>
      </c>
      <c r="O2004" t="s">
        <v>133</v>
      </c>
    </row>
    <row r="2005" spans="1:15" ht="15" x14ac:dyDescent="0.25">
      <c r="A2005" s="60">
        <f>REGISTROS!$A2003</f>
        <v>0</v>
      </c>
      <c r="B2005" s="50">
        <f t="shared" si="250"/>
        <v>0</v>
      </c>
      <c r="C2005" s="60">
        <f>REGISTROS!$E2003</f>
        <v>0</v>
      </c>
      <c r="D2005" s="60">
        <f>REGISTROS!$F2003</f>
        <v>0</v>
      </c>
      <c r="E2005" s="60">
        <f>REGISTROS!$G2003</f>
        <v>0</v>
      </c>
      <c r="F2005" s="60">
        <f>REGISTROS!$H2003</f>
        <v>0</v>
      </c>
      <c r="G2005" s="60">
        <f>REGISTROS!$I2003</f>
        <v>0</v>
      </c>
      <c r="I2005" s="45" t="str">
        <f t="shared" si="251"/>
        <v>Desarrollo de los Temas0</v>
      </c>
      <c r="J2005" s="45" t="str">
        <f t="shared" si="252"/>
        <v>Recepción de documentos0</v>
      </c>
      <c r="K2005" s="45" t="str">
        <f t="shared" si="253"/>
        <v>Atención recibida0</v>
      </c>
      <c r="L2005" s="45" t="str">
        <f t="shared" si="254"/>
        <v>Visita domiciliaria del personal INVI0</v>
      </c>
      <c r="M2005" s="45" t="str">
        <f t="shared" si="255"/>
        <v>Visita domiciliaria del asesor técnico0</v>
      </c>
      <c r="N2005" t="str">
        <f t="shared" si="256"/>
        <v>1</v>
      </c>
      <c r="O2005" t="s">
        <v>133</v>
      </c>
    </row>
    <row r="2006" spans="1:15" ht="15" x14ac:dyDescent="0.25">
      <c r="A2006" s="60">
        <f>REGISTROS!$A2004</f>
        <v>0</v>
      </c>
      <c r="B2006" s="50">
        <f t="shared" si="250"/>
        <v>0</v>
      </c>
      <c r="C2006" s="60">
        <f>REGISTROS!$E2004</f>
        <v>0</v>
      </c>
      <c r="D2006" s="60">
        <f>REGISTROS!$F2004</f>
        <v>0</v>
      </c>
      <c r="E2006" s="60">
        <f>REGISTROS!$G2004</f>
        <v>0</v>
      </c>
      <c r="F2006" s="60">
        <f>REGISTROS!$H2004</f>
        <v>0</v>
      </c>
      <c r="G2006" s="60">
        <f>REGISTROS!$I2004</f>
        <v>0</v>
      </c>
      <c r="I2006" s="45" t="str">
        <f t="shared" si="251"/>
        <v>Desarrollo de los Temas0</v>
      </c>
      <c r="J2006" s="45" t="str">
        <f t="shared" si="252"/>
        <v>Recepción de documentos0</v>
      </c>
      <c r="K2006" s="45" t="str">
        <f t="shared" si="253"/>
        <v>Atención recibida0</v>
      </c>
      <c r="L2006" s="45" t="str">
        <f t="shared" si="254"/>
        <v>Visita domiciliaria del personal INVI0</v>
      </c>
      <c r="M2006" s="45" t="str">
        <f t="shared" si="255"/>
        <v>Visita domiciliaria del asesor técnico0</v>
      </c>
      <c r="N2006" t="str">
        <f t="shared" si="256"/>
        <v>1</v>
      </c>
      <c r="O2006" t="s">
        <v>133</v>
      </c>
    </row>
    <row r="2007" spans="1:15" ht="15" x14ac:dyDescent="0.25">
      <c r="A2007" s="60">
        <f>REGISTROS!$A2005</f>
        <v>0</v>
      </c>
      <c r="B2007" s="50">
        <f t="shared" si="250"/>
        <v>0</v>
      </c>
      <c r="C2007" s="60">
        <f>REGISTROS!$E2005</f>
        <v>0</v>
      </c>
      <c r="D2007" s="60">
        <f>REGISTROS!$F2005</f>
        <v>0</v>
      </c>
      <c r="E2007" s="60">
        <f>REGISTROS!$G2005</f>
        <v>0</v>
      </c>
      <c r="F2007" s="60">
        <f>REGISTROS!$H2005</f>
        <v>0</v>
      </c>
      <c r="G2007" s="60">
        <f>REGISTROS!$I2005</f>
        <v>0</v>
      </c>
      <c r="I2007" s="45" t="str">
        <f t="shared" si="251"/>
        <v>Desarrollo de los Temas0</v>
      </c>
      <c r="J2007" s="45" t="str">
        <f t="shared" si="252"/>
        <v>Recepción de documentos0</v>
      </c>
      <c r="K2007" s="45" t="str">
        <f t="shared" si="253"/>
        <v>Atención recibida0</v>
      </c>
      <c r="L2007" s="45" t="str">
        <f t="shared" si="254"/>
        <v>Visita domiciliaria del personal INVI0</v>
      </c>
      <c r="M2007" s="45" t="str">
        <f t="shared" si="255"/>
        <v>Visita domiciliaria del asesor técnico0</v>
      </c>
      <c r="N2007" t="str">
        <f t="shared" si="256"/>
        <v>1</v>
      </c>
      <c r="O2007" t="s">
        <v>133</v>
      </c>
    </row>
    <row r="2008" spans="1:15" ht="15" x14ac:dyDescent="0.25">
      <c r="A2008" s="60">
        <f>REGISTROS!$A2006</f>
        <v>0</v>
      </c>
      <c r="B2008" s="50">
        <f t="shared" si="250"/>
        <v>0</v>
      </c>
      <c r="C2008" s="60">
        <f>REGISTROS!$E2006</f>
        <v>0</v>
      </c>
      <c r="D2008" s="60">
        <f>REGISTROS!$F2006</f>
        <v>0</v>
      </c>
      <c r="E2008" s="60">
        <f>REGISTROS!$G2006</f>
        <v>0</v>
      </c>
      <c r="F2008" s="60">
        <f>REGISTROS!$H2006</f>
        <v>0</v>
      </c>
      <c r="G2008" s="60">
        <f>REGISTROS!$I2006</f>
        <v>0</v>
      </c>
      <c r="I2008" s="45" t="str">
        <f t="shared" si="251"/>
        <v>Desarrollo de los Temas0</v>
      </c>
      <c r="J2008" s="45" t="str">
        <f t="shared" si="252"/>
        <v>Recepción de documentos0</v>
      </c>
      <c r="K2008" s="45" t="str">
        <f t="shared" si="253"/>
        <v>Atención recibida0</v>
      </c>
      <c r="L2008" s="45" t="str">
        <f t="shared" si="254"/>
        <v>Visita domiciliaria del personal INVI0</v>
      </c>
      <c r="M2008" s="45" t="str">
        <f t="shared" si="255"/>
        <v>Visita domiciliaria del asesor técnico0</v>
      </c>
      <c r="N2008" t="str">
        <f t="shared" si="256"/>
        <v>1</v>
      </c>
      <c r="O2008" t="s">
        <v>133</v>
      </c>
    </row>
    <row r="2009" spans="1:15" ht="15" x14ac:dyDescent="0.25">
      <c r="A2009" s="60">
        <f>REGISTROS!$A2007</f>
        <v>0</v>
      </c>
      <c r="B2009" s="50">
        <f t="shared" si="250"/>
        <v>0</v>
      </c>
      <c r="C2009" s="60">
        <f>REGISTROS!$E2007</f>
        <v>0</v>
      </c>
      <c r="D2009" s="60">
        <f>REGISTROS!$F2007</f>
        <v>0</v>
      </c>
      <c r="E2009" s="60">
        <f>REGISTROS!$G2007</f>
        <v>0</v>
      </c>
      <c r="F2009" s="60">
        <f>REGISTROS!$H2007</f>
        <v>0</v>
      </c>
      <c r="G2009" s="60">
        <f>REGISTROS!$I2007</f>
        <v>0</v>
      </c>
      <c r="I2009" s="45" t="str">
        <f t="shared" si="251"/>
        <v>Desarrollo de los Temas0</v>
      </c>
      <c r="J2009" s="45" t="str">
        <f t="shared" si="252"/>
        <v>Recepción de documentos0</v>
      </c>
      <c r="K2009" s="45" t="str">
        <f t="shared" si="253"/>
        <v>Atención recibida0</v>
      </c>
      <c r="L2009" s="45" t="str">
        <f t="shared" si="254"/>
        <v>Visita domiciliaria del personal INVI0</v>
      </c>
      <c r="M2009" s="45" t="str">
        <f t="shared" si="255"/>
        <v>Visita domiciliaria del asesor técnico0</v>
      </c>
      <c r="N2009" t="str">
        <f t="shared" si="256"/>
        <v>1</v>
      </c>
      <c r="O2009" t="s">
        <v>133</v>
      </c>
    </row>
    <row r="2010" spans="1:15" ht="15" x14ac:dyDescent="0.25">
      <c r="A2010" s="60">
        <f>REGISTROS!$A2008</f>
        <v>0</v>
      </c>
      <c r="B2010" s="50">
        <f t="shared" si="250"/>
        <v>0</v>
      </c>
      <c r="C2010" s="60">
        <f>REGISTROS!$E2008</f>
        <v>0</v>
      </c>
      <c r="D2010" s="60">
        <f>REGISTROS!$F2008</f>
        <v>0</v>
      </c>
      <c r="E2010" s="60">
        <f>REGISTROS!$G2008</f>
        <v>0</v>
      </c>
      <c r="F2010" s="60">
        <f>REGISTROS!$H2008</f>
        <v>0</v>
      </c>
      <c r="G2010" s="60">
        <f>REGISTROS!$I2008</f>
        <v>0</v>
      </c>
      <c r="I2010" s="45" t="str">
        <f t="shared" si="251"/>
        <v>Desarrollo de los Temas0</v>
      </c>
      <c r="J2010" s="45" t="str">
        <f t="shared" si="252"/>
        <v>Recepción de documentos0</v>
      </c>
      <c r="K2010" s="45" t="str">
        <f t="shared" si="253"/>
        <v>Atención recibida0</v>
      </c>
      <c r="L2010" s="45" t="str">
        <f t="shared" si="254"/>
        <v>Visita domiciliaria del personal INVI0</v>
      </c>
      <c r="M2010" s="45" t="str">
        <f t="shared" si="255"/>
        <v>Visita domiciliaria del asesor técnico0</v>
      </c>
      <c r="N2010" t="str">
        <f t="shared" si="256"/>
        <v>1</v>
      </c>
      <c r="O2010" t="s">
        <v>133</v>
      </c>
    </row>
    <row r="2011" spans="1:15" ht="15" x14ac:dyDescent="0.25">
      <c r="A2011" s="60">
        <f>REGISTROS!$A2009</f>
        <v>0</v>
      </c>
      <c r="B2011" s="50">
        <f t="shared" si="250"/>
        <v>0</v>
      </c>
      <c r="C2011" s="60">
        <f>REGISTROS!$E2009</f>
        <v>0</v>
      </c>
      <c r="D2011" s="60">
        <f>REGISTROS!$F2009</f>
        <v>0</v>
      </c>
      <c r="E2011" s="60">
        <f>REGISTROS!$G2009</f>
        <v>0</v>
      </c>
      <c r="F2011" s="60">
        <f>REGISTROS!$H2009</f>
        <v>0</v>
      </c>
      <c r="G2011" s="60">
        <f>REGISTROS!$I2009</f>
        <v>0</v>
      </c>
      <c r="I2011" s="45" t="str">
        <f t="shared" si="251"/>
        <v>Desarrollo de los Temas0</v>
      </c>
      <c r="J2011" s="45" t="str">
        <f t="shared" si="252"/>
        <v>Recepción de documentos0</v>
      </c>
      <c r="K2011" s="45" t="str">
        <f t="shared" si="253"/>
        <v>Atención recibida0</v>
      </c>
      <c r="L2011" s="45" t="str">
        <f t="shared" si="254"/>
        <v>Visita domiciliaria del personal INVI0</v>
      </c>
      <c r="M2011" s="45" t="str">
        <f t="shared" si="255"/>
        <v>Visita domiciliaria del asesor técnico0</v>
      </c>
      <c r="N2011" t="str">
        <f t="shared" si="256"/>
        <v>1</v>
      </c>
      <c r="O2011" t="s">
        <v>133</v>
      </c>
    </row>
    <row r="2012" spans="1:15" ht="15" x14ac:dyDescent="0.25">
      <c r="A2012" s="60">
        <f>REGISTROS!$A2010</f>
        <v>0</v>
      </c>
      <c r="B2012" s="50">
        <f t="shared" si="250"/>
        <v>0</v>
      </c>
      <c r="C2012" s="60">
        <f>REGISTROS!$E2010</f>
        <v>0</v>
      </c>
      <c r="D2012" s="60">
        <f>REGISTROS!$F2010</f>
        <v>0</v>
      </c>
      <c r="E2012" s="60">
        <f>REGISTROS!$G2010</f>
        <v>0</v>
      </c>
      <c r="F2012" s="60">
        <f>REGISTROS!$H2010</f>
        <v>0</v>
      </c>
      <c r="G2012" s="60">
        <f>REGISTROS!$I2010</f>
        <v>0</v>
      </c>
      <c r="I2012" s="45" t="str">
        <f t="shared" si="251"/>
        <v>Desarrollo de los Temas0</v>
      </c>
      <c r="J2012" s="45" t="str">
        <f t="shared" si="252"/>
        <v>Recepción de documentos0</v>
      </c>
      <c r="K2012" s="45" t="str">
        <f t="shared" si="253"/>
        <v>Atención recibida0</v>
      </c>
      <c r="L2012" s="45" t="str">
        <f t="shared" si="254"/>
        <v>Visita domiciliaria del personal INVI0</v>
      </c>
      <c r="M2012" s="45" t="str">
        <f t="shared" si="255"/>
        <v>Visita domiciliaria del asesor técnico0</v>
      </c>
      <c r="N2012" t="str">
        <f t="shared" si="256"/>
        <v>1</v>
      </c>
      <c r="O2012" t="s">
        <v>133</v>
      </c>
    </row>
    <row r="2013" spans="1:15" ht="15" x14ac:dyDescent="0.25">
      <c r="A2013" s="60">
        <f>REGISTROS!$A2011</f>
        <v>0</v>
      </c>
      <c r="B2013" s="50">
        <f t="shared" si="250"/>
        <v>0</v>
      </c>
      <c r="C2013" s="60">
        <f>REGISTROS!$E2011</f>
        <v>0</v>
      </c>
      <c r="D2013" s="60">
        <f>REGISTROS!$F2011</f>
        <v>0</v>
      </c>
      <c r="E2013" s="60">
        <f>REGISTROS!$G2011</f>
        <v>0</v>
      </c>
      <c r="F2013" s="60">
        <f>REGISTROS!$H2011</f>
        <v>0</v>
      </c>
      <c r="G2013" s="60">
        <f>REGISTROS!$I2011</f>
        <v>0</v>
      </c>
      <c r="I2013" s="45" t="str">
        <f t="shared" si="251"/>
        <v>Desarrollo de los Temas0</v>
      </c>
      <c r="J2013" s="45" t="str">
        <f t="shared" si="252"/>
        <v>Recepción de documentos0</v>
      </c>
      <c r="K2013" s="45" t="str">
        <f t="shared" si="253"/>
        <v>Atención recibida0</v>
      </c>
      <c r="L2013" s="45" t="str">
        <f t="shared" si="254"/>
        <v>Visita domiciliaria del personal INVI0</v>
      </c>
      <c r="M2013" s="45" t="str">
        <f t="shared" si="255"/>
        <v>Visita domiciliaria del asesor técnico0</v>
      </c>
      <c r="N2013" t="str">
        <f t="shared" si="256"/>
        <v>1</v>
      </c>
      <c r="O2013" t="s">
        <v>133</v>
      </c>
    </row>
    <row r="2014" spans="1:15" ht="15" x14ac:dyDescent="0.25">
      <c r="A2014" s="60">
        <f>REGISTROS!$A2012</f>
        <v>0</v>
      </c>
      <c r="B2014" s="50">
        <f t="shared" si="250"/>
        <v>0</v>
      </c>
      <c r="C2014" s="60">
        <f>REGISTROS!$E2012</f>
        <v>0</v>
      </c>
      <c r="D2014" s="60">
        <f>REGISTROS!$F2012</f>
        <v>0</v>
      </c>
      <c r="E2014" s="60">
        <f>REGISTROS!$G2012</f>
        <v>0</v>
      </c>
      <c r="F2014" s="60">
        <f>REGISTROS!$H2012</f>
        <v>0</v>
      </c>
      <c r="G2014" s="60">
        <f>REGISTROS!$I2012</f>
        <v>0</v>
      </c>
      <c r="I2014" s="45" t="str">
        <f t="shared" si="251"/>
        <v>Desarrollo de los Temas0</v>
      </c>
      <c r="J2014" s="45" t="str">
        <f t="shared" si="252"/>
        <v>Recepción de documentos0</v>
      </c>
      <c r="K2014" s="45" t="str">
        <f t="shared" si="253"/>
        <v>Atención recibida0</v>
      </c>
      <c r="L2014" s="45" t="str">
        <f t="shared" si="254"/>
        <v>Visita domiciliaria del personal INVI0</v>
      </c>
      <c r="M2014" s="45" t="str">
        <f t="shared" si="255"/>
        <v>Visita domiciliaria del asesor técnico0</v>
      </c>
      <c r="N2014" t="str">
        <f t="shared" si="256"/>
        <v>1</v>
      </c>
      <c r="O2014" t="s">
        <v>133</v>
      </c>
    </row>
    <row r="2015" spans="1:15" ht="15" x14ac:dyDescent="0.25">
      <c r="A2015" s="60">
        <f>REGISTROS!$A2013</f>
        <v>0</v>
      </c>
      <c r="B2015" s="50">
        <f t="shared" si="250"/>
        <v>0</v>
      </c>
      <c r="C2015" s="60">
        <f>REGISTROS!$E2013</f>
        <v>0</v>
      </c>
      <c r="D2015" s="60">
        <f>REGISTROS!$F2013</f>
        <v>0</v>
      </c>
      <c r="E2015" s="60">
        <f>REGISTROS!$G2013</f>
        <v>0</v>
      </c>
      <c r="F2015" s="60">
        <f>REGISTROS!$H2013</f>
        <v>0</v>
      </c>
      <c r="G2015" s="60">
        <f>REGISTROS!$I2013</f>
        <v>0</v>
      </c>
      <c r="I2015" s="45" t="str">
        <f t="shared" si="251"/>
        <v>Desarrollo de los Temas0</v>
      </c>
      <c r="J2015" s="45" t="str">
        <f t="shared" si="252"/>
        <v>Recepción de documentos0</v>
      </c>
      <c r="K2015" s="45" t="str">
        <f t="shared" si="253"/>
        <v>Atención recibida0</v>
      </c>
      <c r="L2015" s="45" t="str">
        <f t="shared" si="254"/>
        <v>Visita domiciliaria del personal INVI0</v>
      </c>
      <c r="M2015" s="45" t="str">
        <f t="shared" si="255"/>
        <v>Visita domiciliaria del asesor técnico0</v>
      </c>
      <c r="N2015" t="str">
        <f t="shared" si="256"/>
        <v>1</v>
      </c>
      <c r="O2015" t="s">
        <v>133</v>
      </c>
    </row>
    <row r="2016" spans="1:15" ht="15" x14ac:dyDescent="0.25">
      <c r="A2016" s="60">
        <f>REGISTROS!$A2014</f>
        <v>0</v>
      </c>
      <c r="B2016" s="50">
        <f t="shared" si="250"/>
        <v>0</v>
      </c>
      <c r="C2016" s="60">
        <f>REGISTROS!$E2014</f>
        <v>0</v>
      </c>
      <c r="D2016" s="60">
        <f>REGISTROS!$F2014</f>
        <v>0</v>
      </c>
      <c r="E2016" s="60">
        <f>REGISTROS!$G2014</f>
        <v>0</v>
      </c>
      <c r="F2016" s="60">
        <f>REGISTROS!$H2014</f>
        <v>0</v>
      </c>
      <c r="G2016" s="60">
        <f>REGISTROS!$I2014</f>
        <v>0</v>
      </c>
      <c r="I2016" s="45" t="str">
        <f t="shared" si="251"/>
        <v>Desarrollo de los Temas0</v>
      </c>
      <c r="J2016" s="45" t="str">
        <f t="shared" si="252"/>
        <v>Recepción de documentos0</v>
      </c>
      <c r="K2016" s="45" t="str">
        <f t="shared" si="253"/>
        <v>Atención recibida0</v>
      </c>
      <c r="L2016" s="45" t="str">
        <f t="shared" si="254"/>
        <v>Visita domiciliaria del personal INVI0</v>
      </c>
      <c r="M2016" s="45" t="str">
        <f t="shared" si="255"/>
        <v>Visita domiciliaria del asesor técnico0</v>
      </c>
      <c r="N2016" t="str">
        <f t="shared" si="256"/>
        <v>1</v>
      </c>
      <c r="O2016" t="s">
        <v>133</v>
      </c>
    </row>
    <row r="2017" spans="1:15" ht="15" x14ac:dyDescent="0.25">
      <c r="A2017" s="60">
        <f>REGISTROS!$A2015</f>
        <v>0</v>
      </c>
      <c r="B2017" s="50">
        <f t="shared" si="250"/>
        <v>0</v>
      </c>
      <c r="C2017" s="60">
        <f>REGISTROS!$E2015</f>
        <v>0</v>
      </c>
      <c r="D2017" s="60">
        <f>REGISTROS!$F2015</f>
        <v>0</v>
      </c>
      <c r="E2017" s="60">
        <f>REGISTROS!$G2015</f>
        <v>0</v>
      </c>
      <c r="F2017" s="60">
        <f>REGISTROS!$H2015</f>
        <v>0</v>
      </c>
      <c r="G2017" s="60">
        <f>REGISTROS!$I2015</f>
        <v>0</v>
      </c>
      <c r="I2017" s="45" t="str">
        <f t="shared" si="251"/>
        <v>Desarrollo de los Temas0</v>
      </c>
      <c r="J2017" s="45" t="str">
        <f t="shared" si="252"/>
        <v>Recepción de documentos0</v>
      </c>
      <c r="K2017" s="45" t="str">
        <f t="shared" si="253"/>
        <v>Atención recibida0</v>
      </c>
      <c r="L2017" s="45" t="str">
        <f t="shared" si="254"/>
        <v>Visita domiciliaria del personal INVI0</v>
      </c>
      <c r="M2017" s="45" t="str">
        <f t="shared" si="255"/>
        <v>Visita domiciliaria del asesor técnico0</v>
      </c>
      <c r="N2017" t="str">
        <f t="shared" si="256"/>
        <v>1</v>
      </c>
      <c r="O2017" t="s">
        <v>133</v>
      </c>
    </row>
    <row r="2018" spans="1:15" ht="15" x14ac:dyDescent="0.25">
      <c r="A2018" s="60">
        <f>REGISTROS!$A2016</f>
        <v>0</v>
      </c>
      <c r="B2018" s="50">
        <f t="shared" si="250"/>
        <v>0</v>
      </c>
      <c r="C2018" s="60">
        <f>REGISTROS!$E2016</f>
        <v>0</v>
      </c>
      <c r="D2018" s="60">
        <f>REGISTROS!$F2016</f>
        <v>0</v>
      </c>
      <c r="E2018" s="60">
        <f>REGISTROS!$G2016</f>
        <v>0</v>
      </c>
      <c r="F2018" s="60">
        <f>REGISTROS!$H2016</f>
        <v>0</v>
      </c>
      <c r="G2018" s="60">
        <f>REGISTROS!$I2016</f>
        <v>0</v>
      </c>
      <c r="I2018" s="45" t="str">
        <f t="shared" si="251"/>
        <v>Desarrollo de los Temas0</v>
      </c>
      <c r="J2018" s="45" t="str">
        <f t="shared" si="252"/>
        <v>Recepción de documentos0</v>
      </c>
      <c r="K2018" s="45" t="str">
        <f t="shared" si="253"/>
        <v>Atención recibida0</v>
      </c>
      <c r="L2018" s="45" t="str">
        <f t="shared" si="254"/>
        <v>Visita domiciliaria del personal INVI0</v>
      </c>
      <c r="M2018" s="45" t="str">
        <f t="shared" si="255"/>
        <v>Visita domiciliaria del asesor técnico0</v>
      </c>
      <c r="N2018" t="str">
        <f t="shared" si="256"/>
        <v>1</v>
      </c>
      <c r="O2018" t="s">
        <v>133</v>
      </c>
    </row>
    <row r="2019" spans="1:15" ht="15" x14ac:dyDescent="0.25">
      <c r="A2019" s="60">
        <f>REGISTROS!$A2017</f>
        <v>0</v>
      </c>
      <c r="B2019" s="50">
        <f t="shared" si="250"/>
        <v>0</v>
      </c>
      <c r="C2019" s="60">
        <f>REGISTROS!$E2017</f>
        <v>0</v>
      </c>
      <c r="D2019" s="60">
        <f>REGISTROS!$F2017</f>
        <v>0</v>
      </c>
      <c r="E2019" s="60">
        <f>REGISTROS!$G2017</f>
        <v>0</v>
      </c>
      <c r="F2019" s="60">
        <f>REGISTROS!$H2017</f>
        <v>0</v>
      </c>
      <c r="G2019" s="60">
        <f>REGISTROS!$I2017</f>
        <v>0</v>
      </c>
      <c r="I2019" s="45" t="str">
        <f t="shared" si="251"/>
        <v>Desarrollo de los Temas0</v>
      </c>
      <c r="J2019" s="45" t="str">
        <f t="shared" si="252"/>
        <v>Recepción de documentos0</v>
      </c>
      <c r="K2019" s="45" t="str">
        <f t="shared" si="253"/>
        <v>Atención recibida0</v>
      </c>
      <c r="L2019" s="45" t="str">
        <f t="shared" si="254"/>
        <v>Visita domiciliaria del personal INVI0</v>
      </c>
      <c r="M2019" s="45" t="str">
        <f t="shared" si="255"/>
        <v>Visita domiciliaria del asesor técnico0</v>
      </c>
      <c r="N2019" t="str">
        <f t="shared" si="256"/>
        <v>1</v>
      </c>
      <c r="O2019" t="s">
        <v>133</v>
      </c>
    </row>
    <row r="2020" spans="1:15" ht="15" x14ac:dyDescent="0.25">
      <c r="A2020" s="60">
        <f>REGISTROS!$A2018</f>
        <v>0</v>
      </c>
      <c r="B2020" s="50">
        <f t="shared" si="250"/>
        <v>0</v>
      </c>
      <c r="C2020" s="60">
        <f>REGISTROS!$E2018</f>
        <v>0</v>
      </c>
      <c r="D2020" s="60">
        <f>REGISTROS!$F2018</f>
        <v>0</v>
      </c>
      <c r="E2020" s="60">
        <f>REGISTROS!$G2018</f>
        <v>0</v>
      </c>
      <c r="F2020" s="60">
        <f>REGISTROS!$H2018</f>
        <v>0</v>
      </c>
      <c r="G2020" s="60">
        <f>REGISTROS!$I2018</f>
        <v>0</v>
      </c>
      <c r="I2020" s="45" t="str">
        <f t="shared" si="251"/>
        <v>Desarrollo de los Temas0</v>
      </c>
      <c r="J2020" s="45" t="str">
        <f t="shared" si="252"/>
        <v>Recepción de documentos0</v>
      </c>
      <c r="K2020" s="45" t="str">
        <f t="shared" si="253"/>
        <v>Atención recibida0</v>
      </c>
      <c r="L2020" s="45" t="str">
        <f t="shared" si="254"/>
        <v>Visita domiciliaria del personal INVI0</v>
      </c>
      <c r="M2020" s="45" t="str">
        <f t="shared" si="255"/>
        <v>Visita domiciliaria del asesor técnico0</v>
      </c>
      <c r="N2020" t="str">
        <f t="shared" si="256"/>
        <v>1</v>
      </c>
      <c r="O2020" t="s">
        <v>133</v>
      </c>
    </row>
    <row r="2021" spans="1:15" ht="15" x14ac:dyDescent="0.25">
      <c r="A2021" s="60">
        <f>REGISTROS!$A2019</f>
        <v>0</v>
      </c>
      <c r="B2021" s="50">
        <f t="shared" si="250"/>
        <v>0</v>
      </c>
      <c r="C2021" s="60">
        <f>REGISTROS!$E2019</f>
        <v>0</v>
      </c>
      <c r="D2021" s="60">
        <f>REGISTROS!$F2019</f>
        <v>0</v>
      </c>
      <c r="E2021" s="60">
        <f>REGISTROS!$G2019</f>
        <v>0</v>
      </c>
      <c r="F2021" s="60">
        <f>REGISTROS!$H2019</f>
        <v>0</v>
      </c>
      <c r="G2021" s="60">
        <f>REGISTROS!$I2019</f>
        <v>0</v>
      </c>
      <c r="I2021" s="45" t="str">
        <f t="shared" si="251"/>
        <v>Desarrollo de los Temas0</v>
      </c>
      <c r="J2021" s="45" t="str">
        <f t="shared" si="252"/>
        <v>Recepción de documentos0</v>
      </c>
      <c r="K2021" s="45" t="str">
        <f t="shared" si="253"/>
        <v>Atención recibida0</v>
      </c>
      <c r="L2021" s="45" t="str">
        <f t="shared" si="254"/>
        <v>Visita domiciliaria del personal INVI0</v>
      </c>
      <c r="M2021" s="45" t="str">
        <f t="shared" si="255"/>
        <v>Visita domiciliaria del asesor técnico0</v>
      </c>
      <c r="N2021" t="str">
        <f t="shared" si="256"/>
        <v>1</v>
      </c>
      <c r="O2021" t="s">
        <v>133</v>
      </c>
    </row>
    <row r="2022" spans="1:15" ht="15" x14ac:dyDescent="0.25">
      <c r="A2022" s="60">
        <f>REGISTROS!$A2020</f>
        <v>0</v>
      </c>
      <c r="B2022" s="50">
        <f t="shared" si="250"/>
        <v>0</v>
      </c>
      <c r="C2022" s="60">
        <f>REGISTROS!$E2020</f>
        <v>0</v>
      </c>
      <c r="D2022" s="60">
        <f>REGISTROS!$F2020</f>
        <v>0</v>
      </c>
      <c r="E2022" s="60">
        <f>REGISTROS!$G2020</f>
        <v>0</v>
      </c>
      <c r="F2022" s="60">
        <f>REGISTROS!$H2020</f>
        <v>0</v>
      </c>
      <c r="G2022" s="60">
        <f>REGISTROS!$I2020</f>
        <v>0</v>
      </c>
      <c r="I2022" s="45" t="str">
        <f t="shared" si="251"/>
        <v>Desarrollo de los Temas0</v>
      </c>
      <c r="J2022" s="45" t="str">
        <f t="shared" si="252"/>
        <v>Recepción de documentos0</v>
      </c>
      <c r="K2022" s="45" t="str">
        <f t="shared" si="253"/>
        <v>Atención recibida0</v>
      </c>
      <c r="L2022" s="45" t="str">
        <f t="shared" si="254"/>
        <v>Visita domiciliaria del personal INVI0</v>
      </c>
      <c r="M2022" s="45" t="str">
        <f t="shared" si="255"/>
        <v>Visita domiciliaria del asesor técnico0</v>
      </c>
      <c r="N2022" t="str">
        <f t="shared" si="256"/>
        <v>1</v>
      </c>
      <c r="O2022" t="s">
        <v>133</v>
      </c>
    </row>
    <row r="2023" spans="1:15" ht="15" x14ac:dyDescent="0.25">
      <c r="A2023" s="60">
        <f>REGISTROS!$A2021</f>
        <v>0</v>
      </c>
      <c r="B2023" s="50">
        <f t="shared" si="250"/>
        <v>0</v>
      </c>
      <c r="C2023" s="60">
        <f>REGISTROS!$E2021</f>
        <v>0</v>
      </c>
      <c r="D2023" s="60">
        <f>REGISTROS!$F2021</f>
        <v>0</v>
      </c>
      <c r="E2023" s="60">
        <f>REGISTROS!$G2021</f>
        <v>0</v>
      </c>
      <c r="F2023" s="60">
        <f>REGISTROS!$H2021</f>
        <v>0</v>
      </c>
      <c r="G2023" s="60">
        <f>REGISTROS!$I2021</f>
        <v>0</v>
      </c>
      <c r="I2023" s="45" t="str">
        <f t="shared" si="251"/>
        <v>Desarrollo de los Temas0</v>
      </c>
      <c r="J2023" s="45" t="str">
        <f t="shared" si="252"/>
        <v>Recepción de documentos0</v>
      </c>
      <c r="K2023" s="45" t="str">
        <f t="shared" si="253"/>
        <v>Atención recibida0</v>
      </c>
      <c r="L2023" s="45" t="str">
        <f t="shared" si="254"/>
        <v>Visita domiciliaria del personal INVI0</v>
      </c>
      <c r="M2023" s="45" t="str">
        <f t="shared" si="255"/>
        <v>Visita domiciliaria del asesor técnico0</v>
      </c>
      <c r="N2023" t="str">
        <f t="shared" si="256"/>
        <v>1</v>
      </c>
      <c r="O2023" t="s">
        <v>133</v>
      </c>
    </row>
    <row r="2024" spans="1:15" ht="15" x14ac:dyDescent="0.25">
      <c r="A2024" s="60">
        <f>REGISTROS!$A2022</f>
        <v>0</v>
      </c>
      <c r="B2024" s="50">
        <f t="shared" si="250"/>
        <v>0</v>
      </c>
      <c r="C2024" s="60">
        <f>REGISTROS!$E2022</f>
        <v>0</v>
      </c>
      <c r="D2024" s="60">
        <f>REGISTROS!$F2022</f>
        <v>0</v>
      </c>
      <c r="E2024" s="60">
        <f>REGISTROS!$G2022</f>
        <v>0</v>
      </c>
      <c r="F2024" s="60">
        <f>REGISTROS!$H2022</f>
        <v>0</v>
      </c>
      <c r="G2024" s="60">
        <f>REGISTROS!$I2022</f>
        <v>0</v>
      </c>
      <c r="I2024" s="45" t="str">
        <f t="shared" si="251"/>
        <v>Desarrollo de los Temas0</v>
      </c>
      <c r="J2024" s="45" t="str">
        <f t="shared" si="252"/>
        <v>Recepción de documentos0</v>
      </c>
      <c r="K2024" s="45" t="str">
        <f t="shared" si="253"/>
        <v>Atención recibida0</v>
      </c>
      <c r="L2024" s="45" t="str">
        <f t="shared" si="254"/>
        <v>Visita domiciliaria del personal INVI0</v>
      </c>
      <c r="M2024" s="45" t="str">
        <f t="shared" si="255"/>
        <v>Visita domiciliaria del asesor técnico0</v>
      </c>
      <c r="N2024" t="str">
        <f t="shared" si="256"/>
        <v>1</v>
      </c>
      <c r="O2024" t="s">
        <v>133</v>
      </c>
    </row>
    <row r="2025" spans="1:15" ht="15" x14ac:dyDescent="0.25">
      <c r="A2025" s="60">
        <f>REGISTROS!$A2023</f>
        <v>0</v>
      </c>
      <c r="B2025" s="50">
        <f t="shared" si="250"/>
        <v>0</v>
      </c>
      <c r="C2025" s="60">
        <f>REGISTROS!$E2023</f>
        <v>0</v>
      </c>
      <c r="D2025" s="60">
        <f>REGISTROS!$F2023</f>
        <v>0</v>
      </c>
      <c r="E2025" s="60">
        <f>REGISTROS!$G2023</f>
        <v>0</v>
      </c>
      <c r="F2025" s="60">
        <f>REGISTROS!$H2023</f>
        <v>0</v>
      </c>
      <c r="G2025" s="60">
        <f>REGISTROS!$I2023</f>
        <v>0</v>
      </c>
      <c r="I2025" s="45" t="str">
        <f t="shared" si="251"/>
        <v>Desarrollo de los Temas0</v>
      </c>
      <c r="J2025" s="45" t="str">
        <f t="shared" si="252"/>
        <v>Recepción de documentos0</v>
      </c>
      <c r="K2025" s="45" t="str">
        <f t="shared" si="253"/>
        <v>Atención recibida0</v>
      </c>
      <c r="L2025" s="45" t="str">
        <f t="shared" si="254"/>
        <v>Visita domiciliaria del personal INVI0</v>
      </c>
      <c r="M2025" s="45" t="str">
        <f t="shared" si="255"/>
        <v>Visita domiciliaria del asesor técnico0</v>
      </c>
      <c r="N2025" t="str">
        <f t="shared" si="256"/>
        <v>1</v>
      </c>
      <c r="O2025" t="s">
        <v>133</v>
      </c>
    </row>
    <row r="2026" spans="1:15" ht="15" x14ac:dyDescent="0.25">
      <c r="A2026" s="60">
        <f>REGISTROS!$A2024</f>
        <v>0</v>
      </c>
      <c r="B2026" s="50">
        <f t="shared" si="250"/>
        <v>0</v>
      </c>
      <c r="C2026" s="60">
        <f>REGISTROS!$E2024</f>
        <v>0</v>
      </c>
      <c r="D2026" s="60">
        <f>REGISTROS!$F2024</f>
        <v>0</v>
      </c>
      <c r="E2026" s="60">
        <f>REGISTROS!$G2024</f>
        <v>0</v>
      </c>
      <c r="F2026" s="60">
        <f>REGISTROS!$H2024</f>
        <v>0</v>
      </c>
      <c r="G2026" s="60">
        <f>REGISTROS!$I2024</f>
        <v>0</v>
      </c>
      <c r="I2026" s="45" t="str">
        <f t="shared" si="251"/>
        <v>Desarrollo de los Temas0</v>
      </c>
      <c r="J2026" s="45" t="str">
        <f t="shared" si="252"/>
        <v>Recepción de documentos0</v>
      </c>
      <c r="K2026" s="45" t="str">
        <f t="shared" si="253"/>
        <v>Atención recibida0</v>
      </c>
      <c r="L2026" s="45" t="str">
        <f t="shared" si="254"/>
        <v>Visita domiciliaria del personal INVI0</v>
      </c>
      <c r="M2026" s="45" t="str">
        <f t="shared" si="255"/>
        <v>Visita domiciliaria del asesor técnico0</v>
      </c>
      <c r="N2026" t="str">
        <f t="shared" si="256"/>
        <v>1</v>
      </c>
      <c r="O2026" t="s">
        <v>133</v>
      </c>
    </row>
    <row r="2027" spans="1:15" ht="15" x14ac:dyDescent="0.25">
      <c r="A2027" s="60">
        <f>REGISTROS!$A2025</f>
        <v>0</v>
      </c>
      <c r="B2027" s="50">
        <f t="shared" si="250"/>
        <v>0</v>
      </c>
      <c r="C2027" s="60">
        <f>REGISTROS!$E2025</f>
        <v>0</v>
      </c>
      <c r="D2027" s="60">
        <f>REGISTROS!$F2025</f>
        <v>0</v>
      </c>
      <c r="E2027" s="60">
        <f>REGISTROS!$G2025</f>
        <v>0</v>
      </c>
      <c r="F2027" s="60">
        <f>REGISTROS!$H2025</f>
        <v>0</v>
      </c>
      <c r="G2027" s="60">
        <f>REGISTROS!$I2025</f>
        <v>0</v>
      </c>
      <c r="I2027" s="45" t="str">
        <f t="shared" si="251"/>
        <v>Desarrollo de los Temas0</v>
      </c>
      <c r="J2027" s="45" t="str">
        <f t="shared" si="252"/>
        <v>Recepción de documentos0</v>
      </c>
      <c r="K2027" s="45" t="str">
        <f t="shared" si="253"/>
        <v>Atención recibida0</v>
      </c>
      <c r="L2027" s="45" t="str">
        <f t="shared" si="254"/>
        <v>Visita domiciliaria del personal INVI0</v>
      </c>
      <c r="M2027" s="45" t="str">
        <f t="shared" si="255"/>
        <v>Visita domiciliaria del asesor técnico0</v>
      </c>
      <c r="N2027" t="str">
        <f t="shared" si="256"/>
        <v>1</v>
      </c>
      <c r="O2027" t="s">
        <v>133</v>
      </c>
    </row>
    <row r="2028" spans="1:15" ht="15" x14ac:dyDescent="0.25">
      <c r="A2028" s="60">
        <f>REGISTROS!$A2026</f>
        <v>0</v>
      </c>
      <c r="B2028" s="50">
        <f t="shared" si="250"/>
        <v>0</v>
      </c>
      <c r="C2028" s="60">
        <f>REGISTROS!$E2026</f>
        <v>0</v>
      </c>
      <c r="D2028" s="60">
        <f>REGISTROS!$F2026</f>
        <v>0</v>
      </c>
      <c r="E2028" s="60">
        <f>REGISTROS!$G2026</f>
        <v>0</v>
      </c>
      <c r="F2028" s="60">
        <f>REGISTROS!$H2026</f>
        <v>0</v>
      </c>
      <c r="G2028" s="60">
        <f>REGISTROS!$I2026</f>
        <v>0</v>
      </c>
      <c r="I2028" s="45" t="str">
        <f t="shared" si="251"/>
        <v>Desarrollo de los Temas0</v>
      </c>
      <c r="J2028" s="45" t="str">
        <f t="shared" si="252"/>
        <v>Recepción de documentos0</v>
      </c>
      <c r="K2028" s="45" t="str">
        <f t="shared" si="253"/>
        <v>Atención recibida0</v>
      </c>
      <c r="L2028" s="45" t="str">
        <f t="shared" si="254"/>
        <v>Visita domiciliaria del personal INVI0</v>
      </c>
      <c r="M2028" s="45" t="str">
        <f t="shared" si="255"/>
        <v>Visita domiciliaria del asesor técnico0</v>
      </c>
      <c r="N2028" t="str">
        <f t="shared" si="256"/>
        <v>1</v>
      </c>
      <c r="O2028" t="s">
        <v>133</v>
      </c>
    </row>
    <row r="2029" spans="1:15" ht="15" x14ac:dyDescent="0.25">
      <c r="A2029" s="60">
        <f>REGISTROS!$A2027</f>
        <v>0</v>
      </c>
      <c r="B2029" s="50">
        <f t="shared" si="250"/>
        <v>0</v>
      </c>
      <c r="C2029" s="60">
        <f>REGISTROS!$E2027</f>
        <v>0</v>
      </c>
      <c r="D2029" s="60">
        <f>REGISTROS!$F2027</f>
        <v>0</v>
      </c>
      <c r="E2029" s="60">
        <f>REGISTROS!$G2027</f>
        <v>0</v>
      </c>
      <c r="F2029" s="60">
        <f>REGISTROS!$H2027</f>
        <v>0</v>
      </c>
      <c r="G2029" s="60">
        <f>REGISTROS!$I2027</f>
        <v>0</v>
      </c>
      <c r="I2029" s="45" t="str">
        <f t="shared" si="251"/>
        <v>Desarrollo de los Temas0</v>
      </c>
      <c r="J2029" s="45" t="str">
        <f t="shared" si="252"/>
        <v>Recepción de documentos0</v>
      </c>
      <c r="K2029" s="45" t="str">
        <f t="shared" si="253"/>
        <v>Atención recibida0</v>
      </c>
      <c r="L2029" s="45" t="str">
        <f t="shared" si="254"/>
        <v>Visita domiciliaria del personal INVI0</v>
      </c>
      <c r="M2029" s="45" t="str">
        <f t="shared" si="255"/>
        <v>Visita domiciliaria del asesor técnico0</v>
      </c>
      <c r="N2029" t="str">
        <f t="shared" si="256"/>
        <v>1</v>
      </c>
      <c r="O2029" t="s">
        <v>133</v>
      </c>
    </row>
    <row r="2030" spans="1:15" ht="15" x14ac:dyDescent="0.25">
      <c r="A2030" s="60">
        <f>REGISTROS!$A2028</f>
        <v>0</v>
      </c>
      <c r="B2030" s="50">
        <f t="shared" si="250"/>
        <v>0</v>
      </c>
      <c r="C2030" s="60">
        <f>REGISTROS!$E2028</f>
        <v>0</v>
      </c>
      <c r="D2030" s="60">
        <f>REGISTROS!$F2028</f>
        <v>0</v>
      </c>
      <c r="E2030" s="60">
        <f>REGISTROS!$G2028</f>
        <v>0</v>
      </c>
      <c r="F2030" s="60">
        <f>REGISTROS!$H2028</f>
        <v>0</v>
      </c>
      <c r="G2030" s="60">
        <f>REGISTROS!$I2028</f>
        <v>0</v>
      </c>
      <c r="I2030" s="45" t="str">
        <f t="shared" si="251"/>
        <v>Desarrollo de los Temas0</v>
      </c>
      <c r="J2030" s="45" t="str">
        <f t="shared" si="252"/>
        <v>Recepción de documentos0</v>
      </c>
      <c r="K2030" s="45" t="str">
        <f t="shared" si="253"/>
        <v>Atención recibida0</v>
      </c>
      <c r="L2030" s="45" t="str">
        <f t="shared" si="254"/>
        <v>Visita domiciliaria del personal INVI0</v>
      </c>
      <c r="M2030" s="45" t="str">
        <f t="shared" si="255"/>
        <v>Visita domiciliaria del asesor técnico0</v>
      </c>
      <c r="N2030" t="str">
        <f t="shared" si="256"/>
        <v>1</v>
      </c>
      <c r="O2030" t="s">
        <v>133</v>
      </c>
    </row>
    <row r="2031" spans="1:15" ht="15" x14ac:dyDescent="0.25">
      <c r="A2031" s="60">
        <f>REGISTROS!$A2029</f>
        <v>0</v>
      </c>
      <c r="B2031" s="50">
        <f t="shared" si="250"/>
        <v>0</v>
      </c>
      <c r="C2031" s="60">
        <f>REGISTROS!$E2029</f>
        <v>0</v>
      </c>
      <c r="D2031" s="60">
        <f>REGISTROS!$F2029</f>
        <v>0</v>
      </c>
      <c r="E2031" s="60">
        <f>REGISTROS!$G2029</f>
        <v>0</v>
      </c>
      <c r="F2031" s="60">
        <f>REGISTROS!$H2029</f>
        <v>0</v>
      </c>
      <c r="G2031" s="60">
        <f>REGISTROS!$I2029</f>
        <v>0</v>
      </c>
      <c r="I2031" s="45" t="str">
        <f t="shared" si="251"/>
        <v>Desarrollo de los Temas0</v>
      </c>
      <c r="J2031" s="45" t="str">
        <f t="shared" si="252"/>
        <v>Recepción de documentos0</v>
      </c>
      <c r="K2031" s="45" t="str">
        <f t="shared" si="253"/>
        <v>Atención recibida0</v>
      </c>
      <c r="L2031" s="45" t="str">
        <f t="shared" si="254"/>
        <v>Visita domiciliaria del personal INVI0</v>
      </c>
      <c r="M2031" s="45" t="str">
        <f t="shared" si="255"/>
        <v>Visita domiciliaria del asesor técnico0</v>
      </c>
      <c r="N2031" t="str">
        <f t="shared" si="256"/>
        <v>1</v>
      </c>
      <c r="O2031" t="s">
        <v>133</v>
      </c>
    </row>
    <row r="2032" spans="1:15" ht="15" x14ac:dyDescent="0.25">
      <c r="A2032" s="60">
        <f>REGISTROS!$A2030</f>
        <v>0</v>
      </c>
      <c r="B2032" s="50">
        <f t="shared" si="250"/>
        <v>0</v>
      </c>
      <c r="C2032" s="60">
        <f>REGISTROS!$E2030</f>
        <v>0</v>
      </c>
      <c r="D2032" s="60">
        <f>REGISTROS!$F2030</f>
        <v>0</v>
      </c>
      <c r="E2032" s="60">
        <f>REGISTROS!$G2030</f>
        <v>0</v>
      </c>
      <c r="F2032" s="60">
        <f>REGISTROS!$H2030</f>
        <v>0</v>
      </c>
      <c r="G2032" s="60">
        <f>REGISTROS!$I2030</f>
        <v>0</v>
      </c>
      <c r="I2032" s="45" t="str">
        <f t="shared" si="251"/>
        <v>Desarrollo de los Temas0</v>
      </c>
      <c r="J2032" s="45" t="str">
        <f t="shared" si="252"/>
        <v>Recepción de documentos0</v>
      </c>
      <c r="K2032" s="45" t="str">
        <f t="shared" si="253"/>
        <v>Atención recibida0</v>
      </c>
      <c r="L2032" s="45" t="str">
        <f t="shared" si="254"/>
        <v>Visita domiciliaria del personal INVI0</v>
      </c>
      <c r="M2032" s="45" t="str">
        <f t="shared" si="255"/>
        <v>Visita domiciliaria del asesor técnico0</v>
      </c>
      <c r="N2032" t="str">
        <f t="shared" si="256"/>
        <v>1</v>
      </c>
      <c r="O2032" t="s">
        <v>133</v>
      </c>
    </row>
    <row r="2033" spans="1:15" ht="15" x14ac:dyDescent="0.25">
      <c r="A2033" s="60">
        <f>REGISTROS!$A2031</f>
        <v>0</v>
      </c>
      <c r="B2033" s="50">
        <f t="shared" si="250"/>
        <v>0</v>
      </c>
      <c r="C2033" s="60">
        <f>REGISTROS!$E2031</f>
        <v>0</v>
      </c>
      <c r="D2033" s="60">
        <f>REGISTROS!$F2031</f>
        <v>0</v>
      </c>
      <c r="E2033" s="60">
        <f>REGISTROS!$G2031</f>
        <v>0</v>
      </c>
      <c r="F2033" s="60">
        <f>REGISTROS!$H2031</f>
        <v>0</v>
      </c>
      <c r="G2033" s="60">
        <f>REGISTROS!$I2031</f>
        <v>0</v>
      </c>
      <c r="I2033" s="45" t="str">
        <f t="shared" si="251"/>
        <v>Desarrollo de los Temas0</v>
      </c>
      <c r="J2033" s="45" t="str">
        <f t="shared" si="252"/>
        <v>Recepción de documentos0</v>
      </c>
      <c r="K2033" s="45" t="str">
        <f t="shared" si="253"/>
        <v>Atención recibida0</v>
      </c>
      <c r="L2033" s="45" t="str">
        <f t="shared" si="254"/>
        <v>Visita domiciliaria del personal INVI0</v>
      </c>
      <c r="M2033" s="45" t="str">
        <f t="shared" si="255"/>
        <v>Visita domiciliaria del asesor técnico0</v>
      </c>
      <c r="N2033" t="str">
        <f t="shared" si="256"/>
        <v>1</v>
      </c>
      <c r="O2033" t="s">
        <v>133</v>
      </c>
    </row>
    <row r="2034" spans="1:15" ht="15" x14ac:dyDescent="0.25">
      <c r="A2034" s="60">
        <f>REGISTROS!$A2032</f>
        <v>0</v>
      </c>
      <c r="B2034" s="50">
        <f t="shared" si="250"/>
        <v>0</v>
      </c>
      <c r="C2034" s="60">
        <f>REGISTROS!$E2032</f>
        <v>0</v>
      </c>
      <c r="D2034" s="60">
        <f>REGISTROS!$F2032</f>
        <v>0</v>
      </c>
      <c r="E2034" s="60">
        <f>REGISTROS!$G2032</f>
        <v>0</v>
      </c>
      <c r="F2034" s="60">
        <f>REGISTROS!$H2032</f>
        <v>0</v>
      </c>
      <c r="G2034" s="60">
        <f>REGISTROS!$I2032</f>
        <v>0</v>
      </c>
      <c r="I2034" s="45" t="str">
        <f t="shared" si="251"/>
        <v>Desarrollo de los Temas0</v>
      </c>
      <c r="J2034" s="45" t="str">
        <f t="shared" si="252"/>
        <v>Recepción de documentos0</v>
      </c>
      <c r="K2034" s="45" t="str">
        <f t="shared" si="253"/>
        <v>Atención recibida0</v>
      </c>
      <c r="L2034" s="45" t="str">
        <f t="shared" si="254"/>
        <v>Visita domiciliaria del personal INVI0</v>
      </c>
      <c r="M2034" s="45" t="str">
        <f t="shared" si="255"/>
        <v>Visita domiciliaria del asesor técnico0</v>
      </c>
      <c r="N2034" t="str">
        <f t="shared" si="256"/>
        <v>1</v>
      </c>
      <c r="O2034" t="s">
        <v>133</v>
      </c>
    </row>
    <row r="2035" spans="1:15" ht="15" x14ac:dyDescent="0.25">
      <c r="A2035" s="60">
        <f>REGISTROS!$A2033</f>
        <v>0</v>
      </c>
      <c r="B2035" s="50">
        <f t="shared" si="250"/>
        <v>0</v>
      </c>
      <c r="C2035" s="60">
        <f>REGISTROS!$E2033</f>
        <v>0</v>
      </c>
      <c r="D2035" s="60">
        <f>REGISTROS!$F2033</f>
        <v>0</v>
      </c>
      <c r="E2035" s="60">
        <f>REGISTROS!$G2033</f>
        <v>0</v>
      </c>
      <c r="F2035" s="60">
        <f>REGISTROS!$H2033</f>
        <v>0</v>
      </c>
      <c r="G2035" s="60">
        <f>REGISTROS!$I2033</f>
        <v>0</v>
      </c>
      <c r="I2035" s="45" t="str">
        <f t="shared" si="251"/>
        <v>Desarrollo de los Temas0</v>
      </c>
      <c r="J2035" s="45" t="str">
        <f t="shared" si="252"/>
        <v>Recepción de documentos0</v>
      </c>
      <c r="K2035" s="45" t="str">
        <f t="shared" si="253"/>
        <v>Atención recibida0</v>
      </c>
      <c r="L2035" s="45" t="str">
        <f t="shared" si="254"/>
        <v>Visita domiciliaria del personal INVI0</v>
      </c>
      <c r="M2035" s="45" t="str">
        <f t="shared" si="255"/>
        <v>Visita domiciliaria del asesor técnico0</v>
      </c>
      <c r="N2035" t="str">
        <f t="shared" si="256"/>
        <v>1</v>
      </c>
      <c r="O2035" t="s">
        <v>133</v>
      </c>
    </row>
    <row r="2036" spans="1:15" ht="15" x14ac:dyDescent="0.25">
      <c r="A2036" s="60">
        <f>REGISTROS!$A2034</f>
        <v>0</v>
      </c>
      <c r="B2036" s="50">
        <f t="shared" si="250"/>
        <v>0</v>
      </c>
      <c r="C2036" s="60">
        <f>REGISTROS!$E2034</f>
        <v>0</v>
      </c>
      <c r="D2036" s="60">
        <f>REGISTROS!$F2034</f>
        <v>0</v>
      </c>
      <c r="E2036" s="60">
        <f>REGISTROS!$G2034</f>
        <v>0</v>
      </c>
      <c r="F2036" s="60">
        <f>REGISTROS!$H2034</f>
        <v>0</v>
      </c>
      <c r="G2036" s="60">
        <f>REGISTROS!$I2034</f>
        <v>0</v>
      </c>
      <c r="I2036" s="45" t="str">
        <f t="shared" si="251"/>
        <v>Desarrollo de los Temas0</v>
      </c>
      <c r="J2036" s="45" t="str">
        <f t="shared" si="252"/>
        <v>Recepción de documentos0</v>
      </c>
      <c r="K2036" s="45" t="str">
        <f t="shared" si="253"/>
        <v>Atención recibida0</v>
      </c>
      <c r="L2036" s="45" t="str">
        <f t="shared" si="254"/>
        <v>Visita domiciliaria del personal INVI0</v>
      </c>
      <c r="M2036" s="45" t="str">
        <f t="shared" si="255"/>
        <v>Visita domiciliaria del asesor técnico0</v>
      </c>
      <c r="N2036" t="str">
        <f t="shared" si="256"/>
        <v>1</v>
      </c>
      <c r="O2036" t="s">
        <v>133</v>
      </c>
    </row>
    <row r="2037" spans="1:15" ht="15" x14ac:dyDescent="0.25">
      <c r="A2037" s="60">
        <f>REGISTROS!$A2035</f>
        <v>0</v>
      </c>
      <c r="B2037" s="50">
        <f t="shared" si="250"/>
        <v>0</v>
      </c>
      <c r="C2037" s="60">
        <f>REGISTROS!$E2035</f>
        <v>0</v>
      </c>
      <c r="D2037" s="60">
        <f>REGISTROS!$F2035</f>
        <v>0</v>
      </c>
      <c r="E2037" s="60">
        <f>REGISTROS!$G2035</f>
        <v>0</v>
      </c>
      <c r="F2037" s="60">
        <f>REGISTROS!$H2035</f>
        <v>0</v>
      </c>
      <c r="G2037" s="60">
        <f>REGISTROS!$I2035</f>
        <v>0</v>
      </c>
      <c r="I2037" s="45" t="str">
        <f t="shared" si="251"/>
        <v>Desarrollo de los Temas0</v>
      </c>
      <c r="J2037" s="45" t="str">
        <f t="shared" si="252"/>
        <v>Recepción de documentos0</v>
      </c>
      <c r="K2037" s="45" t="str">
        <f t="shared" si="253"/>
        <v>Atención recibida0</v>
      </c>
      <c r="L2037" s="45" t="str">
        <f t="shared" si="254"/>
        <v>Visita domiciliaria del personal INVI0</v>
      </c>
      <c r="M2037" s="45" t="str">
        <f t="shared" si="255"/>
        <v>Visita domiciliaria del asesor técnico0</v>
      </c>
      <c r="N2037" t="str">
        <f t="shared" si="256"/>
        <v>1</v>
      </c>
      <c r="O2037" t="s">
        <v>133</v>
      </c>
    </row>
    <row r="2038" spans="1:15" ht="15" x14ac:dyDescent="0.25">
      <c r="A2038" s="60">
        <f>REGISTROS!$A2036</f>
        <v>0</v>
      </c>
      <c r="B2038" s="50">
        <f t="shared" si="250"/>
        <v>0</v>
      </c>
      <c r="C2038" s="60">
        <f>REGISTROS!$E2036</f>
        <v>0</v>
      </c>
      <c r="D2038" s="60">
        <f>REGISTROS!$F2036</f>
        <v>0</v>
      </c>
      <c r="E2038" s="60">
        <f>REGISTROS!$G2036</f>
        <v>0</v>
      </c>
      <c r="F2038" s="60">
        <f>REGISTROS!$H2036</f>
        <v>0</v>
      </c>
      <c r="G2038" s="60">
        <f>REGISTROS!$I2036</f>
        <v>0</v>
      </c>
      <c r="I2038" s="45" t="str">
        <f t="shared" si="251"/>
        <v>Desarrollo de los Temas0</v>
      </c>
      <c r="J2038" s="45" t="str">
        <f t="shared" si="252"/>
        <v>Recepción de documentos0</v>
      </c>
      <c r="K2038" s="45" t="str">
        <f t="shared" si="253"/>
        <v>Atención recibida0</v>
      </c>
      <c r="L2038" s="45" t="str">
        <f t="shared" si="254"/>
        <v>Visita domiciliaria del personal INVI0</v>
      </c>
      <c r="M2038" s="45" t="str">
        <f t="shared" si="255"/>
        <v>Visita domiciliaria del asesor técnico0</v>
      </c>
      <c r="N2038" t="str">
        <f t="shared" si="256"/>
        <v>1</v>
      </c>
      <c r="O2038" t="s">
        <v>133</v>
      </c>
    </row>
    <row r="2039" spans="1:15" ht="15" x14ac:dyDescent="0.25">
      <c r="A2039" s="60">
        <f>REGISTROS!$A2037</f>
        <v>0</v>
      </c>
      <c r="B2039" s="50">
        <f t="shared" si="250"/>
        <v>0</v>
      </c>
      <c r="C2039" s="60">
        <f>REGISTROS!$E2037</f>
        <v>0</v>
      </c>
      <c r="D2039" s="60">
        <f>REGISTROS!$F2037</f>
        <v>0</v>
      </c>
      <c r="E2039" s="60">
        <f>REGISTROS!$G2037</f>
        <v>0</v>
      </c>
      <c r="F2039" s="60">
        <f>REGISTROS!$H2037</f>
        <v>0</v>
      </c>
      <c r="G2039" s="60">
        <f>REGISTROS!$I2037</f>
        <v>0</v>
      </c>
      <c r="I2039" s="45" t="str">
        <f t="shared" si="251"/>
        <v>Desarrollo de los Temas0</v>
      </c>
      <c r="J2039" s="45" t="str">
        <f t="shared" si="252"/>
        <v>Recepción de documentos0</v>
      </c>
      <c r="K2039" s="45" t="str">
        <f t="shared" si="253"/>
        <v>Atención recibida0</v>
      </c>
      <c r="L2039" s="45" t="str">
        <f t="shared" si="254"/>
        <v>Visita domiciliaria del personal INVI0</v>
      </c>
      <c r="M2039" s="45" t="str">
        <f t="shared" si="255"/>
        <v>Visita domiciliaria del asesor técnico0</v>
      </c>
      <c r="N2039" t="str">
        <f t="shared" si="256"/>
        <v>1</v>
      </c>
      <c r="O2039" t="s">
        <v>133</v>
      </c>
    </row>
    <row r="2040" spans="1:15" ht="15" x14ac:dyDescent="0.25">
      <c r="A2040" s="60">
        <f>REGISTROS!$A2038</f>
        <v>0</v>
      </c>
      <c r="B2040" s="50">
        <f t="shared" si="250"/>
        <v>0</v>
      </c>
      <c r="C2040" s="60">
        <f>REGISTROS!$E2038</f>
        <v>0</v>
      </c>
      <c r="D2040" s="60">
        <f>REGISTROS!$F2038</f>
        <v>0</v>
      </c>
      <c r="E2040" s="60">
        <f>REGISTROS!$G2038</f>
        <v>0</v>
      </c>
      <c r="F2040" s="60">
        <f>REGISTROS!$H2038</f>
        <v>0</v>
      </c>
      <c r="G2040" s="60">
        <f>REGISTROS!$I2038</f>
        <v>0</v>
      </c>
      <c r="I2040" s="45" t="str">
        <f t="shared" si="251"/>
        <v>Desarrollo de los Temas0</v>
      </c>
      <c r="J2040" s="45" t="str">
        <f t="shared" si="252"/>
        <v>Recepción de documentos0</v>
      </c>
      <c r="K2040" s="45" t="str">
        <f t="shared" si="253"/>
        <v>Atención recibida0</v>
      </c>
      <c r="L2040" s="45" t="str">
        <f t="shared" si="254"/>
        <v>Visita domiciliaria del personal INVI0</v>
      </c>
      <c r="M2040" s="45" t="str">
        <f t="shared" si="255"/>
        <v>Visita domiciliaria del asesor técnico0</v>
      </c>
      <c r="N2040" t="str">
        <f t="shared" si="256"/>
        <v>1</v>
      </c>
      <c r="O2040" t="s">
        <v>133</v>
      </c>
    </row>
    <row r="2041" spans="1:15" ht="15" x14ac:dyDescent="0.25">
      <c r="A2041" s="60">
        <f>REGISTROS!$A2039</f>
        <v>0</v>
      </c>
      <c r="B2041" s="50">
        <f t="shared" si="250"/>
        <v>0</v>
      </c>
      <c r="C2041" s="60">
        <f>REGISTROS!$E2039</f>
        <v>0</v>
      </c>
      <c r="D2041" s="60">
        <f>REGISTROS!$F2039</f>
        <v>0</v>
      </c>
      <c r="E2041" s="60">
        <f>REGISTROS!$G2039</f>
        <v>0</v>
      </c>
      <c r="F2041" s="60">
        <f>REGISTROS!$H2039</f>
        <v>0</v>
      </c>
      <c r="G2041" s="60">
        <f>REGISTROS!$I2039</f>
        <v>0</v>
      </c>
      <c r="I2041" s="45" t="str">
        <f t="shared" si="251"/>
        <v>Desarrollo de los Temas0</v>
      </c>
      <c r="J2041" s="45" t="str">
        <f t="shared" si="252"/>
        <v>Recepción de documentos0</v>
      </c>
      <c r="K2041" s="45" t="str">
        <f t="shared" si="253"/>
        <v>Atención recibida0</v>
      </c>
      <c r="L2041" s="45" t="str">
        <f t="shared" si="254"/>
        <v>Visita domiciliaria del personal INVI0</v>
      </c>
      <c r="M2041" s="45" t="str">
        <f t="shared" si="255"/>
        <v>Visita domiciliaria del asesor técnico0</v>
      </c>
      <c r="N2041" t="str">
        <f t="shared" si="256"/>
        <v>1</v>
      </c>
      <c r="O2041" t="s">
        <v>133</v>
      </c>
    </row>
    <row r="2042" spans="1:15" ht="15" x14ac:dyDescent="0.25">
      <c r="A2042" s="60">
        <f>REGISTROS!$A2040</f>
        <v>0</v>
      </c>
      <c r="B2042" s="50">
        <f t="shared" si="250"/>
        <v>0</v>
      </c>
      <c r="C2042" s="60">
        <f>REGISTROS!$E2040</f>
        <v>0</v>
      </c>
      <c r="D2042" s="60">
        <f>REGISTROS!$F2040</f>
        <v>0</v>
      </c>
      <c r="E2042" s="60">
        <f>REGISTROS!$G2040</f>
        <v>0</v>
      </c>
      <c r="F2042" s="60">
        <f>REGISTROS!$H2040</f>
        <v>0</v>
      </c>
      <c r="G2042" s="60">
        <f>REGISTROS!$I2040</f>
        <v>0</v>
      </c>
      <c r="I2042" s="45" t="str">
        <f t="shared" si="251"/>
        <v>Desarrollo de los Temas0</v>
      </c>
      <c r="J2042" s="45" t="str">
        <f t="shared" si="252"/>
        <v>Recepción de documentos0</v>
      </c>
      <c r="K2042" s="45" t="str">
        <f t="shared" si="253"/>
        <v>Atención recibida0</v>
      </c>
      <c r="L2042" s="45" t="str">
        <f t="shared" si="254"/>
        <v>Visita domiciliaria del personal INVI0</v>
      </c>
      <c r="M2042" s="45" t="str">
        <f t="shared" si="255"/>
        <v>Visita domiciliaria del asesor técnico0</v>
      </c>
      <c r="N2042" t="str">
        <f t="shared" si="256"/>
        <v>1</v>
      </c>
      <c r="O2042" t="s">
        <v>133</v>
      </c>
    </row>
    <row r="2043" spans="1:15" ht="15" x14ac:dyDescent="0.25">
      <c r="A2043" s="60">
        <f>REGISTROS!$A2041</f>
        <v>0</v>
      </c>
      <c r="B2043" s="50">
        <f t="shared" si="250"/>
        <v>0</v>
      </c>
      <c r="C2043" s="60">
        <f>REGISTROS!$E2041</f>
        <v>0</v>
      </c>
      <c r="D2043" s="60">
        <f>REGISTROS!$F2041</f>
        <v>0</v>
      </c>
      <c r="E2043" s="60">
        <f>REGISTROS!$G2041</f>
        <v>0</v>
      </c>
      <c r="F2043" s="60">
        <f>REGISTROS!$H2041</f>
        <v>0</v>
      </c>
      <c r="G2043" s="60">
        <f>REGISTROS!$I2041</f>
        <v>0</v>
      </c>
      <c r="I2043" s="45" t="str">
        <f t="shared" si="251"/>
        <v>Desarrollo de los Temas0</v>
      </c>
      <c r="J2043" s="45" t="str">
        <f t="shared" si="252"/>
        <v>Recepción de documentos0</v>
      </c>
      <c r="K2043" s="45" t="str">
        <f t="shared" si="253"/>
        <v>Atención recibida0</v>
      </c>
      <c r="L2043" s="45" t="str">
        <f t="shared" si="254"/>
        <v>Visita domiciliaria del personal INVI0</v>
      </c>
      <c r="M2043" s="45" t="str">
        <f t="shared" si="255"/>
        <v>Visita domiciliaria del asesor técnico0</v>
      </c>
      <c r="N2043" t="str">
        <f t="shared" si="256"/>
        <v>1</v>
      </c>
      <c r="O2043" t="s">
        <v>133</v>
      </c>
    </row>
    <row r="2044" spans="1:15" ht="15" x14ac:dyDescent="0.25">
      <c r="A2044" s="60">
        <f>REGISTROS!$A2042</f>
        <v>0</v>
      </c>
      <c r="B2044" s="50">
        <f t="shared" si="250"/>
        <v>0</v>
      </c>
      <c r="C2044" s="60">
        <f>REGISTROS!$E2042</f>
        <v>0</v>
      </c>
      <c r="D2044" s="60">
        <f>REGISTROS!$F2042</f>
        <v>0</v>
      </c>
      <c r="E2044" s="60">
        <f>REGISTROS!$G2042</f>
        <v>0</v>
      </c>
      <c r="F2044" s="60">
        <f>REGISTROS!$H2042</f>
        <v>0</v>
      </c>
      <c r="G2044" s="60">
        <f>REGISTROS!$I2042</f>
        <v>0</v>
      </c>
      <c r="I2044" s="45" t="str">
        <f t="shared" si="251"/>
        <v>Desarrollo de los Temas0</v>
      </c>
      <c r="J2044" s="45" t="str">
        <f t="shared" si="252"/>
        <v>Recepción de documentos0</v>
      </c>
      <c r="K2044" s="45" t="str">
        <f t="shared" si="253"/>
        <v>Atención recibida0</v>
      </c>
      <c r="L2044" s="45" t="str">
        <f t="shared" si="254"/>
        <v>Visita domiciliaria del personal INVI0</v>
      </c>
      <c r="M2044" s="45" t="str">
        <f t="shared" si="255"/>
        <v>Visita domiciliaria del asesor técnico0</v>
      </c>
      <c r="N2044" t="str">
        <f t="shared" si="256"/>
        <v>1</v>
      </c>
      <c r="O2044" t="s">
        <v>133</v>
      </c>
    </row>
    <row r="2045" spans="1:15" ht="15" x14ac:dyDescent="0.25">
      <c r="A2045" s="60">
        <f>REGISTROS!$A2043</f>
        <v>0</v>
      </c>
      <c r="B2045" s="50">
        <f t="shared" si="250"/>
        <v>0</v>
      </c>
      <c r="C2045" s="60">
        <f>REGISTROS!$E2043</f>
        <v>0</v>
      </c>
      <c r="D2045" s="60">
        <f>REGISTROS!$F2043</f>
        <v>0</v>
      </c>
      <c r="E2045" s="60">
        <f>REGISTROS!$G2043</f>
        <v>0</v>
      </c>
      <c r="F2045" s="60">
        <f>REGISTROS!$H2043</f>
        <v>0</v>
      </c>
      <c r="G2045" s="60">
        <f>REGISTROS!$I2043</f>
        <v>0</v>
      </c>
      <c r="I2045" s="45" t="str">
        <f t="shared" si="251"/>
        <v>Desarrollo de los Temas0</v>
      </c>
      <c r="J2045" s="45" t="str">
        <f t="shared" si="252"/>
        <v>Recepción de documentos0</v>
      </c>
      <c r="K2045" s="45" t="str">
        <f t="shared" si="253"/>
        <v>Atención recibida0</v>
      </c>
      <c r="L2045" s="45" t="str">
        <f t="shared" si="254"/>
        <v>Visita domiciliaria del personal INVI0</v>
      </c>
      <c r="M2045" s="45" t="str">
        <f t="shared" si="255"/>
        <v>Visita domiciliaria del asesor técnico0</v>
      </c>
      <c r="N2045" t="str">
        <f t="shared" si="256"/>
        <v>1</v>
      </c>
      <c r="O2045" t="s">
        <v>133</v>
      </c>
    </row>
    <row r="2046" spans="1:15" ht="15" x14ac:dyDescent="0.25">
      <c r="A2046" s="60">
        <f>REGISTROS!$A2044</f>
        <v>0</v>
      </c>
      <c r="B2046" s="50">
        <f t="shared" si="250"/>
        <v>0</v>
      </c>
      <c r="C2046" s="60">
        <f>REGISTROS!$E2044</f>
        <v>0</v>
      </c>
      <c r="D2046" s="60">
        <f>REGISTROS!$F2044</f>
        <v>0</v>
      </c>
      <c r="E2046" s="60">
        <f>REGISTROS!$G2044</f>
        <v>0</v>
      </c>
      <c r="F2046" s="60">
        <f>REGISTROS!$H2044</f>
        <v>0</v>
      </c>
      <c r="G2046" s="60">
        <f>REGISTROS!$I2044</f>
        <v>0</v>
      </c>
      <c r="I2046" s="45" t="str">
        <f t="shared" si="251"/>
        <v>Desarrollo de los Temas0</v>
      </c>
      <c r="J2046" s="45" t="str">
        <f t="shared" si="252"/>
        <v>Recepción de documentos0</v>
      </c>
      <c r="K2046" s="45" t="str">
        <f t="shared" si="253"/>
        <v>Atención recibida0</v>
      </c>
      <c r="L2046" s="45" t="str">
        <f t="shared" si="254"/>
        <v>Visita domiciliaria del personal INVI0</v>
      </c>
      <c r="M2046" s="45" t="str">
        <f t="shared" si="255"/>
        <v>Visita domiciliaria del asesor técnico0</v>
      </c>
      <c r="N2046" t="str">
        <f t="shared" si="256"/>
        <v>1</v>
      </c>
      <c r="O2046" t="s">
        <v>133</v>
      </c>
    </row>
    <row r="2047" spans="1:15" ht="15" x14ac:dyDescent="0.25">
      <c r="A2047" s="60">
        <f>REGISTROS!$A2045</f>
        <v>0</v>
      </c>
      <c r="B2047" s="50">
        <f t="shared" si="250"/>
        <v>0</v>
      </c>
      <c r="C2047" s="60">
        <f>REGISTROS!$E2045</f>
        <v>0</v>
      </c>
      <c r="D2047" s="60">
        <f>REGISTROS!$F2045</f>
        <v>0</v>
      </c>
      <c r="E2047" s="60">
        <f>REGISTROS!$G2045</f>
        <v>0</v>
      </c>
      <c r="F2047" s="60">
        <f>REGISTROS!$H2045</f>
        <v>0</v>
      </c>
      <c r="G2047" s="60">
        <f>REGISTROS!$I2045</f>
        <v>0</v>
      </c>
      <c r="I2047" s="45" t="str">
        <f t="shared" si="251"/>
        <v>Desarrollo de los Temas0</v>
      </c>
      <c r="J2047" s="45" t="str">
        <f t="shared" si="252"/>
        <v>Recepción de documentos0</v>
      </c>
      <c r="K2047" s="45" t="str">
        <f t="shared" si="253"/>
        <v>Atención recibida0</v>
      </c>
      <c r="L2047" s="45" t="str">
        <f t="shared" si="254"/>
        <v>Visita domiciliaria del personal INVI0</v>
      </c>
      <c r="M2047" s="45" t="str">
        <f t="shared" si="255"/>
        <v>Visita domiciliaria del asesor técnico0</v>
      </c>
      <c r="N2047" t="str">
        <f t="shared" si="256"/>
        <v>1</v>
      </c>
      <c r="O2047" t="s">
        <v>133</v>
      </c>
    </row>
    <row r="2048" spans="1:15" ht="15" x14ac:dyDescent="0.25">
      <c r="A2048" s="60">
        <f>REGISTROS!$A2046</f>
        <v>0</v>
      </c>
      <c r="B2048" s="50">
        <f t="shared" si="250"/>
        <v>0</v>
      </c>
      <c r="C2048" s="60">
        <f>REGISTROS!$E2046</f>
        <v>0</v>
      </c>
      <c r="D2048" s="60">
        <f>REGISTROS!$F2046</f>
        <v>0</v>
      </c>
      <c r="E2048" s="60">
        <f>REGISTROS!$G2046</f>
        <v>0</v>
      </c>
      <c r="F2048" s="60">
        <f>REGISTROS!$H2046</f>
        <v>0</v>
      </c>
      <c r="G2048" s="60">
        <f>REGISTROS!$I2046</f>
        <v>0</v>
      </c>
      <c r="I2048" s="45" t="str">
        <f t="shared" si="251"/>
        <v>Desarrollo de los Temas0</v>
      </c>
      <c r="J2048" s="45" t="str">
        <f t="shared" si="252"/>
        <v>Recepción de documentos0</v>
      </c>
      <c r="K2048" s="45" t="str">
        <f t="shared" si="253"/>
        <v>Atención recibida0</v>
      </c>
      <c r="L2048" s="45" t="str">
        <f t="shared" si="254"/>
        <v>Visita domiciliaria del personal INVI0</v>
      </c>
      <c r="M2048" s="45" t="str">
        <f t="shared" si="255"/>
        <v>Visita domiciliaria del asesor técnico0</v>
      </c>
      <c r="N2048" t="str">
        <f t="shared" si="256"/>
        <v>1</v>
      </c>
      <c r="O2048" t="s">
        <v>133</v>
      </c>
    </row>
    <row r="2049" spans="1:15" ht="15" x14ac:dyDescent="0.25">
      <c r="A2049" s="60">
        <f>REGISTROS!$A2047</f>
        <v>0</v>
      </c>
      <c r="B2049" s="50">
        <f t="shared" si="250"/>
        <v>0</v>
      </c>
      <c r="C2049" s="60">
        <f>REGISTROS!$E2047</f>
        <v>0</v>
      </c>
      <c r="D2049" s="60">
        <f>REGISTROS!$F2047</f>
        <v>0</v>
      </c>
      <c r="E2049" s="60">
        <f>REGISTROS!$G2047</f>
        <v>0</v>
      </c>
      <c r="F2049" s="60">
        <f>REGISTROS!$H2047</f>
        <v>0</v>
      </c>
      <c r="G2049" s="60">
        <f>REGISTROS!$I2047</f>
        <v>0</v>
      </c>
      <c r="I2049" s="45" t="str">
        <f t="shared" si="251"/>
        <v>Desarrollo de los Temas0</v>
      </c>
      <c r="J2049" s="45" t="str">
        <f t="shared" si="252"/>
        <v>Recepción de documentos0</v>
      </c>
      <c r="K2049" s="45" t="str">
        <f t="shared" si="253"/>
        <v>Atención recibida0</v>
      </c>
      <c r="L2049" s="45" t="str">
        <f t="shared" si="254"/>
        <v>Visita domiciliaria del personal INVI0</v>
      </c>
      <c r="M2049" s="45" t="str">
        <f t="shared" si="255"/>
        <v>Visita domiciliaria del asesor técnico0</v>
      </c>
      <c r="N2049" t="str">
        <f t="shared" si="256"/>
        <v>1</v>
      </c>
      <c r="O2049" t="s">
        <v>133</v>
      </c>
    </row>
    <row r="2050" spans="1:15" ht="15" x14ac:dyDescent="0.25">
      <c r="A2050" s="60">
        <f>REGISTROS!$A2048</f>
        <v>0</v>
      </c>
      <c r="B2050" s="50">
        <f t="shared" si="250"/>
        <v>0</v>
      </c>
      <c r="C2050" s="60">
        <f>REGISTROS!$E2048</f>
        <v>0</v>
      </c>
      <c r="D2050" s="60">
        <f>REGISTROS!$F2048</f>
        <v>0</v>
      </c>
      <c r="E2050" s="60">
        <f>REGISTROS!$G2048</f>
        <v>0</v>
      </c>
      <c r="F2050" s="60">
        <f>REGISTROS!$H2048</f>
        <v>0</v>
      </c>
      <c r="G2050" s="60">
        <f>REGISTROS!$I2048</f>
        <v>0</v>
      </c>
      <c r="I2050" s="45" t="str">
        <f t="shared" si="251"/>
        <v>Desarrollo de los Temas0</v>
      </c>
      <c r="J2050" s="45" t="str">
        <f t="shared" si="252"/>
        <v>Recepción de documentos0</v>
      </c>
      <c r="K2050" s="45" t="str">
        <f t="shared" si="253"/>
        <v>Atención recibida0</v>
      </c>
      <c r="L2050" s="45" t="str">
        <f t="shared" si="254"/>
        <v>Visita domiciliaria del personal INVI0</v>
      </c>
      <c r="M2050" s="45" t="str">
        <f t="shared" si="255"/>
        <v>Visita domiciliaria del asesor técnico0</v>
      </c>
      <c r="N2050" t="str">
        <f t="shared" si="256"/>
        <v>1</v>
      </c>
      <c r="O2050" t="s">
        <v>133</v>
      </c>
    </row>
    <row r="2051" spans="1:15" ht="15" x14ac:dyDescent="0.25">
      <c r="A2051" s="60">
        <f>REGISTROS!$A2049</f>
        <v>0</v>
      </c>
      <c r="B2051" s="50">
        <f t="shared" si="250"/>
        <v>0</v>
      </c>
      <c r="C2051" s="60">
        <f>REGISTROS!$E2049</f>
        <v>0</v>
      </c>
      <c r="D2051" s="60">
        <f>REGISTROS!$F2049</f>
        <v>0</v>
      </c>
      <c r="E2051" s="60">
        <f>REGISTROS!$G2049</f>
        <v>0</v>
      </c>
      <c r="F2051" s="60">
        <f>REGISTROS!$H2049</f>
        <v>0</v>
      </c>
      <c r="G2051" s="60">
        <f>REGISTROS!$I2049</f>
        <v>0</v>
      </c>
      <c r="I2051" s="45" t="str">
        <f t="shared" si="251"/>
        <v>Desarrollo de los Temas0</v>
      </c>
      <c r="J2051" s="45" t="str">
        <f t="shared" si="252"/>
        <v>Recepción de documentos0</v>
      </c>
      <c r="K2051" s="45" t="str">
        <f t="shared" si="253"/>
        <v>Atención recibida0</v>
      </c>
      <c r="L2051" s="45" t="str">
        <f t="shared" si="254"/>
        <v>Visita domiciliaria del personal INVI0</v>
      </c>
      <c r="M2051" s="45" t="str">
        <f t="shared" si="255"/>
        <v>Visita domiciliaria del asesor técnico0</v>
      </c>
      <c r="N2051" t="str">
        <f t="shared" si="256"/>
        <v>1</v>
      </c>
      <c r="O2051" t="s">
        <v>133</v>
      </c>
    </row>
    <row r="2052" spans="1:15" ht="15" x14ac:dyDescent="0.25">
      <c r="A2052" s="60">
        <f>REGISTROS!$A2050</f>
        <v>0</v>
      </c>
      <c r="B2052" s="50">
        <f t="shared" si="250"/>
        <v>0</v>
      </c>
      <c r="C2052" s="60">
        <f>REGISTROS!$E2050</f>
        <v>0</v>
      </c>
      <c r="D2052" s="60">
        <f>REGISTROS!$F2050</f>
        <v>0</v>
      </c>
      <c r="E2052" s="60">
        <f>REGISTROS!$G2050</f>
        <v>0</v>
      </c>
      <c r="F2052" s="60">
        <f>REGISTROS!$H2050</f>
        <v>0</v>
      </c>
      <c r="G2052" s="60">
        <f>REGISTROS!$I2050</f>
        <v>0</v>
      </c>
      <c r="I2052" s="45" t="str">
        <f t="shared" si="251"/>
        <v>Desarrollo de los Temas0</v>
      </c>
      <c r="J2052" s="45" t="str">
        <f t="shared" si="252"/>
        <v>Recepción de documentos0</v>
      </c>
      <c r="K2052" s="45" t="str">
        <f t="shared" si="253"/>
        <v>Atención recibida0</v>
      </c>
      <c r="L2052" s="45" t="str">
        <f t="shared" si="254"/>
        <v>Visita domiciliaria del personal INVI0</v>
      </c>
      <c r="M2052" s="45" t="str">
        <f t="shared" si="255"/>
        <v>Visita domiciliaria del asesor técnico0</v>
      </c>
      <c r="N2052" t="str">
        <f t="shared" si="256"/>
        <v>1</v>
      </c>
      <c r="O2052" t="s">
        <v>133</v>
      </c>
    </row>
    <row r="2053" spans="1:15" ht="15" x14ac:dyDescent="0.25">
      <c r="A2053" s="60">
        <f>REGISTROS!$A2051</f>
        <v>0</v>
      </c>
      <c r="B2053" s="50">
        <f t="shared" ref="B2053:B2116" si="257">SUM(C2053:G2053)/5</f>
        <v>0</v>
      </c>
      <c r="C2053" s="60">
        <f>REGISTROS!$E2051</f>
        <v>0</v>
      </c>
      <c r="D2053" s="60">
        <f>REGISTROS!$F2051</f>
        <v>0</v>
      </c>
      <c r="E2053" s="60">
        <f>REGISTROS!$G2051</f>
        <v>0</v>
      </c>
      <c r="F2053" s="60">
        <f>REGISTROS!$H2051</f>
        <v>0</v>
      </c>
      <c r="G2053" s="60">
        <f>REGISTROS!$I2051</f>
        <v>0</v>
      </c>
      <c r="I2053" s="45" t="str">
        <f t="shared" ref="I2053:I2116" si="258">CONCATENATE(VLOOKUP($A2053,SM,2,FALSE),$C$2,C2053)</f>
        <v>Desarrollo de los Temas0</v>
      </c>
      <c r="J2053" s="45" t="str">
        <f t="shared" ref="J2053:J2116" si="259">CONCATENATE(VLOOKUP($A2053,SM,2,FALSE),$D$2,D2053)</f>
        <v>Recepción de documentos0</v>
      </c>
      <c r="K2053" s="45" t="str">
        <f t="shared" ref="K2053:K2116" si="260">CONCATENATE(VLOOKUP($A2053,SM,2,FALSE),$E$2,E2053)</f>
        <v>Atención recibida0</v>
      </c>
      <c r="L2053" s="45" t="str">
        <f t="shared" ref="L2053:L2116" si="261">CONCATENATE(VLOOKUP($A2053,SM,2,FALSE),$F$2,F2053)</f>
        <v>Visita domiciliaria del personal INVI0</v>
      </c>
      <c r="M2053" s="45" t="str">
        <f t="shared" ref="M2053:M2116" si="262">CONCATENATE(VLOOKUP($A2053,SM,2,FALSE),$G$2,G2053)</f>
        <v>Visita domiciliaria del asesor técnico0</v>
      </c>
      <c r="N2053" t="str">
        <f t="shared" ref="N2053:N2116" si="263">CONCATENATE(VLOOKUP($A2053,SM,2,FALSE),IF(B2053&lt;4,1,0))</f>
        <v>1</v>
      </c>
      <c r="O2053" t="s">
        <v>133</v>
      </c>
    </row>
    <row r="2054" spans="1:15" ht="15" x14ac:dyDescent="0.25">
      <c r="A2054" s="60">
        <f>REGISTROS!$A2052</f>
        <v>0</v>
      </c>
      <c r="B2054" s="50">
        <f t="shared" si="257"/>
        <v>0</v>
      </c>
      <c r="C2054" s="60">
        <f>REGISTROS!$E2052</f>
        <v>0</v>
      </c>
      <c r="D2054" s="60">
        <f>REGISTROS!$F2052</f>
        <v>0</v>
      </c>
      <c r="E2054" s="60">
        <f>REGISTROS!$G2052</f>
        <v>0</v>
      </c>
      <c r="F2054" s="60">
        <f>REGISTROS!$H2052</f>
        <v>0</v>
      </c>
      <c r="G2054" s="60">
        <f>REGISTROS!$I2052</f>
        <v>0</v>
      </c>
      <c r="I2054" s="45" t="str">
        <f t="shared" si="258"/>
        <v>Desarrollo de los Temas0</v>
      </c>
      <c r="J2054" s="45" t="str">
        <f t="shared" si="259"/>
        <v>Recepción de documentos0</v>
      </c>
      <c r="K2054" s="45" t="str">
        <f t="shared" si="260"/>
        <v>Atención recibida0</v>
      </c>
      <c r="L2054" s="45" t="str">
        <f t="shared" si="261"/>
        <v>Visita domiciliaria del personal INVI0</v>
      </c>
      <c r="M2054" s="45" t="str">
        <f t="shared" si="262"/>
        <v>Visita domiciliaria del asesor técnico0</v>
      </c>
      <c r="N2054" t="str">
        <f t="shared" si="263"/>
        <v>1</v>
      </c>
      <c r="O2054" t="s">
        <v>133</v>
      </c>
    </row>
    <row r="2055" spans="1:15" ht="15" x14ac:dyDescent="0.25">
      <c r="A2055" s="60">
        <f>REGISTROS!$A2053</f>
        <v>0</v>
      </c>
      <c r="B2055" s="50">
        <f t="shared" si="257"/>
        <v>0</v>
      </c>
      <c r="C2055" s="60">
        <f>REGISTROS!$E2053</f>
        <v>0</v>
      </c>
      <c r="D2055" s="60">
        <f>REGISTROS!$F2053</f>
        <v>0</v>
      </c>
      <c r="E2055" s="60">
        <f>REGISTROS!$G2053</f>
        <v>0</v>
      </c>
      <c r="F2055" s="60">
        <f>REGISTROS!$H2053</f>
        <v>0</v>
      </c>
      <c r="G2055" s="60">
        <f>REGISTROS!$I2053</f>
        <v>0</v>
      </c>
      <c r="I2055" s="45" t="str">
        <f t="shared" si="258"/>
        <v>Desarrollo de los Temas0</v>
      </c>
      <c r="J2055" s="45" t="str">
        <f t="shared" si="259"/>
        <v>Recepción de documentos0</v>
      </c>
      <c r="K2055" s="45" t="str">
        <f t="shared" si="260"/>
        <v>Atención recibida0</v>
      </c>
      <c r="L2055" s="45" t="str">
        <f t="shared" si="261"/>
        <v>Visita domiciliaria del personal INVI0</v>
      </c>
      <c r="M2055" s="45" t="str">
        <f t="shared" si="262"/>
        <v>Visita domiciliaria del asesor técnico0</v>
      </c>
      <c r="N2055" t="str">
        <f t="shared" si="263"/>
        <v>1</v>
      </c>
      <c r="O2055" t="s">
        <v>133</v>
      </c>
    </row>
    <row r="2056" spans="1:15" ht="15" x14ac:dyDescent="0.25">
      <c r="A2056" s="60">
        <f>REGISTROS!$A2054</f>
        <v>0</v>
      </c>
      <c r="B2056" s="50">
        <f t="shared" si="257"/>
        <v>0</v>
      </c>
      <c r="C2056" s="60">
        <f>REGISTROS!$E2054</f>
        <v>0</v>
      </c>
      <c r="D2056" s="60">
        <f>REGISTROS!$F2054</f>
        <v>0</v>
      </c>
      <c r="E2056" s="60">
        <f>REGISTROS!$G2054</f>
        <v>0</v>
      </c>
      <c r="F2056" s="60">
        <f>REGISTROS!$H2054</f>
        <v>0</v>
      </c>
      <c r="G2056" s="60">
        <f>REGISTROS!$I2054</f>
        <v>0</v>
      </c>
      <c r="I2056" s="45" t="str">
        <f t="shared" si="258"/>
        <v>Desarrollo de los Temas0</v>
      </c>
      <c r="J2056" s="45" t="str">
        <f t="shared" si="259"/>
        <v>Recepción de documentos0</v>
      </c>
      <c r="K2056" s="45" t="str">
        <f t="shared" si="260"/>
        <v>Atención recibida0</v>
      </c>
      <c r="L2056" s="45" t="str">
        <f t="shared" si="261"/>
        <v>Visita domiciliaria del personal INVI0</v>
      </c>
      <c r="M2056" s="45" t="str">
        <f t="shared" si="262"/>
        <v>Visita domiciliaria del asesor técnico0</v>
      </c>
      <c r="N2056" t="str">
        <f t="shared" si="263"/>
        <v>1</v>
      </c>
      <c r="O2056" t="s">
        <v>133</v>
      </c>
    </row>
    <row r="2057" spans="1:15" ht="15" x14ac:dyDescent="0.25">
      <c r="A2057" s="60">
        <f>REGISTROS!$A2055</f>
        <v>0</v>
      </c>
      <c r="B2057" s="50">
        <f t="shared" si="257"/>
        <v>0</v>
      </c>
      <c r="C2057" s="60">
        <f>REGISTROS!$E2055</f>
        <v>0</v>
      </c>
      <c r="D2057" s="60">
        <f>REGISTROS!$F2055</f>
        <v>0</v>
      </c>
      <c r="E2057" s="60">
        <f>REGISTROS!$G2055</f>
        <v>0</v>
      </c>
      <c r="F2057" s="60">
        <f>REGISTROS!$H2055</f>
        <v>0</v>
      </c>
      <c r="G2057" s="60">
        <f>REGISTROS!$I2055</f>
        <v>0</v>
      </c>
      <c r="I2057" s="45" t="str">
        <f t="shared" si="258"/>
        <v>Desarrollo de los Temas0</v>
      </c>
      <c r="J2057" s="45" t="str">
        <f t="shared" si="259"/>
        <v>Recepción de documentos0</v>
      </c>
      <c r="K2057" s="45" t="str">
        <f t="shared" si="260"/>
        <v>Atención recibida0</v>
      </c>
      <c r="L2057" s="45" t="str">
        <f t="shared" si="261"/>
        <v>Visita domiciliaria del personal INVI0</v>
      </c>
      <c r="M2057" s="45" t="str">
        <f t="shared" si="262"/>
        <v>Visita domiciliaria del asesor técnico0</v>
      </c>
      <c r="N2057" t="str">
        <f t="shared" si="263"/>
        <v>1</v>
      </c>
      <c r="O2057" t="s">
        <v>133</v>
      </c>
    </row>
    <row r="2058" spans="1:15" ht="15" x14ac:dyDescent="0.25">
      <c r="A2058" s="60">
        <f>REGISTROS!$A2056</f>
        <v>0</v>
      </c>
      <c r="B2058" s="50">
        <f t="shared" si="257"/>
        <v>0</v>
      </c>
      <c r="C2058" s="60">
        <f>REGISTROS!$E2056</f>
        <v>0</v>
      </c>
      <c r="D2058" s="60">
        <f>REGISTROS!$F2056</f>
        <v>0</v>
      </c>
      <c r="E2058" s="60">
        <f>REGISTROS!$G2056</f>
        <v>0</v>
      </c>
      <c r="F2058" s="60">
        <f>REGISTROS!$H2056</f>
        <v>0</v>
      </c>
      <c r="G2058" s="60">
        <f>REGISTROS!$I2056</f>
        <v>0</v>
      </c>
      <c r="I2058" s="45" t="str">
        <f t="shared" si="258"/>
        <v>Desarrollo de los Temas0</v>
      </c>
      <c r="J2058" s="45" t="str">
        <f t="shared" si="259"/>
        <v>Recepción de documentos0</v>
      </c>
      <c r="K2058" s="45" t="str">
        <f t="shared" si="260"/>
        <v>Atención recibida0</v>
      </c>
      <c r="L2058" s="45" t="str">
        <f t="shared" si="261"/>
        <v>Visita domiciliaria del personal INVI0</v>
      </c>
      <c r="M2058" s="45" t="str">
        <f t="shared" si="262"/>
        <v>Visita domiciliaria del asesor técnico0</v>
      </c>
      <c r="N2058" t="str">
        <f t="shared" si="263"/>
        <v>1</v>
      </c>
      <c r="O2058" t="s">
        <v>133</v>
      </c>
    </row>
    <row r="2059" spans="1:15" ht="15" x14ac:dyDescent="0.25">
      <c r="A2059" s="60">
        <f>REGISTROS!$A2057</f>
        <v>0</v>
      </c>
      <c r="B2059" s="50">
        <f t="shared" si="257"/>
        <v>0</v>
      </c>
      <c r="C2059" s="60">
        <f>REGISTROS!$E2057</f>
        <v>0</v>
      </c>
      <c r="D2059" s="60">
        <f>REGISTROS!$F2057</f>
        <v>0</v>
      </c>
      <c r="E2059" s="60">
        <f>REGISTROS!$G2057</f>
        <v>0</v>
      </c>
      <c r="F2059" s="60">
        <f>REGISTROS!$H2057</f>
        <v>0</v>
      </c>
      <c r="G2059" s="60">
        <f>REGISTROS!$I2057</f>
        <v>0</v>
      </c>
      <c r="I2059" s="45" t="str">
        <f t="shared" si="258"/>
        <v>Desarrollo de los Temas0</v>
      </c>
      <c r="J2059" s="45" t="str">
        <f t="shared" si="259"/>
        <v>Recepción de documentos0</v>
      </c>
      <c r="K2059" s="45" t="str">
        <f t="shared" si="260"/>
        <v>Atención recibida0</v>
      </c>
      <c r="L2059" s="45" t="str">
        <f t="shared" si="261"/>
        <v>Visita domiciliaria del personal INVI0</v>
      </c>
      <c r="M2059" s="45" t="str">
        <f t="shared" si="262"/>
        <v>Visita domiciliaria del asesor técnico0</v>
      </c>
      <c r="N2059" t="str">
        <f t="shared" si="263"/>
        <v>1</v>
      </c>
      <c r="O2059" t="s">
        <v>133</v>
      </c>
    </row>
    <row r="2060" spans="1:15" ht="15" x14ac:dyDescent="0.25">
      <c r="A2060" s="60">
        <f>REGISTROS!$A2058</f>
        <v>0</v>
      </c>
      <c r="B2060" s="50">
        <f t="shared" si="257"/>
        <v>0</v>
      </c>
      <c r="C2060" s="60">
        <f>REGISTROS!$E2058</f>
        <v>0</v>
      </c>
      <c r="D2060" s="60">
        <f>REGISTROS!$F2058</f>
        <v>0</v>
      </c>
      <c r="E2060" s="60">
        <f>REGISTROS!$G2058</f>
        <v>0</v>
      </c>
      <c r="F2060" s="60">
        <f>REGISTROS!$H2058</f>
        <v>0</v>
      </c>
      <c r="G2060" s="60">
        <f>REGISTROS!$I2058</f>
        <v>0</v>
      </c>
      <c r="I2060" s="45" t="str">
        <f t="shared" si="258"/>
        <v>Desarrollo de los Temas0</v>
      </c>
      <c r="J2060" s="45" t="str">
        <f t="shared" si="259"/>
        <v>Recepción de documentos0</v>
      </c>
      <c r="K2060" s="45" t="str">
        <f t="shared" si="260"/>
        <v>Atención recibida0</v>
      </c>
      <c r="L2060" s="45" t="str">
        <f t="shared" si="261"/>
        <v>Visita domiciliaria del personal INVI0</v>
      </c>
      <c r="M2060" s="45" t="str">
        <f t="shared" si="262"/>
        <v>Visita domiciliaria del asesor técnico0</v>
      </c>
      <c r="N2060" t="str">
        <f t="shared" si="263"/>
        <v>1</v>
      </c>
      <c r="O2060" t="s">
        <v>133</v>
      </c>
    </row>
    <row r="2061" spans="1:15" ht="15" x14ac:dyDescent="0.25">
      <c r="A2061" s="60">
        <f>REGISTROS!$A2059</f>
        <v>0</v>
      </c>
      <c r="B2061" s="50">
        <f t="shared" si="257"/>
        <v>0</v>
      </c>
      <c r="C2061" s="60">
        <f>REGISTROS!$E2059</f>
        <v>0</v>
      </c>
      <c r="D2061" s="60">
        <f>REGISTROS!$F2059</f>
        <v>0</v>
      </c>
      <c r="E2061" s="60">
        <f>REGISTROS!$G2059</f>
        <v>0</v>
      </c>
      <c r="F2061" s="60">
        <f>REGISTROS!$H2059</f>
        <v>0</v>
      </c>
      <c r="G2061" s="60">
        <f>REGISTROS!$I2059</f>
        <v>0</v>
      </c>
      <c r="I2061" s="45" t="str">
        <f t="shared" si="258"/>
        <v>Desarrollo de los Temas0</v>
      </c>
      <c r="J2061" s="45" t="str">
        <f t="shared" si="259"/>
        <v>Recepción de documentos0</v>
      </c>
      <c r="K2061" s="45" t="str">
        <f t="shared" si="260"/>
        <v>Atención recibida0</v>
      </c>
      <c r="L2061" s="45" t="str">
        <f t="shared" si="261"/>
        <v>Visita domiciliaria del personal INVI0</v>
      </c>
      <c r="M2061" s="45" t="str">
        <f t="shared" si="262"/>
        <v>Visita domiciliaria del asesor técnico0</v>
      </c>
      <c r="N2061" t="str">
        <f t="shared" si="263"/>
        <v>1</v>
      </c>
      <c r="O2061" t="s">
        <v>133</v>
      </c>
    </row>
    <row r="2062" spans="1:15" ht="15" x14ac:dyDescent="0.25">
      <c r="A2062" s="60">
        <f>REGISTROS!$A2060</f>
        <v>0</v>
      </c>
      <c r="B2062" s="50">
        <f t="shared" si="257"/>
        <v>0</v>
      </c>
      <c r="C2062" s="60">
        <f>REGISTROS!$E2060</f>
        <v>0</v>
      </c>
      <c r="D2062" s="60">
        <f>REGISTROS!$F2060</f>
        <v>0</v>
      </c>
      <c r="E2062" s="60">
        <f>REGISTROS!$G2060</f>
        <v>0</v>
      </c>
      <c r="F2062" s="60">
        <f>REGISTROS!$H2060</f>
        <v>0</v>
      </c>
      <c r="G2062" s="60">
        <f>REGISTROS!$I2060</f>
        <v>0</v>
      </c>
      <c r="I2062" s="45" t="str">
        <f t="shared" si="258"/>
        <v>Desarrollo de los Temas0</v>
      </c>
      <c r="J2062" s="45" t="str">
        <f t="shared" si="259"/>
        <v>Recepción de documentos0</v>
      </c>
      <c r="K2062" s="45" t="str">
        <f t="shared" si="260"/>
        <v>Atención recibida0</v>
      </c>
      <c r="L2062" s="45" t="str">
        <f t="shared" si="261"/>
        <v>Visita domiciliaria del personal INVI0</v>
      </c>
      <c r="M2062" s="45" t="str">
        <f t="shared" si="262"/>
        <v>Visita domiciliaria del asesor técnico0</v>
      </c>
      <c r="N2062" t="str">
        <f t="shared" si="263"/>
        <v>1</v>
      </c>
      <c r="O2062" t="s">
        <v>133</v>
      </c>
    </row>
    <row r="2063" spans="1:15" ht="15" x14ac:dyDescent="0.25">
      <c r="A2063" s="60">
        <f>REGISTROS!$A2061</f>
        <v>0</v>
      </c>
      <c r="B2063" s="50">
        <f t="shared" si="257"/>
        <v>0</v>
      </c>
      <c r="C2063" s="60">
        <f>REGISTROS!$E2061</f>
        <v>0</v>
      </c>
      <c r="D2063" s="60">
        <f>REGISTROS!$F2061</f>
        <v>0</v>
      </c>
      <c r="E2063" s="60">
        <f>REGISTROS!$G2061</f>
        <v>0</v>
      </c>
      <c r="F2063" s="60">
        <f>REGISTROS!$H2061</f>
        <v>0</v>
      </c>
      <c r="G2063" s="60">
        <f>REGISTROS!$I2061</f>
        <v>0</v>
      </c>
      <c r="I2063" s="45" t="str">
        <f t="shared" si="258"/>
        <v>Desarrollo de los Temas0</v>
      </c>
      <c r="J2063" s="45" t="str">
        <f t="shared" si="259"/>
        <v>Recepción de documentos0</v>
      </c>
      <c r="K2063" s="45" t="str">
        <f t="shared" si="260"/>
        <v>Atención recibida0</v>
      </c>
      <c r="L2063" s="45" t="str">
        <f t="shared" si="261"/>
        <v>Visita domiciliaria del personal INVI0</v>
      </c>
      <c r="M2063" s="45" t="str">
        <f t="shared" si="262"/>
        <v>Visita domiciliaria del asesor técnico0</v>
      </c>
      <c r="N2063" t="str">
        <f t="shared" si="263"/>
        <v>1</v>
      </c>
      <c r="O2063" t="s">
        <v>133</v>
      </c>
    </row>
    <row r="2064" spans="1:15" ht="15" x14ac:dyDescent="0.25">
      <c r="A2064" s="60">
        <f>REGISTROS!$A2062</f>
        <v>0</v>
      </c>
      <c r="B2064" s="50">
        <f t="shared" si="257"/>
        <v>0</v>
      </c>
      <c r="C2064" s="60">
        <f>REGISTROS!$E2062</f>
        <v>0</v>
      </c>
      <c r="D2064" s="60">
        <f>REGISTROS!$F2062</f>
        <v>0</v>
      </c>
      <c r="E2064" s="60">
        <f>REGISTROS!$G2062</f>
        <v>0</v>
      </c>
      <c r="F2064" s="60">
        <f>REGISTROS!$H2062</f>
        <v>0</v>
      </c>
      <c r="G2064" s="60">
        <f>REGISTROS!$I2062</f>
        <v>0</v>
      </c>
      <c r="I2064" s="45" t="str">
        <f t="shared" si="258"/>
        <v>Desarrollo de los Temas0</v>
      </c>
      <c r="J2064" s="45" t="str">
        <f t="shared" si="259"/>
        <v>Recepción de documentos0</v>
      </c>
      <c r="K2064" s="45" t="str">
        <f t="shared" si="260"/>
        <v>Atención recibida0</v>
      </c>
      <c r="L2064" s="45" t="str">
        <f t="shared" si="261"/>
        <v>Visita domiciliaria del personal INVI0</v>
      </c>
      <c r="M2064" s="45" t="str">
        <f t="shared" si="262"/>
        <v>Visita domiciliaria del asesor técnico0</v>
      </c>
      <c r="N2064" t="str">
        <f t="shared" si="263"/>
        <v>1</v>
      </c>
      <c r="O2064" t="s">
        <v>133</v>
      </c>
    </row>
    <row r="2065" spans="1:15" ht="15" x14ac:dyDescent="0.25">
      <c r="A2065" s="60">
        <f>REGISTROS!$A2063</f>
        <v>0</v>
      </c>
      <c r="B2065" s="50">
        <f t="shared" si="257"/>
        <v>0</v>
      </c>
      <c r="C2065" s="60">
        <f>REGISTROS!$E2063</f>
        <v>0</v>
      </c>
      <c r="D2065" s="60">
        <f>REGISTROS!$F2063</f>
        <v>0</v>
      </c>
      <c r="E2065" s="60">
        <f>REGISTROS!$G2063</f>
        <v>0</v>
      </c>
      <c r="F2065" s="60">
        <f>REGISTROS!$H2063</f>
        <v>0</v>
      </c>
      <c r="G2065" s="60">
        <f>REGISTROS!$I2063</f>
        <v>0</v>
      </c>
      <c r="I2065" s="45" t="str">
        <f t="shared" si="258"/>
        <v>Desarrollo de los Temas0</v>
      </c>
      <c r="J2065" s="45" t="str">
        <f t="shared" si="259"/>
        <v>Recepción de documentos0</v>
      </c>
      <c r="K2065" s="45" t="str">
        <f t="shared" si="260"/>
        <v>Atención recibida0</v>
      </c>
      <c r="L2065" s="45" t="str">
        <f t="shared" si="261"/>
        <v>Visita domiciliaria del personal INVI0</v>
      </c>
      <c r="M2065" s="45" t="str">
        <f t="shared" si="262"/>
        <v>Visita domiciliaria del asesor técnico0</v>
      </c>
      <c r="N2065" t="str">
        <f t="shared" si="263"/>
        <v>1</v>
      </c>
      <c r="O2065" t="s">
        <v>133</v>
      </c>
    </row>
    <row r="2066" spans="1:15" ht="15" x14ac:dyDescent="0.25">
      <c r="A2066" s="60">
        <f>REGISTROS!$A2064</f>
        <v>0</v>
      </c>
      <c r="B2066" s="50">
        <f t="shared" si="257"/>
        <v>0</v>
      </c>
      <c r="C2066" s="60">
        <f>REGISTROS!$E2064</f>
        <v>0</v>
      </c>
      <c r="D2066" s="60">
        <f>REGISTROS!$F2064</f>
        <v>0</v>
      </c>
      <c r="E2066" s="60">
        <f>REGISTROS!$G2064</f>
        <v>0</v>
      </c>
      <c r="F2066" s="60">
        <f>REGISTROS!$H2064</f>
        <v>0</v>
      </c>
      <c r="G2066" s="60">
        <f>REGISTROS!$I2064</f>
        <v>0</v>
      </c>
      <c r="I2066" s="45" t="str">
        <f t="shared" si="258"/>
        <v>Desarrollo de los Temas0</v>
      </c>
      <c r="J2066" s="45" t="str">
        <f t="shared" si="259"/>
        <v>Recepción de documentos0</v>
      </c>
      <c r="K2066" s="45" t="str">
        <f t="shared" si="260"/>
        <v>Atención recibida0</v>
      </c>
      <c r="L2066" s="45" t="str">
        <f t="shared" si="261"/>
        <v>Visita domiciliaria del personal INVI0</v>
      </c>
      <c r="M2066" s="45" t="str">
        <f t="shared" si="262"/>
        <v>Visita domiciliaria del asesor técnico0</v>
      </c>
      <c r="N2066" t="str">
        <f t="shared" si="263"/>
        <v>1</v>
      </c>
      <c r="O2066" t="s">
        <v>133</v>
      </c>
    </row>
    <row r="2067" spans="1:15" ht="15" x14ac:dyDescent="0.25">
      <c r="A2067" s="60">
        <f>REGISTROS!$A2065</f>
        <v>0</v>
      </c>
      <c r="B2067" s="50">
        <f t="shared" si="257"/>
        <v>0</v>
      </c>
      <c r="C2067" s="60">
        <f>REGISTROS!$E2065</f>
        <v>0</v>
      </c>
      <c r="D2067" s="60">
        <f>REGISTROS!$F2065</f>
        <v>0</v>
      </c>
      <c r="E2067" s="60">
        <f>REGISTROS!$G2065</f>
        <v>0</v>
      </c>
      <c r="F2067" s="60">
        <f>REGISTROS!$H2065</f>
        <v>0</v>
      </c>
      <c r="G2067" s="60">
        <f>REGISTROS!$I2065</f>
        <v>0</v>
      </c>
      <c r="I2067" s="45" t="str">
        <f t="shared" si="258"/>
        <v>Desarrollo de los Temas0</v>
      </c>
      <c r="J2067" s="45" t="str">
        <f t="shared" si="259"/>
        <v>Recepción de documentos0</v>
      </c>
      <c r="K2067" s="45" t="str">
        <f t="shared" si="260"/>
        <v>Atención recibida0</v>
      </c>
      <c r="L2067" s="45" t="str">
        <f t="shared" si="261"/>
        <v>Visita domiciliaria del personal INVI0</v>
      </c>
      <c r="M2067" s="45" t="str">
        <f t="shared" si="262"/>
        <v>Visita domiciliaria del asesor técnico0</v>
      </c>
      <c r="N2067" t="str">
        <f t="shared" si="263"/>
        <v>1</v>
      </c>
      <c r="O2067" t="s">
        <v>133</v>
      </c>
    </row>
    <row r="2068" spans="1:15" ht="15" x14ac:dyDescent="0.25">
      <c r="A2068" s="60">
        <f>REGISTROS!$A2066</f>
        <v>0</v>
      </c>
      <c r="B2068" s="50">
        <f t="shared" si="257"/>
        <v>0</v>
      </c>
      <c r="C2068" s="60">
        <f>REGISTROS!$E2066</f>
        <v>0</v>
      </c>
      <c r="D2068" s="60">
        <f>REGISTROS!$F2066</f>
        <v>0</v>
      </c>
      <c r="E2068" s="60">
        <f>REGISTROS!$G2066</f>
        <v>0</v>
      </c>
      <c r="F2068" s="60">
        <f>REGISTROS!$H2066</f>
        <v>0</v>
      </c>
      <c r="G2068" s="60">
        <f>REGISTROS!$I2066</f>
        <v>0</v>
      </c>
      <c r="I2068" s="45" t="str">
        <f t="shared" si="258"/>
        <v>Desarrollo de los Temas0</v>
      </c>
      <c r="J2068" s="45" t="str">
        <f t="shared" si="259"/>
        <v>Recepción de documentos0</v>
      </c>
      <c r="K2068" s="45" t="str">
        <f t="shared" si="260"/>
        <v>Atención recibida0</v>
      </c>
      <c r="L2068" s="45" t="str">
        <f t="shared" si="261"/>
        <v>Visita domiciliaria del personal INVI0</v>
      </c>
      <c r="M2068" s="45" t="str">
        <f t="shared" si="262"/>
        <v>Visita domiciliaria del asesor técnico0</v>
      </c>
      <c r="N2068" t="str">
        <f t="shared" si="263"/>
        <v>1</v>
      </c>
      <c r="O2068" t="s">
        <v>133</v>
      </c>
    </row>
    <row r="2069" spans="1:15" ht="15" x14ac:dyDescent="0.25">
      <c r="A2069" s="60">
        <f>REGISTROS!$A2067</f>
        <v>0</v>
      </c>
      <c r="B2069" s="50">
        <f t="shared" si="257"/>
        <v>0</v>
      </c>
      <c r="C2069" s="60">
        <f>REGISTROS!$E2067</f>
        <v>0</v>
      </c>
      <c r="D2069" s="60">
        <f>REGISTROS!$F2067</f>
        <v>0</v>
      </c>
      <c r="E2069" s="60">
        <f>REGISTROS!$G2067</f>
        <v>0</v>
      </c>
      <c r="F2069" s="60">
        <f>REGISTROS!$H2067</f>
        <v>0</v>
      </c>
      <c r="G2069" s="60">
        <f>REGISTROS!$I2067</f>
        <v>0</v>
      </c>
      <c r="I2069" s="45" t="str">
        <f t="shared" si="258"/>
        <v>Desarrollo de los Temas0</v>
      </c>
      <c r="J2069" s="45" t="str">
        <f t="shared" si="259"/>
        <v>Recepción de documentos0</v>
      </c>
      <c r="K2069" s="45" t="str">
        <f t="shared" si="260"/>
        <v>Atención recibida0</v>
      </c>
      <c r="L2069" s="45" t="str">
        <f t="shared" si="261"/>
        <v>Visita domiciliaria del personal INVI0</v>
      </c>
      <c r="M2069" s="45" t="str">
        <f t="shared" si="262"/>
        <v>Visita domiciliaria del asesor técnico0</v>
      </c>
      <c r="N2069" t="str">
        <f t="shared" si="263"/>
        <v>1</v>
      </c>
      <c r="O2069" t="s">
        <v>133</v>
      </c>
    </row>
    <row r="2070" spans="1:15" ht="15" x14ac:dyDescent="0.25">
      <c r="A2070" s="60">
        <f>REGISTROS!$A2068</f>
        <v>0</v>
      </c>
      <c r="B2070" s="50">
        <f t="shared" si="257"/>
        <v>0</v>
      </c>
      <c r="C2070" s="60">
        <f>REGISTROS!$E2068</f>
        <v>0</v>
      </c>
      <c r="D2070" s="60">
        <f>REGISTROS!$F2068</f>
        <v>0</v>
      </c>
      <c r="E2070" s="60">
        <f>REGISTROS!$G2068</f>
        <v>0</v>
      </c>
      <c r="F2070" s="60">
        <f>REGISTROS!$H2068</f>
        <v>0</v>
      </c>
      <c r="G2070" s="60">
        <f>REGISTROS!$I2068</f>
        <v>0</v>
      </c>
      <c r="I2070" s="45" t="str">
        <f t="shared" si="258"/>
        <v>Desarrollo de los Temas0</v>
      </c>
      <c r="J2070" s="45" t="str">
        <f t="shared" si="259"/>
        <v>Recepción de documentos0</v>
      </c>
      <c r="K2070" s="45" t="str">
        <f t="shared" si="260"/>
        <v>Atención recibida0</v>
      </c>
      <c r="L2070" s="45" t="str">
        <f t="shared" si="261"/>
        <v>Visita domiciliaria del personal INVI0</v>
      </c>
      <c r="M2070" s="45" t="str">
        <f t="shared" si="262"/>
        <v>Visita domiciliaria del asesor técnico0</v>
      </c>
      <c r="N2070" t="str">
        <f t="shared" si="263"/>
        <v>1</v>
      </c>
      <c r="O2070" t="s">
        <v>133</v>
      </c>
    </row>
    <row r="2071" spans="1:15" ht="15" x14ac:dyDescent="0.25">
      <c r="A2071" s="60">
        <f>REGISTROS!$A2069</f>
        <v>0</v>
      </c>
      <c r="B2071" s="50">
        <f t="shared" si="257"/>
        <v>0</v>
      </c>
      <c r="C2071" s="60">
        <f>REGISTROS!$E2069</f>
        <v>0</v>
      </c>
      <c r="D2071" s="60">
        <f>REGISTROS!$F2069</f>
        <v>0</v>
      </c>
      <c r="E2071" s="60">
        <f>REGISTROS!$G2069</f>
        <v>0</v>
      </c>
      <c r="F2071" s="60">
        <f>REGISTROS!$H2069</f>
        <v>0</v>
      </c>
      <c r="G2071" s="60">
        <f>REGISTROS!$I2069</f>
        <v>0</v>
      </c>
      <c r="I2071" s="45" t="str">
        <f t="shared" si="258"/>
        <v>Desarrollo de los Temas0</v>
      </c>
      <c r="J2071" s="45" t="str">
        <f t="shared" si="259"/>
        <v>Recepción de documentos0</v>
      </c>
      <c r="K2071" s="45" t="str">
        <f t="shared" si="260"/>
        <v>Atención recibida0</v>
      </c>
      <c r="L2071" s="45" t="str">
        <f t="shared" si="261"/>
        <v>Visita domiciliaria del personal INVI0</v>
      </c>
      <c r="M2071" s="45" t="str">
        <f t="shared" si="262"/>
        <v>Visita domiciliaria del asesor técnico0</v>
      </c>
      <c r="N2071" t="str">
        <f t="shared" si="263"/>
        <v>1</v>
      </c>
      <c r="O2071" t="s">
        <v>133</v>
      </c>
    </row>
    <row r="2072" spans="1:15" ht="15" x14ac:dyDescent="0.25">
      <c r="A2072" s="60">
        <f>REGISTROS!$A2070</f>
        <v>0</v>
      </c>
      <c r="B2072" s="50">
        <f t="shared" si="257"/>
        <v>0</v>
      </c>
      <c r="C2072" s="60">
        <f>REGISTROS!$E2070</f>
        <v>0</v>
      </c>
      <c r="D2072" s="60">
        <f>REGISTROS!$F2070</f>
        <v>0</v>
      </c>
      <c r="E2072" s="60">
        <f>REGISTROS!$G2070</f>
        <v>0</v>
      </c>
      <c r="F2072" s="60">
        <f>REGISTROS!$H2070</f>
        <v>0</v>
      </c>
      <c r="G2072" s="60">
        <f>REGISTROS!$I2070</f>
        <v>0</v>
      </c>
      <c r="I2072" s="45" t="str">
        <f t="shared" si="258"/>
        <v>Desarrollo de los Temas0</v>
      </c>
      <c r="J2072" s="45" t="str">
        <f t="shared" si="259"/>
        <v>Recepción de documentos0</v>
      </c>
      <c r="K2072" s="45" t="str">
        <f t="shared" si="260"/>
        <v>Atención recibida0</v>
      </c>
      <c r="L2072" s="45" t="str">
        <f t="shared" si="261"/>
        <v>Visita domiciliaria del personal INVI0</v>
      </c>
      <c r="M2072" s="45" t="str">
        <f t="shared" si="262"/>
        <v>Visita domiciliaria del asesor técnico0</v>
      </c>
      <c r="N2072" t="str">
        <f t="shared" si="263"/>
        <v>1</v>
      </c>
      <c r="O2072" t="s">
        <v>133</v>
      </c>
    </row>
    <row r="2073" spans="1:15" ht="15" x14ac:dyDescent="0.25">
      <c r="A2073" s="60">
        <f>REGISTROS!$A2071</f>
        <v>0</v>
      </c>
      <c r="B2073" s="50">
        <f t="shared" si="257"/>
        <v>0</v>
      </c>
      <c r="C2073" s="60">
        <f>REGISTROS!$E2071</f>
        <v>0</v>
      </c>
      <c r="D2073" s="60">
        <f>REGISTROS!$F2071</f>
        <v>0</v>
      </c>
      <c r="E2073" s="60">
        <f>REGISTROS!$G2071</f>
        <v>0</v>
      </c>
      <c r="F2073" s="60">
        <f>REGISTROS!$H2071</f>
        <v>0</v>
      </c>
      <c r="G2073" s="60">
        <f>REGISTROS!$I2071</f>
        <v>0</v>
      </c>
      <c r="I2073" s="45" t="str">
        <f t="shared" si="258"/>
        <v>Desarrollo de los Temas0</v>
      </c>
      <c r="J2073" s="45" t="str">
        <f t="shared" si="259"/>
        <v>Recepción de documentos0</v>
      </c>
      <c r="K2073" s="45" t="str">
        <f t="shared" si="260"/>
        <v>Atención recibida0</v>
      </c>
      <c r="L2073" s="45" t="str">
        <f t="shared" si="261"/>
        <v>Visita domiciliaria del personal INVI0</v>
      </c>
      <c r="M2073" s="45" t="str">
        <f t="shared" si="262"/>
        <v>Visita domiciliaria del asesor técnico0</v>
      </c>
      <c r="N2073" t="str">
        <f t="shared" si="263"/>
        <v>1</v>
      </c>
      <c r="O2073" t="s">
        <v>133</v>
      </c>
    </row>
    <row r="2074" spans="1:15" ht="15" x14ac:dyDescent="0.25">
      <c r="A2074" s="60">
        <f>REGISTROS!$A2072</f>
        <v>0</v>
      </c>
      <c r="B2074" s="50">
        <f t="shared" si="257"/>
        <v>0</v>
      </c>
      <c r="C2074" s="60">
        <f>REGISTROS!$E2072</f>
        <v>0</v>
      </c>
      <c r="D2074" s="60">
        <f>REGISTROS!$F2072</f>
        <v>0</v>
      </c>
      <c r="E2074" s="60">
        <f>REGISTROS!$G2072</f>
        <v>0</v>
      </c>
      <c r="F2074" s="60">
        <f>REGISTROS!$H2072</f>
        <v>0</v>
      </c>
      <c r="G2074" s="60">
        <f>REGISTROS!$I2072</f>
        <v>0</v>
      </c>
      <c r="I2074" s="45" t="str">
        <f t="shared" si="258"/>
        <v>Desarrollo de los Temas0</v>
      </c>
      <c r="J2074" s="45" t="str">
        <f t="shared" si="259"/>
        <v>Recepción de documentos0</v>
      </c>
      <c r="K2074" s="45" t="str">
        <f t="shared" si="260"/>
        <v>Atención recibida0</v>
      </c>
      <c r="L2074" s="45" t="str">
        <f t="shared" si="261"/>
        <v>Visita domiciliaria del personal INVI0</v>
      </c>
      <c r="M2074" s="45" t="str">
        <f t="shared" si="262"/>
        <v>Visita domiciliaria del asesor técnico0</v>
      </c>
      <c r="N2074" t="str">
        <f t="shared" si="263"/>
        <v>1</v>
      </c>
      <c r="O2074" t="s">
        <v>133</v>
      </c>
    </row>
    <row r="2075" spans="1:15" ht="15" x14ac:dyDescent="0.25">
      <c r="A2075" s="60">
        <f>REGISTROS!$A2073</f>
        <v>0</v>
      </c>
      <c r="B2075" s="50">
        <f t="shared" si="257"/>
        <v>0</v>
      </c>
      <c r="C2075" s="60">
        <f>REGISTROS!$E2073</f>
        <v>0</v>
      </c>
      <c r="D2075" s="60">
        <f>REGISTROS!$F2073</f>
        <v>0</v>
      </c>
      <c r="E2075" s="60">
        <f>REGISTROS!$G2073</f>
        <v>0</v>
      </c>
      <c r="F2075" s="60">
        <f>REGISTROS!$H2073</f>
        <v>0</v>
      </c>
      <c r="G2075" s="60">
        <f>REGISTROS!$I2073</f>
        <v>0</v>
      </c>
      <c r="I2075" s="45" t="str">
        <f t="shared" si="258"/>
        <v>Desarrollo de los Temas0</v>
      </c>
      <c r="J2075" s="45" t="str">
        <f t="shared" si="259"/>
        <v>Recepción de documentos0</v>
      </c>
      <c r="K2075" s="45" t="str">
        <f t="shared" si="260"/>
        <v>Atención recibida0</v>
      </c>
      <c r="L2075" s="45" t="str">
        <f t="shared" si="261"/>
        <v>Visita domiciliaria del personal INVI0</v>
      </c>
      <c r="M2075" s="45" t="str">
        <f t="shared" si="262"/>
        <v>Visita domiciliaria del asesor técnico0</v>
      </c>
      <c r="N2075" t="str">
        <f t="shared" si="263"/>
        <v>1</v>
      </c>
      <c r="O2075" t="s">
        <v>133</v>
      </c>
    </row>
    <row r="2076" spans="1:15" ht="15" x14ac:dyDescent="0.25">
      <c r="A2076" s="60">
        <f>REGISTROS!$A2074</f>
        <v>0</v>
      </c>
      <c r="B2076" s="50">
        <f t="shared" si="257"/>
        <v>0</v>
      </c>
      <c r="C2076" s="60">
        <f>REGISTROS!$E2074</f>
        <v>0</v>
      </c>
      <c r="D2076" s="60">
        <f>REGISTROS!$F2074</f>
        <v>0</v>
      </c>
      <c r="E2076" s="60">
        <f>REGISTROS!$G2074</f>
        <v>0</v>
      </c>
      <c r="F2076" s="60">
        <f>REGISTROS!$H2074</f>
        <v>0</v>
      </c>
      <c r="G2076" s="60">
        <f>REGISTROS!$I2074</f>
        <v>0</v>
      </c>
      <c r="I2076" s="45" t="str">
        <f t="shared" si="258"/>
        <v>Desarrollo de los Temas0</v>
      </c>
      <c r="J2076" s="45" t="str">
        <f t="shared" si="259"/>
        <v>Recepción de documentos0</v>
      </c>
      <c r="K2076" s="45" t="str">
        <f t="shared" si="260"/>
        <v>Atención recibida0</v>
      </c>
      <c r="L2076" s="45" t="str">
        <f t="shared" si="261"/>
        <v>Visita domiciliaria del personal INVI0</v>
      </c>
      <c r="M2076" s="45" t="str">
        <f t="shared" si="262"/>
        <v>Visita domiciliaria del asesor técnico0</v>
      </c>
      <c r="N2076" t="str">
        <f t="shared" si="263"/>
        <v>1</v>
      </c>
      <c r="O2076" t="s">
        <v>133</v>
      </c>
    </row>
    <row r="2077" spans="1:15" ht="15" x14ac:dyDescent="0.25">
      <c r="A2077" s="60">
        <f>REGISTROS!$A2075</f>
        <v>0</v>
      </c>
      <c r="B2077" s="50">
        <f t="shared" si="257"/>
        <v>0</v>
      </c>
      <c r="C2077" s="60">
        <f>REGISTROS!$E2075</f>
        <v>0</v>
      </c>
      <c r="D2077" s="60">
        <f>REGISTROS!$F2075</f>
        <v>0</v>
      </c>
      <c r="E2077" s="60">
        <f>REGISTROS!$G2075</f>
        <v>0</v>
      </c>
      <c r="F2077" s="60">
        <f>REGISTROS!$H2075</f>
        <v>0</v>
      </c>
      <c r="G2077" s="60">
        <f>REGISTROS!$I2075</f>
        <v>0</v>
      </c>
      <c r="I2077" s="45" t="str">
        <f t="shared" si="258"/>
        <v>Desarrollo de los Temas0</v>
      </c>
      <c r="J2077" s="45" t="str">
        <f t="shared" si="259"/>
        <v>Recepción de documentos0</v>
      </c>
      <c r="K2077" s="45" t="str">
        <f t="shared" si="260"/>
        <v>Atención recibida0</v>
      </c>
      <c r="L2077" s="45" t="str">
        <f t="shared" si="261"/>
        <v>Visita domiciliaria del personal INVI0</v>
      </c>
      <c r="M2077" s="45" t="str">
        <f t="shared" si="262"/>
        <v>Visita domiciliaria del asesor técnico0</v>
      </c>
      <c r="N2077" t="str">
        <f t="shared" si="263"/>
        <v>1</v>
      </c>
      <c r="O2077" t="s">
        <v>133</v>
      </c>
    </row>
    <row r="2078" spans="1:15" ht="15" x14ac:dyDescent="0.25">
      <c r="A2078" s="60">
        <f>REGISTROS!$A2076</f>
        <v>0</v>
      </c>
      <c r="B2078" s="50">
        <f t="shared" si="257"/>
        <v>0</v>
      </c>
      <c r="C2078" s="60">
        <f>REGISTROS!$E2076</f>
        <v>0</v>
      </c>
      <c r="D2078" s="60">
        <f>REGISTROS!$F2076</f>
        <v>0</v>
      </c>
      <c r="E2078" s="60">
        <f>REGISTROS!$G2076</f>
        <v>0</v>
      </c>
      <c r="F2078" s="60">
        <f>REGISTROS!$H2076</f>
        <v>0</v>
      </c>
      <c r="G2078" s="60">
        <f>REGISTROS!$I2076</f>
        <v>0</v>
      </c>
      <c r="I2078" s="45" t="str">
        <f t="shared" si="258"/>
        <v>Desarrollo de los Temas0</v>
      </c>
      <c r="J2078" s="45" t="str">
        <f t="shared" si="259"/>
        <v>Recepción de documentos0</v>
      </c>
      <c r="K2078" s="45" t="str">
        <f t="shared" si="260"/>
        <v>Atención recibida0</v>
      </c>
      <c r="L2078" s="45" t="str">
        <f t="shared" si="261"/>
        <v>Visita domiciliaria del personal INVI0</v>
      </c>
      <c r="M2078" s="45" t="str">
        <f t="shared" si="262"/>
        <v>Visita domiciliaria del asesor técnico0</v>
      </c>
      <c r="N2078" t="str">
        <f t="shared" si="263"/>
        <v>1</v>
      </c>
      <c r="O2078" t="s">
        <v>133</v>
      </c>
    </row>
    <row r="2079" spans="1:15" ht="15" x14ac:dyDescent="0.25">
      <c r="A2079" s="60">
        <f>REGISTROS!$A2077</f>
        <v>0</v>
      </c>
      <c r="B2079" s="50">
        <f t="shared" si="257"/>
        <v>0</v>
      </c>
      <c r="C2079" s="60">
        <f>REGISTROS!$E2077</f>
        <v>0</v>
      </c>
      <c r="D2079" s="60">
        <f>REGISTROS!$F2077</f>
        <v>0</v>
      </c>
      <c r="E2079" s="60">
        <f>REGISTROS!$G2077</f>
        <v>0</v>
      </c>
      <c r="F2079" s="60">
        <f>REGISTROS!$H2077</f>
        <v>0</v>
      </c>
      <c r="G2079" s="60">
        <f>REGISTROS!$I2077</f>
        <v>0</v>
      </c>
      <c r="I2079" s="45" t="str">
        <f t="shared" si="258"/>
        <v>Desarrollo de los Temas0</v>
      </c>
      <c r="J2079" s="45" t="str">
        <f t="shared" si="259"/>
        <v>Recepción de documentos0</v>
      </c>
      <c r="K2079" s="45" t="str">
        <f t="shared" si="260"/>
        <v>Atención recibida0</v>
      </c>
      <c r="L2079" s="45" t="str">
        <f t="shared" si="261"/>
        <v>Visita domiciliaria del personal INVI0</v>
      </c>
      <c r="M2079" s="45" t="str">
        <f t="shared" si="262"/>
        <v>Visita domiciliaria del asesor técnico0</v>
      </c>
      <c r="N2079" t="str">
        <f t="shared" si="263"/>
        <v>1</v>
      </c>
      <c r="O2079" t="s">
        <v>133</v>
      </c>
    </row>
    <row r="2080" spans="1:15" ht="15" x14ac:dyDescent="0.25">
      <c r="A2080" s="60">
        <f>REGISTROS!$A2078</f>
        <v>0</v>
      </c>
      <c r="B2080" s="50">
        <f t="shared" si="257"/>
        <v>0</v>
      </c>
      <c r="C2080" s="60">
        <f>REGISTROS!$E2078</f>
        <v>0</v>
      </c>
      <c r="D2080" s="60">
        <f>REGISTROS!$F2078</f>
        <v>0</v>
      </c>
      <c r="E2080" s="60">
        <f>REGISTROS!$G2078</f>
        <v>0</v>
      </c>
      <c r="F2080" s="60">
        <f>REGISTROS!$H2078</f>
        <v>0</v>
      </c>
      <c r="G2080" s="60">
        <f>REGISTROS!$I2078</f>
        <v>0</v>
      </c>
      <c r="I2080" s="45" t="str">
        <f t="shared" si="258"/>
        <v>Desarrollo de los Temas0</v>
      </c>
      <c r="J2080" s="45" t="str">
        <f t="shared" si="259"/>
        <v>Recepción de documentos0</v>
      </c>
      <c r="K2080" s="45" t="str">
        <f t="shared" si="260"/>
        <v>Atención recibida0</v>
      </c>
      <c r="L2080" s="45" t="str">
        <f t="shared" si="261"/>
        <v>Visita domiciliaria del personal INVI0</v>
      </c>
      <c r="M2080" s="45" t="str">
        <f t="shared" si="262"/>
        <v>Visita domiciliaria del asesor técnico0</v>
      </c>
      <c r="N2080" t="str">
        <f t="shared" si="263"/>
        <v>1</v>
      </c>
      <c r="O2080" t="s">
        <v>133</v>
      </c>
    </row>
    <row r="2081" spans="1:15" ht="15" x14ac:dyDescent="0.25">
      <c r="A2081" s="60">
        <f>REGISTROS!$A2079</f>
        <v>0</v>
      </c>
      <c r="B2081" s="50">
        <f t="shared" si="257"/>
        <v>0</v>
      </c>
      <c r="C2081" s="60">
        <f>REGISTROS!$E2079</f>
        <v>0</v>
      </c>
      <c r="D2081" s="60">
        <f>REGISTROS!$F2079</f>
        <v>0</v>
      </c>
      <c r="E2081" s="60">
        <f>REGISTROS!$G2079</f>
        <v>0</v>
      </c>
      <c r="F2081" s="60">
        <f>REGISTROS!$H2079</f>
        <v>0</v>
      </c>
      <c r="G2081" s="60">
        <f>REGISTROS!$I2079</f>
        <v>0</v>
      </c>
      <c r="I2081" s="45" t="str">
        <f t="shared" si="258"/>
        <v>Desarrollo de los Temas0</v>
      </c>
      <c r="J2081" s="45" t="str">
        <f t="shared" si="259"/>
        <v>Recepción de documentos0</v>
      </c>
      <c r="K2081" s="45" t="str">
        <f t="shared" si="260"/>
        <v>Atención recibida0</v>
      </c>
      <c r="L2081" s="45" t="str">
        <f t="shared" si="261"/>
        <v>Visita domiciliaria del personal INVI0</v>
      </c>
      <c r="M2081" s="45" t="str">
        <f t="shared" si="262"/>
        <v>Visita domiciliaria del asesor técnico0</v>
      </c>
      <c r="N2081" t="str">
        <f t="shared" si="263"/>
        <v>1</v>
      </c>
      <c r="O2081" t="s">
        <v>133</v>
      </c>
    </row>
    <row r="2082" spans="1:15" ht="15" x14ac:dyDescent="0.25">
      <c r="A2082" s="60">
        <f>REGISTROS!$A2080</f>
        <v>0</v>
      </c>
      <c r="B2082" s="50">
        <f t="shared" si="257"/>
        <v>0</v>
      </c>
      <c r="C2082" s="60">
        <f>REGISTROS!$E2080</f>
        <v>0</v>
      </c>
      <c r="D2082" s="60">
        <f>REGISTROS!$F2080</f>
        <v>0</v>
      </c>
      <c r="E2082" s="60">
        <f>REGISTROS!$G2080</f>
        <v>0</v>
      </c>
      <c r="F2082" s="60">
        <f>REGISTROS!$H2080</f>
        <v>0</v>
      </c>
      <c r="G2082" s="60">
        <f>REGISTROS!$I2080</f>
        <v>0</v>
      </c>
      <c r="I2082" s="45" t="str">
        <f t="shared" si="258"/>
        <v>Desarrollo de los Temas0</v>
      </c>
      <c r="J2082" s="45" t="str">
        <f t="shared" si="259"/>
        <v>Recepción de documentos0</v>
      </c>
      <c r="K2082" s="45" t="str">
        <f t="shared" si="260"/>
        <v>Atención recibida0</v>
      </c>
      <c r="L2082" s="45" t="str">
        <f t="shared" si="261"/>
        <v>Visita domiciliaria del personal INVI0</v>
      </c>
      <c r="M2082" s="45" t="str">
        <f t="shared" si="262"/>
        <v>Visita domiciliaria del asesor técnico0</v>
      </c>
      <c r="N2082" t="str">
        <f t="shared" si="263"/>
        <v>1</v>
      </c>
      <c r="O2082" t="s">
        <v>133</v>
      </c>
    </row>
    <row r="2083" spans="1:15" ht="15" x14ac:dyDescent="0.25">
      <c r="A2083" s="60">
        <f>REGISTROS!$A2081</f>
        <v>0</v>
      </c>
      <c r="B2083" s="50">
        <f t="shared" si="257"/>
        <v>0</v>
      </c>
      <c r="C2083" s="60">
        <f>REGISTROS!$E2081</f>
        <v>0</v>
      </c>
      <c r="D2083" s="60">
        <f>REGISTROS!$F2081</f>
        <v>0</v>
      </c>
      <c r="E2083" s="60">
        <f>REGISTROS!$G2081</f>
        <v>0</v>
      </c>
      <c r="F2083" s="60">
        <f>REGISTROS!$H2081</f>
        <v>0</v>
      </c>
      <c r="G2083" s="60">
        <f>REGISTROS!$I2081</f>
        <v>0</v>
      </c>
      <c r="I2083" s="45" t="str">
        <f t="shared" si="258"/>
        <v>Desarrollo de los Temas0</v>
      </c>
      <c r="J2083" s="45" t="str">
        <f t="shared" si="259"/>
        <v>Recepción de documentos0</v>
      </c>
      <c r="K2083" s="45" t="str">
        <f t="shared" si="260"/>
        <v>Atención recibida0</v>
      </c>
      <c r="L2083" s="45" t="str">
        <f t="shared" si="261"/>
        <v>Visita domiciliaria del personal INVI0</v>
      </c>
      <c r="M2083" s="45" t="str">
        <f t="shared" si="262"/>
        <v>Visita domiciliaria del asesor técnico0</v>
      </c>
      <c r="N2083" t="str">
        <f t="shared" si="263"/>
        <v>1</v>
      </c>
      <c r="O2083" t="s">
        <v>133</v>
      </c>
    </row>
    <row r="2084" spans="1:15" ht="15" x14ac:dyDescent="0.25">
      <c r="A2084" s="60">
        <f>REGISTROS!$A2082</f>
        <v>0</v>
      </c>
      <c r="B2084" s="50">
        <f t="shared" si="257"/>
        <v>0</v>
      </c>
      <c r="C2084" s="60">
        <f>REGISTROS!$E2082</f>
        <v>0</v>
      </c>
      <c r="D2084" s="60">
        <f>REGISTROS!$F2082</f>
        <v>0</v>
      </c>
      <c r="E2084" s="60">
        <f>REGISTROS!$G2082</f>
        <v>0</v>
      </c>
      <c r="F2084" s="60">
        <f>REGISTROS!$H2082</f>
        <v>0</v>
      </c>
      <c r="G2084" s="60">
        <f>REGISTROS!$I2082</f>
        <v>0</v>
      </c>
      <c r="I2084" s="45" t="str">
        <f t="shared" si="258"/>
        <v>Desarrollo de los Temas0</v>
      </c>
      <c r="J2084" s="45" t="str">
        <f t="shared" si="259"/>
        <v>Recepción de documentos0</v>
      </c>
      <c r="K2084" s="45" t="str">
        <f t="shared" si="260"/>
        <v>Atención recibida0</v>
      </c>
      <c r="L2084" s="45" t="str">
        <f t="shared" si="261"/>
        <v>Visita domiciliaria del personal INVI0</v>
      </c>
      <c r="M2084" s="45" t="str">
        <f t="shared" si="262"/>
        <v>Visita domiciliaria del asesor técnico0</v>
      </c>
      <c r="N2084" t="str">
        <f t="shared" si="263"/>
        <v>1</v>
      </c>
      <c r="O2084" t="s">
        <v>133</v>
      </c>
    </row>
    <row r="2085" spans="1:15" ht="15" x14ac:dyDescent="0.25">
      <c r="A2085" s="60">
        <f>REGISTROS!$A2083</f>
        <v>0</v>
      </c>
      <c r="B2085" s="50">
        <f t="shared" si="257"/>
        <v>0</v>
      </c>
      <c r="C2085" s="60">
        <f>REGISTROS!$E2083</f>
        <v>0</v>
      </c>
      <c r="D2085" s="60">
        <f>REGISTROS!$F2083</f>
        <v>0</v>
      </c>
      <c r="E2085" s="60">
        <f>REGISTROS!$G2083</f>
        <v>0</v>
      </c>
      <c r="F2085" s="60">
        <f>REGISTROS!$H2083</f>
        <v>0</v>
      </c>
      <c r="G2085" s="60">
        <f>REGISTROS!$I2083</f>
        <v>0</v>
      </c>
      <c r="I2085" s="45" t="str">
        <f t="shared" si="258"/>
        <v>Desarrollo de los Temas0</v>
      </c>
      <c r="J2085" s="45" t="str">
        <f t="shared" si="259"/>
        <v>Recepción de documentos0</v>
      </c>
      <c r="K2085" s="45" t="str">
        <f t="shared" si="260"/>
        <v>Atención recibida0</v>
      </c>
      <c r="L2085" s="45" t="str">
        <f t="shared" si="261"/>
        <v>Visita domiciliaria del personal INVI0</v>
      </c>
      <c r="M2085" s="45" t="str">
        <f t="shared" si="262"/>
        <v>Visita domiciliaria del asesor técnico0</v>
      </c>
      <c r="N2085" t="str">
        <f t="shared" si="263"/>
        <v>1</v>
      </c>
      <c r="O2085" t="s">
        <v>133</v>
      </c>
    </row>
    <row r="2086" spans="1:15" ht="15" x14ac:dyDescent="0.25">
      <c r="A2086" s="60">
        <f>REGISTROS!$A2084</f>
        <v>0</v>
      </c>
      <c r="B2086" s="50">
        <f t="shared" si="257"/>
        <v>0</v>
      </c>
      <c r="C2086" s="60">
        <f>REGISTROS!$E2084</f>
        <v>0</v>
      </c>
      <c r="D2086" s="60">
        <f>REGISTROS!$F2084</f>
        <v>0</v>
      </c>
      <c r="E2086" s="60">
        <f>REGISTROS!$G2084</f>
        <v>0</v>
      </c>
      <c r="F2086" s="60">
        <f>REGISTROS!$H2084</f>
        <v>0</v>
      </c>
      <c r="G2086" s="60">
        <f>REGISTROS!$I2084</f>
        <v>0</v>
      </c>
      <c r="I2086" s="45" t="str">
        <f t="shared" si="258"/>
        <v>Desarrollo de los Temas0</v>
      </c>
      <c r="J2086" s="45" t="str">
        <f t="shared" si="259"/>
        <v>Recepción de documentos0</v>
      </c>
      <c r="K2086" s="45" t="str">
        <f t="shared" si="260"/>
        <v>Atención recibida0</v>
      </c>
      <c r="L2086" s="45" t="str">
        <f t="shared" si="261"/>
        <v>Visita domiciliaria del personal INVI0</v>
      </c>
      <c r="M2086" s="45" t="str">
        <f t="shared" si="262"/>
        <v>Visita domiciliaria del asesor técnico0</v>
      </c>
      <c r="N2086" t="str">
        <f t="shared" si="263"/>
        <v>1</v>
      </c>
      <c r="O2086" t="s">
        <v>133</v>
      </c>
    </row>
    <row r="2087" spans="1:15" ht="15" x14ac:dyDescent="0.25">
      <c r="A2087" s="60">
        <f>REGISTROS!$A2085</f>
        <v>0</v>
      </c>
      <c r="B2087" s="50">
        <f t="shared" si="257"/>
        <v>0</v>
      </c>
      <c r="C2087" s="60">
        <f>REGISTROS!$E2085</f>
        <v>0</v>
      </c>
      <c r="D2087" s="60">
        <f>REGISTROS!$F2085</f>
        <v>0</v>
      </c>
      <c r="E2087" s="60">
        <f>REGISTROS!$G2085</f>
        <v>0</v>
      </c>
      <c r="F2087" s="60">
        <f>REGISTROS!$H2085</f>
        <v>0</v>
      </c>
      <c r="G2087" s="60">
        <f>REGISTROS!$I2085</f>
        <v>0</v>
      </c>
      <c r="I2087" s="45" t="str">
        <f t="shared" si="258"/>
        <v>Desarrollo de los Temas0</v>
      </c>
      <c r="J2087" s="45" t="str">
        <f t="shared" si="259"/>
        <v>Recepción de documentos0</v>
      </c>
      <c r="K2087" s="45" t="str">
        <f t="shared" si="260"/>
        <v>Atención recibida0</v>
      </c>
      <c r="L2087" s="45" t="str">
        <f t="shared" si="261"/>
        <v>Visita domiciliaria del personal INVI0</v>
      </c>
      <c r="M2087" s="45" t="str">
        <f t="shared" si="262"/>
        <v>Visita domiciliaria del asesor técnico0</v>
      </c>
      <c r="N2087" t="str">
        <f t="shared" si="263"/>
        <v>1</v>
      </c>
      <c r="O2087" t="s">
        <v>133</v>
      </c>
    </row>
    <row r="2088" spans="1:15" ht="15" x14ac:dyDescent="0.25">
      <c r="A2088" s="60">
        <f>REGISTROS!$A2086</f>
        <v>0</v>
      </c>
      <c r="B2088" s="50">
        <f t="shared" si="257"/>
        <v>0</v>
      </c>
      <c r="C2088" s="60">
        <f>REGISTROS!$E2086</f>
        <v>0</v>
      </c>
      <c r="D2088" s="60">
        <f>REGISTROS!$F2086</f>
        <v>0</v>
      </c>
      <c r="E2088" s="60">
        <f>REGISTROS!$G2086</f>
        <v>0</v>
      </c>
      <c r="F2088" s="60">
        <f>REGISTROS!$H2086</f>
        <v>0</v>
      </c>
      <c r="G2088" s="60">
        <f>REGISTROS!$I2086</f>
        <v>0</v>
      </c>
      <c r="I2088" s="45" t="str">
        <f t="shared" si="258"/>
        <v>Desarrollo de los Temas0</v>
      </c>
      <c r="J2088" s="45" t="str">
        <f t="shared" si="259"/>
        <v>Recepción de documentos0</v>
      </c>
      <c r="K2088" s="45" t="str">
        <f t="shared" si="260"/>
        <v>Atención recibida0</v>
      </c>
      <c r="L2088" s="45" t="str">
        <f t="shared" si="261"/>
        <v>Visita domiciliaria del personal INVI0</v>
      </c>
      <c r="M2088" s="45" t="str">
        <f t="shared" si="262"/>
        <v>Visita domiciliaria del asesor técnico0</v>
      </c>
      <c r="N2088" t="str">
        <f t="shared" si="263"/>
        <v>1</v>
      </c>
      <c r="O2088" t="s">
        <v>133</v>
      </c>
    </row>
    <row r="2089" spans="1:15" ht="15" x14ac:dyDescent="0.25">
      <c r="A2089" s="60">
        <f>REGISTROS!$A2087</f>
        <v>0</v>
      </c>
      <c r="B2089" s="50">
        <f t="shared" si="257"/>
        <v>0</v>
      </c>
      <c r="C2089" s="60">
        <f>REGISTROS!$E2087</f>
        <v>0</v>
      </c>
      <c r="D2089" s="60">
        <f>REGISTROS!$F2087</f>
        <v>0</v>
      </c>
      <c r="E2089" s="60">
        <f>REGISTROS!$G2087</f>
        <v>0</v>
      </c>
      <c r="F2089" s="60">
        <f>REGISTROS!$H2087</f>
        <v>0</v>
      </c>
      <c r="G2089" s="60">
        <f>REGISTROS!$I2087</f>
        <v>0</v>
      </c>
      <c r="I2089" s="45" t="str">
        <f t="shared" si="258"/>
        <v>Desarrollo de los Temas0</v>
      </c>
      <c r="J2089" s="45" t="str">
        <f t="shared" si="259"/>
        <v>Recepción de documentos0</v>
      </c>
      <c r="K2089" s="45" t="str">
        <f t="shared" si="260"/>
        <v>Atención recibida0</v>
      </c>
      <c r="L2089" s="45" t="str">
        <f t="shared" si="261"/>
        <v>Visita domiciliaria del personal INVI0</v>
      </c>
      <c r="M2089" s="45" t="str">
        <f t="shared" si="262"/>
        <v>Visita domiciliaria del asesor técnico0</v>
      </c>
      <c r="N2089" t="str">
        <f t="shared" si="263"/>
        <v>1</v>
      </c>
      <c r="O2089" t="s">
        <v>133</v>
      </c>
    </row>
    <row r="2090" spans="1:15" ht="15" x14ac:dyDescent="0.25">
      <c r="A2090" s="60">
        <f>REGISTROS!$A2088</f>
        <v>0</v>
      </c>
      <c r="B2090" s="50">
        <f t="shared" si="257"/>
        <v>0</v>
      </c>
      <c r="C2090" s="60">
        <f>REGISTROS!$E2088</f>
        <v>0</v>
      </c>
      <c r="D2090" s="60">
        <f>REGISTROS!$F2088</f>
        <v>0</v>
      </c>
      <c r="E2090" s="60">
        <f>REGISTROS!$G2088</f>
        <v>0</v>
      </c>
      <c r="F2090" s="60">
        <f>REGISTROS!$H2088</f>
        <v>0</v>
      </c>
      <c r="G2090" s="60">
        <f>REGISTROS!$I2088</f>
        <v>0</v>
      </c>
      <c r="I2090" s="45" t="str">
        <f t="shared" si="258"/>
        <v>Desarrollo de los Temas0</v>
      </c>
      <c r="J2090" s="45" t="str">
        <f t="shared" si="259"/>
        <v>Recepción de documentos0</v>
      </c>
      <c r="K2090" s="45" t="str">
        <f t="shared" si="260"/>
        <v>Atención recibida0</v>
      </c>
      <c r="L2090" s="45" t="str">
        <f t="shared" si="261"/>
        <v>Visita domiciliaria del personal INVI0</v>
      </c>
      <c r="M2090" s="45" t="str">
        <f t="shared" si="262"/>
        <v>Visita domiciliaria del asesor técnico0</v>
      </c>
      <c r="N2090" t="str">
        <f t="shared" si="263"/>
        <v>1</v>
      </c>
      <c r="O2090" t="s">
        <v>133</v>
      </c>
    </row>
    <row r="2091" spans="1:15" ht="15" x14ac:dyDescent="0.25">
      <c r="A2091" s="60">
        <f>REGISTROS!$A2089</f>
        <v>0</v>
      </c>
      <c r="B2091" s="50">
        <f t="shared" si="257"/>
        <v>0</v>
      </c>
      <c r="C2091" s="60">
        <f>REGISTROS!$E2089</f>
        <v>0</v>
      </c>
      <c r="D2091" s="60">
        <f>REGISTROS!$F2089</f>
        <v>0</v>
      </c>
      <c r="E2091" s="60">
        <f>REGISTROS!$G2089</f>
        <v>0</v>
      </c>
      <c r="F2091" s="60">
        <f>REGISTROS!$H2089</f>
        <v>0</v>
      </c>
      <c r="G2091" s="60">
        <f>REGISTROS!$I2089</f>
        <v>0</v>
      </c>
      <c r="I2091" s="45" t="str">
        <f t="shared" si="258"/>
        <v>Desarrollo de los Temas0</v>
      </c>
      <c r="J2091" s="45" t="str">
        <f t="shared" si="259"/>
        <v>Recepción de documentos0</v>
      </c>
      <c r="K2091" s="45" t="str">
        <f t="shared" si="260"/>
        <v>Atención recibida0</v>
      </c>
      <c r="L2091" s="45" t="str">
        <f t="shared" si="261"/>
        <v>Visita domiciliaria del personal INVI0</v>
      </c>
      <c r="M2091" s="45" t="str">
        <f t="shared" si="262"/>
        <v>Visita domiciliaria del asesor técnico0</v>
      </c>
      <c r="N2091" t="str">
        <f t="shared" si="263"/>
        <v>1</v>
      </c>
      <c r="O2091" t="s">
        <v>133</v>
      </c>
    </row>
    <row r="2092" spans="1:15" ht="15" x14ac:dyDescent="0.25">
      <c r="A2092" s="60">
        <f>REGISTROS!$A2090</f>
        <v>0</v>
      </c>
      <c r="B2092" s="50">
        <f t="shared" si="257"/>
        <v>0</v>
      </c>
      <c r="C2092" s="60">
        <f>REGISTROS!$E2090</f>
        <v>0</v>
      </c>
      <c r="D2092" s="60">
        <f>REGISTROS!$F2090</f>
        <v>0</v>
      </c>
      <c r="E2092" s="60">
        <f>REGISTROS!$G2090</f>
        <v>0</v>
      </c>
      <c r="F2092" s="60">
        <f>REGISTROS!$H2090</f>
        <v>0</v>
      </c>
      <c r="G2092" s="60">
        <f>REGISTROS!$I2090</f>
        <v>0</v>
      </c>
      <c r="I2092" s="45" t="str">
        <f t="shared" si="258"/>
        <v>Desarrollo de los Temas0</v>
      </c>
      <c r="J2092" s="45" t="str">
        <f t="shared" si="259"/>
        <v>Recepción de documentos0</v>
      </c>
      <c r="K2092" s="45" t="str">
        <f t="shared" si="260"/>
        <v>Atención recibida0</v>
      </c>
      <c r="L2092" s="45" t="str">
        <f t="shared" si="261"/>
        <v>Visita domiciliaria del personal INVI0</v>
      </c>
      <c r="M2092" s="45" t="str">
        <f t="shared" si="262"/>
        <v>Visita domiciliaria del asesor técnico0</v>
      </c>
      <c r="N2092" t="str">
        <f t="shared" si="263"/>
        <v>1</v>
      </c>
      <c r="O2092" t="s">
        <v>133</v>
      </c>
    </row>
    <row r="2093" spans="1:15" ht="15" x14ac:dyDescent="0.25">
      <c r="A2093" s="60">
        <f>REGISTROS!$A2091</f>
        <v>0</v>
      </c>
      <c r="B2093" s="50">
        <f t="shared" si="257"/>
        <v>0</v>
      </c>
      <c r="C2093" s="60">
        <f>REGISTROS!$E2091</f>
        <v>0</v>
      </c>
      <c r="D2093" s="60">
        <f>REGISTROS!$F2091</f>
        <v>0</v>
      </c>
      <c r="E2093" s="60">
        <f>REGISTROS!$G2091</f>
        <v>0</v>
      </c>
      <c r="F2093" s="60">
        <f>REGISTROS!$H2091</f>
        <v>0</v>
      </c>
      <c r="G2093" s="60">
        <f>REGISTROS!$I2091</f>
        <v>0</v>
      </c>
      <c r="I2093" s="45" t="str">
        <f t="shared" si="258"/>
        <v>Desarrollo de los Temas0</v>
      </c>
      <c r="J2093" s="45" t="str">
        <f t="shared" si="259"/>
        <v>Recepción de documentos0</v>
      </c>
      <c r="K2093" s="45" t="str">
        <f t="shared" si="260"/>
        <v>Atención recibida0</v>
      </c>
      <c r="L2093" s="45" t="str">
        <f t="shared" si="261"/>
        <v>Visita domiciliaria del personal INVI0</v>
      </c>
      <c r="M2093" s="45" t="str">
        <f t="shared" si="262"/>
        <v>Visita domiciliaria del asesor técnico0</v>
      </c>
      <c r="N2093" t="str">
        <f t="shared" si="263"/>
        <v>1</v>
      </c>
      <c r="O2093" t="s">
        <v>133</v>
      </c>
    </row>
    <row r="2094" spans="1:15" ht="15" x14ac:dyDescent="0.25">
      <c r="A2094" s="60">
        <f>REGISTROS!$A2092</f>
        <v>0</v>
      </c>
      <c r="B2094" s="50">
        <f t="shared" si="257"/>
        <v>0</v>
      </c>
      <c r="C2094" s="60">
        <f>REGISTROS!$E2092</f>
        <v>0</v>
      </c>
      <c r="D2094" s="60">
        <f>REGISTROS!$F2092</f>
        <v>0</v>
      </c>
      <c r="E2094" s="60">
        <f>REGISTROS!$G2092</f>
        <v>0</v>
      </c>
      <c r="F2094" s="60">
        <f>REGISTROS!$H2092</f>
        <v>0</v>
      </c>
      <c r="G2094" s="60">
        <f>REGISTROS!$I2092</f>
        <v>0</v>
      </c>
      <c r="I2094" s="45" t="str">
        <f t="shared" si="258"/>
        <v>Desarrollo de los Temas0</v>
      </c>
      <c r="J2094" s="45" t="str">
        <f t="shared" si="259"/>
        <v>Recepción de documentos0</v>
      </c>
      <c r="K2094" s="45" t="str">
        <f t="shared" si="260"/>
        <v>Atención recibida0</v>
      </c>
      <c r="L2094" s="45" t="str">
        <f t="shared" si="261"/>
        <v>Visita domiciliaria del personal INVI0</v>
      </c>
      <c r="M2094" s="45" t="str">
        <f t="shared" si="262"/>
        <v>Visita domiciliaria del asesor técnico0</v>
      </c>
      <c r="N2094" t="str">
        <f t="shared" si="263"/>
        <v>1</v>
      </c>
      <c r="O2094" t="s">
        <v>133</v>
      </c>
    </row>
    <row r="2095" spans="1:15" ht="15" x14ac:dyDescent="0.25">
      <c r="A2095" s="60">
        <f>REGISTROS!$A2093</f>
        <v>0</v>
      </c>
      <c r="B2095" s="50">
        <f t="shared" si="257"/>
        <v>0</v>
      </c>
      <c r="C2095" s="60">
        <f>REGISTROS!$E2093</f>
        <v>0</v>
      </c>
      <c r="D2095" s="60">
        <f>REGISTROS!$F2093</f>
        <v>0</v>
      </c>
      <c r="E2095" s="60">
        <f>REGISTROS!$G2093</f>
        <v>0</v>
      </c>
      <c r="F2095" s="60">
        <f>REGISTROS!$H2093</f>
        <v>0</v>
      </c>
      <c r="G2095" s="60">
        <f>REGISTROS!$I2093</f>
        <v>0</v>
      </c>
      <c r="I2095" s="45" t="str">
        <f t="shared" si="258"/>
        <v>Desarrollo de los Temas0</v>
      </c>
      <c r="J2095" s="45" t="str">
        <f t="shared" si="259"/>
        <v>Recepción de documentos0</v>
      </c>
      <c r="K2095" s="45" t="str">
        <f t="shared" si="260"/>
        <v>Atención recibida0</v>
      </c>
      <c r="L2095" s="45" t="str">
        <f t="shared" si="261"/>
        <v>Visita domiciliaria del personal INVI0</v>
      </c>
      <c r="M2095" s="45" t="str">
        <f t="shared" si="262"/>
        <v>Visita domiciliaria del asesor técnico0</v>
      </c>
      <c r="N2095" t="str">
        <f t="shared" si="263"/>
        <v>1</v>
      </c>
      <c r="O2095" t="s">
        <v>133</v>
      </c>
    </row>
    <row r="2096" spans="1:15" ht="15" x14ac:dyDescent="0.25">
      <c r="A2096" s="60">
        <f>REGISTROS!$A2094</f>
        <v>0</v>
      </c>
      <c r="B2096" s="50">
        <f t="shared" si="257"/>
        <v>0</v>
      </c>
      <c r="C2096" s="60">
        <f>REGISTROS!$E2094</f>
        <v>0</v>
      </c>
      <c r="D2096" s="60">
        <f>REGISTROS!$F2094</f>
        <v>0</v>
      </c>
      <c r="E2096" s="60">
        <f>REGISTROS!$G2094</f>
        <v>0</v>
      </c>
      <c r="F2096" s="60">
        <f>REGISTROS!$H2094</f>
        <v>0</v>
      </c>
      <c r="G2096" s="60">
        <f>REGISTROS!$I2094</f>
        <v>0</v>
      </c>
      <c r="I2096" s="45" t="str">
        <f t="shared" si="258"/>
        <v>Desarrollo de los Temas0</v>
      </c>
      <c r="J2096" s="45" t="str">
        <f t="shared" si="259"/>
        <v>Recepción de documentos0</v>
      </c>
      <c r="K2096" s="45" t="str">
        <f t="shared" si="260"/>
        <v>Atención recibida0</v>
      </c>
      <c r="L2096" s="45" t="str">
        <f t="shared" si="261"/>
        <v>Visita domiciliaria del personal INVI0</v>
      </c>
      <c r="M2096" s="45" t="str">
        <f t="shared" si="262"/>
        <v>Visita domiciliaria del asesor técnico0</v>
      </c>
      <c r="N2096" t="str">
        <f t="shared" si="263"/>
        <v>1</v>
      </c>
      <c r="O2096" t="s">
        <v>133</v>
      </c>
    </row>
    <row r="2097" spans="1:15" ht="15" x14ac:dyDescent="0.25">
      <c r="A2097" s="60">
        <f>REGISTROS!$A2095</f>
        <v>0</v>
      </c>
      <c r="B2097" s="50">
        <f t="shared" si="257"/>
        <v>0</v>
      </c>
      <c r="C2097" s="60">
        <f>REGISTROS!$E2095</f>
        <v>0</v>
      </c>
      <c r="D2097" s="60">
        <f>REGISTROS!$F2095</f>
        <v>0</v>
      </c>
      <c r="E2097" s="60">
        <f>REGISTROS!$G2095</f>
        <v>0</v>
      </c>
      <c r="F2097" s="60">
        <f>REGISTROS!$H2095</f>
        <v>0</v>
      </c>
      <c r="G2097" s="60">
        <f>REGISTROS!$I2095</f>
        <v>0</v>
      </c>
      <c r="I2097" s="45" t="str">
        <f t="shared" si="258"/>
        <v>Desarrollo de los Temas0</v>
      </c>
      <c r="J2097" s="45" t="str">
        <f t="shared" si="259"/>
        <v>Recepción de documentos0</v>
      </c>
      <c r="K2097" s="45" t="str">
        <f t="shared" si="260"/>
        <v>Atención recibida0</v>
      </c>
      <c r="L2097" s="45" t="str">
        <f t="shared" si="261"/>
        <v>Visita domiciliaria del personal INVI0</v>
      </c>
      <c r="M2097" s="45" t="str">
        <f t="shared" si="262"/>
        <v>Visita domiciliaria del asesor técnico0</v>
      </c>
      <c r="N2097" t="str">
        <f t="shared" si="263"/>
        <v>1</v>
      </c>
      <c r="O2097" t="s">
        <v>133</v>
      </c>
    </row>
    <row r="2098" spans="1:15" ht="15" x14ac:dyDescent="0.25">
      <c r="A2098" s="60">
        <f>REGISTROS!$A2096</f>
        <v>0</v>
      </c>
      <c r="B2098" s="50">
        <f t="shared" si="257"/>
        <v>0</v>
      </c>
      <c r="C2098" s="60">
        <f>REGISTROS!$E2096</f>
        <v>0</v>
      </c>
      <c r="D2098" s="60">
        <f>REGISTROS!$F2096</f>
        <v>0</v>
      </c>
      <c r="E2098" s="60">
        <f>REGISTROS!$G2096</f>
        <v>0</v>
      </c>
      <c r="F2098" s="60">
        <f>REGISTROS!$H2096</f>
        <v>0</v>
      </c>
      <c r="G2098" s="60">
        <f>REGISTROS!$I2096</f>
        <v>0</v>
      </c>
      <c r="I2098" s="45" t="str">
        <f t="shared" si="258"/>
        <v>Desarrollo de los Temas0</v>
      </c>
      <c r="J2098" s="45" t="str">
        <f t="shared" si="259"/>
        <v>Recepción de documentos0</v>
      </c>
      <c r="K2098" s="45" t="str">
        <f t="shared" si="260"/>
        <v>Atención recibida0</v>
      </c>
      <c r="L2098" s="45" t="str">
        <f t="shared" si="261"/>
        <v>Visita domiciliaria del personal INVI0</v>
      </c>
      <c r="M2098" s="45" t="str">
        <f t="shared" si="262"/>
        <v>Visita domiciliaria del asesor técnico0</v>
      </c>
      <c r="N2098" t="str">
        <f t="shared" si="263"/>
        <v>1</v>
      </c>
      <c r="O2098" t="s">
        <v>133</v>
      </c>
    </row>
    <row r="2099" spans="1:15" ht="15" x14ac:dyDescent="0.25">
      <c r="A2099" s="60">
        <f>REGISTROS!$A2097</f>
        <v>0</v>
      </c>
      <c r="B2099" s="50">
        <f t="shared" si="257"/>
        <v>0</v>
      </c>
      <c r="C2099" s="60">
        <f>REGISTROS!$E2097</f>
        <v>0</v>
      </c>
      <c r="D2099" s="60">
        <f>REGISTROS!$F2097</f>
        <v>0</v>
      </c>
      <c r="E2099" s="60">
        <f>REGISTROS!$G2097</f>
        <v>0</v>
      </c>
      <c r="F2099" s="60">
        <f>REGISTROS!$H2097</f>
        <v>0</v>
      </c>
      <c r="G2099" s="60">
        <f>REGISTROS!$I2097</f>
        <v>0</v>
      </c>
      <c r="I2099" s="45" t="str">
        <f t="shared" si="258"/>
        <v>Desarrollo de los Temas0</v>
      </c>
      <c r="J2099" s="45" t="str">
        <f t="shared" si="259"/>
        <v>Recepción de documentos0</v>
      </c>
      <c r="K2099" s="45" t="str">
        <f t="shared" si="260"/>
        <v>Atención recibida0</v>
      </c>
      <c r="L2099" s="45" t="str">
        <f t="shared" si="261"/>
        <v>Visita domiciliaria del personal INVI0</v>
      </c>
      <c r="M2099" s="45" t="str">
        <f t="shared" si="262"/>
        <v>Visita domiciliaria del asesor técnico0</v>
      </c>
      <c r="N2099" t="str">
        <f t="shared" si="263"/>
        <v>1</v>
      </c>
      <c r="O2099" t="s">
        <v>133</v>
      </c>
    </row>
    <row r="2100" spans="1:15" ht="15" x14ac:dyDescent="0.25">
      <c r="A2100" s="60">
        <f>REGISTROS!$A2098</f>
        <v>0</v>
      </c>
      <c r="B2100" s="50">
        <f t="shared" si="257"/>
        <v>0</v>
      </c>
      <c r="C2100" s="60">
        <f>REGISTROS!$E2098</f>
        <v>0</v>
      </c>
      <c r="D2100" s="60">
        <f>REGISTROS!$F2098</f>
        <v>0</v>
      </c>
      <c r="E2100" s="60">
        <f>REGISTROS!$G2098</f>
        <v>0</v>
      </c>
      <c r="F2100" s="60">
        <f>REGISTROS!$H2098</f>
        <v>0</v>
      </c>
      <c r="G2100" s="60">
        <f>REGISTROS!$I2098</f>
        <v>0</v>
      </c>
      <c r="I2100" s="45" t="str">
        <f t="shared" si="258"/>
        <v>Desarrollo de los Temas0</v>
      </c>
      <c r="J2100" s="45" t="str">
        <f t="shared" si="259"/>
        <v>Recepción de documentos0</v>
      </c>
      <c r="K2100" s="45" t="str">
        <f t="shared" si="260"/>
        <v>Atención recibida0</v>
      </c>
      <c r="L2100" s="45" t="str">
        <f t="shared" si="261"/>
        <v>Visita domiciliaria del personal INVI0</v>
      </c>
      <c r="M2100" s="45" t="str">
        <f t="shared" si="262"/>
        <v>Visita domiciliaria del asesor técnico0</v>
      </c>
      <c r="N2100" t="str">
        <f t="shared" si="263"/>
        <v>1</v>
      </c>
      <c r="O2100" t="s">
        <v>133</v>
      </c>
    </row>
    <row r="2101" spans="1:15" ht="15" x14ac:dyDescent="0.25">
      <c r="A2101" s="60">
        <f>REGISTROS!$A2099</f>
        <v>0</v>
      </c>
      <c r="B2101" s="50">
        <f t="shared" si="257"/>
        <v>0</v>
      </c>
      <c r="C2101" s="60">
        <f>REGISTROS!$E2099</f>
        <v>0</v>
      </c>
      <c r="D2101" s="60">
        <f>REGISTROS!$F2099</f>
        <v>0</v>
      </c>
      <c r="E2101" s="60">
        <f>REGISTROS!$G2099</f>
        <v>0</v>
      </c>
      <c r="F2101" s="60">
        <f>REGISTROS!$H2099</f>
        <v>0</v>
      </c>
      <c r="G2101" s="60">
        <f>REGISTROS!$I2099</f>
        <v>0</v>
      </c>
      <c r="I2101" s="45" t="str">
        <f t="shared" si="258"/>
        <v>Desarrollo de los Temas0</v>
      </c>
      <c r="J2101" s="45" t="str">
        <f t="shared" si="259"/>
        <v>Recepción de documentos0</v>
      </c>
      <c r="K2101" s="45" t="str">
        <f t="shared" si="260"/>
        <v>Atención recibida0</v>
      </c>
      <c r="L2101" s="45" t="str">
        <f t="shared" si="261"/>
        <v>Visita domiciliaria del personal INVI0</v>
      </c>
      <c r="M2101" s="45" t="str">
        <f t="shared" si="262"/>
        <v>Visita domiciliaria del asesor técnico0</v>
      </c>
      <c r="N2101" t="str">
        <f t="shared" si="263"/>
        <v>1</v>
      </c>
      <c r="O2101" t="s">
        <v>133</v>
      </c>
    </row>
    <row r="2102" spans="1:15" ht="15" x14ac:dyDescent="0.25">
      <c r="A2102" s="60">
        <f>REGISTROS!$A2100</f>
        <v>0</v>
      </c>
      <c r="B2102" s="50">
        <f t="shared" si="257"/>
        <v>0</v>
      </c>
      <c r="C2102" s="60">
        <f>REGISTROS!$E2100</f>
        <v>0</v>
      </c>
      <c r="D2102" s="60">
        <f>REGISTROS!$F2100</f>
        <v>0</v>
      </c>
      <c r="E2102" s="60">
        <f>REGISTROS!$G2100</f>
        <v>0</v>
      </c>
      <c r="F2102" s="60">
        <f>REGISTROS!$H2100</f>
        <v>0</v>
      </c>
      <c r="G2102" s="60">
        <f>REGISTROS!$I2100</f>
        <v>0</v>
      </c>
      <c r="I2102" s="45" t="str">
        <f t="shared" si="258"/>
        <v>Desarrollo de los Temas0</v>
      </c>
      <c r="J2102" s="45" t="str">
        <f t="shared" si="259"/>
        <v>Recepción de documentos0</v>
      </c>
      <c r="K2102" s="45" t="str">
        <f t="shared" si="260"/>
        <v>Atención recibida0</v>
      </c>
      <c r="L2102" s="45" t="str">
        <f t="shared" si="261"/>
        <v>Visita domiciliaria del personal INVI0</v>
      </c>
      <c r="M2102" s="45" t="str">
        <f t="shared" si="262"/>
        <v>Visita domiciliaria del asesor técnico0</v>
      </c>
      <c r="N2102" t="str">
        <f t="shared" si="263"/>
        <v>1</v>
      </c>
      <c r="O2102" t="s">
        <v>133</v>
      </c>
    </row>
    <row r="2103" spans="1:15" ht="15" x14ac:dyDescent="0.25">
      <c r="A2103" s="60">
        <f>REGISTROS!$A2101</f>
        <v>0</v>
      </c>
      <c r="B2103" s="50">
        <f t="shared" si="257"/>
        <v>0</v>
      </c>
      <c r="C2103" s="60">
        <f>REGISTROS!$E2101</f>
        <v>0</v>
      </c>
      <c r="D2103" s="60">
        <f>REGISTROS!$F2101</f>
        <v>0</v>
      </c>
      <c r="E2103" s="60">
        <f>REGISTROS!$G2101</f>
        <v>0</v>
      </c>
      <c r="F2103" s="60">
        <f>REGISTROS!$H2101</f>
        <v>0</v>
      </c>
      <c r="G2103" s="60">
        <f>REGISTROS!$I2101</f>
        <v>0</v>
      </c>
      <c r="I2103" s="45" t="str">
        <f t="shared" si="258"/>
        <v>Desarrollo de los Temas0</v>
      </c>
      <c r="J2103" s="45" t="str">
        <f t="shared" si="259"/>
        <v>Recepción de documentos0</v>
      </c>
      <c r="K2103" s="45" t="str">
        <f t="shared" si="260"/>
        <v>Atención recibida0</v>
      </c>
      <c r="L2103" s="45" t="str">
        <f t="shared" si="261"/>
        <v>Visita domiciliaria del personal INVI0</v>
      </c>
      <c r="M2103" s="45" t="str">
        <f t="shared" si="262"/>
        <v>Visita domiciliaria del asesor técnico0</v>
      </c>
      <c r="N2103" t="str">
        <f t="shared" si="263"/>
        <v>1</v>
      </c>
      <c r="O2103" t="s">
        <v>133</v>
      </c>
    </row>
    <row r="2104" spans="1:15" ht="15" x14ac:dyDescent="0.25">
      <c r="A2104" s="60">
        <f>REGISTROS!$A2102</f>
        <v>0</v>
      </c>
      <c r="B2104" s="50">
        <f t="shared" si="257"/>
        <v>0</v>
      </c>
      <c r="C2104" s="60">
        <f>REGISTROS!$E2102</f>
        <v>0</v>
      </c>
      <c r="D2104" s="60">
        <f>REGISTROS!$F2102</f>
        <v>0</v>
      </c>
      <c r="E2104" s="60">
        <f>REGISTROS!$G2102</f>
        <v>0</v>
      </c>
      <c r="F2104" s="60">
        <f>REGISTROS!$H2102</f>
        <v>0</v>
      </c>
      <c r="G2104" s="60">
        <f>REGISTROS!$I2102</f>
        <v>0</v>
      </c>
      <c r="I2104" s="45" t="str">
        <f t="shared" si="258"/>
        <v>Desarrollo de los Temas0</v>
      </c>
      <c r="J2104" s="45" t="str">
        <f t="shared" si="259"/>
        <v>Recepción de documentos0</v>
      </c>
      <c r="K2104" s="45" t="str">
        <f t="shared" si="260"/>
        <v>Atención recibida0</v>
      </c>
      <c r="L2104" s="45" t="str">
        <f t="shared" si="261"/>
        <v>Visita domiciliaria del personal INVI0</v>
      </c>
      <c r="M2104" s="45" t="str">
        <f t="shared" si="262"/>
        <v>Visita domiciliaria del asesor técnico0</v>
      </c>
      <c r="N2104" t="str">
        <f t="shared" si="263"/>
        <v>1</v>
      </c>
      <c r="O2104" t="s">
        <v>133</v>
      </c>
    </row>
    <row r="2105" spans="1:15" ht="15" x14ac:dyDescent="0.25">
      <c r="A2105" s="60">
        <f>REGISTROS!$A2103</f>
        <v>0</v>
      </c>
      <c r="B2105" s="50">
        <f t="shared" si="257"/>
        <v>0</v>
      </c>
      <c r="C2105" s="60">
        <f>REGISTROS!$E2103</f>
        <v>0</v>
      </c>
      <c r="D2105" s="60">
        <f>REGISTROS!$F2103</f>
        <v>0</v>
      </c>
      <c r="E2105" s="60">
        <f>REGISTROS!$G2103</f>
        <v>0</v>
      </c>
      <c r="F2105" s="60">
        <f>REGISTROS!$H2103</f>
        <v>0</v>
      </c>
      <c r="G2105" s="60">
        <f>REGISTROS!$I2103</f>
        <v>0</v>
      </c>
      <c r="I2105" s="45" t="str">
        <f t="shared" si="258"/>
        <v>Desarrollo de los Temas0</v>
      </c>
      <c r="J2105" s="45" t="str">
        <f t="shared" si="259"/>
        <v>Recepción de documentos0</v>
      </c>
      <c r="K2105" s="45" t="str">
        <f t="shared" si="260"/>
        <v>Atención recibida0</v>
      </c>
      <c r="L2105" s="45" t="str">
        <f t="shared" si="261"/>
        <v>Visita domiciliaria del personal INVI0</v>
      </c>
      <c r="M2105" s="45" t="str">
        <f t="shared" si="262"/>
        <v>Visita domiciliaria del asesor técnico0</v>
      </c>
      <c r="N2105" t="str">
        <f t="shared" si="263"/>
        <v>1</v>
      </c>
      <c r="O2105" t="s">
        <v>133</v>
      </c>
    </row>
    <row r="2106" spans="1:15" ht="15" x14ac:dyDescent="0.25">
      <c r="A2106" s="60">
        <f>REGISTROS!$A2104</f>
        <v>0</v>
      </c>
      <c r="B2106" s="50">
        <f t="shared" si="257"/>
        <v>0</v>
      </c>
      <c r="C2106" s="60">
        <f>REGISTROS!$E2104</f>
        <v>0</v>
      </c>
      <c r="D2106" s="60">
        <f>REGISTROS!$F2104</f>
        <v>0</v>
      </c>
      <c r="E2106" s="60">
        <f>REGISTROS!$G2104</f>
        <v>0</v>
      </c>
      <c r="F2106" s="60">
        <f>REGISTROS!$H2104</f>
        <v>0</v>
      </c>
      <c r="G2106" s="60">
        <f>REGISTROS!$I2104</f>
        <v>0</v>
      </c>
      <c r="I2106" s="45" t="str">
        <f t="shared" si="258"/>
        <v>Desarrollo de los Temas0</v>
      </c>
      <c r="J2106" s="45" t="str">
        <f t="shared" si="259"/>
        <v>Recepción de documentos0</v>
      </c>
      <c r="K2106" s="45" t="str">
        <f t="shared" si="260"/>
        <v>Atención recibida0</v>
      </c>
      <c r="L2106" s="45" t="str">
        <f t="shared" si="261"/>
        <v>Visita domiciliaria del personal INVI0</v>
      </c>
      <c r="M2106" s="45" t="str">
        <f t="shared" si="262"/>
        <v>Visita domiciliaria del asesor técnico0</v>
      </c>
      <c r="N2106" t="str">
        <f t="shared" si="263"/>
        <v>1</v>
      </c>
      <c r="O2106" t="s">
        <v>133</v>
      </c>
    </row>
    <row r="2107" spans="1:15" ht="15" x14ac:dyDescent="0.25">
      <c r="A2107" s="60">
        <f>REGISTROS!$A2105</f>
        <v>0</v>
      </c>
      <c r="B2107" s="50">
        <f t="shared" si="257"/>
        <v>0</v>
      </c>
      <c r="C2107" s="60">
        <f>REGISTROS!$E2105</f>
        <v>0</v>
      </c>
      <c r="D2107" s="60">
        <f>REGISTROS!$F2105</f>
        <v>0</v>
      </c>
      <c r="E2107" s="60">
        <f>REGISTROS!$G2105</f>
        <v>0</v>
      </c>
      <c r="F2107" s="60">
        <f>REGISTROS!$H2105</f>
        <v>0</v>
      </c>
      <c r="G2107" s="60">
        <f>REGISTROS!$I2105</f>
        <v>0</v>
      </c>
      <c r="I2107" s="45" t="str">
        <f t="shared" si="258"/>
        <v>Desarrollo de los Temas0</v>
      </c>
      <c r="J2107" s="45" t="str">
        <f t="shared" si="259"/>
        <v>Recepción de documentos0</v>
      </c>
      <c r="K2107" s="45" t="str">
        <f t="shared" si="260"/>
        <v>Atención recibida0</v>
      </c>
      <c r="L2107" s="45" t="str">
        <f t="shared" si="261"/>
        <v>Visita domiciliaria del personal INVI0</v>
      </c>
      <c r="M2107" s="45" t="str">
        <f t="shared" si="262"/>
        <v>Visita domiciliaria del asesor técnico0</v>
      </c>
      <c r="N2107" t="str">
        <f t="shared" si="263"/>
        <v>1</v>
      </c>
      <c r="O2107" t="s">
        <v>133</v>
      </c>
    </row>
    <row r="2108" spans="1:15" ht="15" x14ac:dyDescent="0.25">
      <c r="A2108" s="60">
        <f>REGISTROS!$A2106</f>
        <v>0</v>
      </c>
      <c r="B2108" s="50">
        <f t="shared" si="257"/>
        <v>0</v>
      </c>
      <c r="C2108" s="60">
        <f>REGISTROS!$E2106</f>
        <v>0</v>
      </c>
      <c r="D2108" s="60">
        <f>REGISTROS!$F2106</f>
        <v>0</v>
      </c>
      <c r="E2108" s="60">
        <f>REGISTROS!$G2106</f>
        <v>0</v>
      </c>
      <c r="F2108" s="60">
        <f>REGISTROS!$H2106</f>
        <v>0</v>
      </c>
      <c r="G2108" s="60">
        <f>REGISTROS!$I2106</f>
        <v>0</v>
      </c>
      <c r="I2108" s="45" t="str">
        <f t="shared" si="258"/>
        <v>Desarrollo de los Temas0</v>
      </c>
      <c r="J2108" s="45" t="str">
        <f t="shared" si="259"/>
        <v>Recepción de documentos0</v>
      </c>
      <c r="K2108" s="45" t="str">
        <f t="shared" si="260"/>
        <v>Atención recibida0</v>
      </c>
      <c r="L2108" s="45" t="str">
        <f t="shared" si="261"/>
        <v>Visita domiciliaria del personal INVI0</v>
      </c>
      <c r="M2108" s="45" t="str">
        <f t="shared" si="262"/>
        <v>Visita domiciliaria del asesor técnico0</v>
      </c>
      <c r="N2108" t="str">
        <f t="shared" si="263"/>
        <v>1</v>
      </c>
      <c r="O2108" t="s">
        <v>133</v>
      </c>
    </row>
    <row r="2109" spans="1:15" ht="15" x14ac:dyDescent="0.25">
      <c r="A2109" s="60">
        <f>REGISTROS!$A2107</f>
        <v>0</v>
      </c>
      <c r="B2109" s="50">
        <f t="shared" si="257"/>
        <v>0</v>
      </c>
      <c r="C2109" s="60">
        <f>REGISTROS!$E2107</f>
        <v>0</v>
      </c>
      <c r="D2109" s="60">
        <f>REGISTROS!$F2107</f>
        <v>0</v>
      </c>
      <c r="E2109" s="60">
        <f>REGISTROS!$G2107</f>
        <v>0</v>
      </c>
      <c r="F2109" s="60">
        <f>REGISTROS!$H2107</f>
        <v>0</v>
      </c>
      <c r="G2109" s="60">
        <f>REGISTROS!$I2107</f>
        <v>0</v>
      </c>
      <c r="I2109" s="45" t="str">
        <f t="shared" si="258"/>
        <v>Desarrollo de los Temas0</v>
      </c>
      <c r="J2109" s="45" t="str">
        <f t="shared" si="259"/>
        <v>Recepción de documentos0</v>
      </c>
      <c r="K2109" s="45" t="str">
        <f t="shared" si="260"/>
        <v>Atención recibida0</v>
      </c>
      <c r="L2109" s="45" t="str">
        <f t="shared" si="261"/>
        <v>Visita domiciliaria del personal INVI0</v>
      </c>
      <c r="M2109" s="45" t="str">
        <f t="shared" si="262"/>
        <v>Visita domiciliaria del asesor técnico0</v>
      </c>
      <c r="N2109" t="str">
        <f t="shared" si="263"/>
        <v>1</v>
      </c>
      <c r="O2109" t="s">
        <v>133</v>
      </c>
    </row>
    <row r="2110" spans="1:15" ht="15" x14ac:dyDescent="0.25">
      <c r="A2110" s="60">
        <f>REGISTROS!$A2108</f>
        <v>0</v>
      </c>
      <c r="B2110" s="50">
        <f t="shared" si="257"/>
        <v>0</v>
      </c>
      <c r="C2110" s="60">
        <f>REGISTROS!$E2108</f>
        <v>0</v>
      </c>
      <c r="D2110" s="60">
        <f>REGISTROS!$F2108</f>
        <v>0</v>
      </c>
      <c r="E2110" s="60">
        <f>REGISTROS!$G2108</f>
        <v>0</v>
      </c>
      <c r="F2110" s="60">
        <f>REGISTROS!$H2108</f>
        <v>0</v>
      </c>
      <c r="G2110" s="60">
        <f>REGISTROS!$I2108</f>
        <v>0</v>
      </c>
      <c r="I2110" s="45" t="str">
        <f t="shared" si="258"/>
        <v>Desarrollo de los Temas0</v>
      </c>
      <c r="J2110" s="45" t="str">
        <f t="shared" si="259"/>
        <v>Recepción de documentos0</v>
      </c>
      <c r="K2110" s="45" t="str">
        <f t="shared" si="260"/>
        <v>Atención recibida0</v>
      </c>
      <c r="L2110" s="45" t="str">
        <f t="shared" si="261"/>
        <v>Visita domiciliaria del personal INVI0</v>
      </c>
      <c r="M2110" s="45" t="str">
        <f t="shared" si="262"/>
        <v>Visita domiciliaria del asesor técnico0</v>
      </c>
      <c r="N2110" t="str">
        <f t="shared" si="263"/>
        <v>1</v>
      </c>
      <c r="O2110" t="s">
        <v>133</v>
      </c>
    </row>
    <row r="2111" spans="1:15" ht="15" x14ac:dyDescent="0.25">
      <c r="A2111" s="60">
        <f>REGISTROS!$A2109</f>
        <v>0</v>
      </c>
      <c r="B2111" s="50">
        <f t="shared" si="257"/>
        <v>0</v>
      </c>
      <c r="C2111" s="60">
        <f>REGISTROS!$E2109</f>
        <v>0</v>
      </c>
      <c r="D2111" s="60">
        <f>REGISTROS!$F2109</f>
        <v>0</v>
      </c>
      <c r="E2111" s="60">
        <f>REGISTROS!$G2109</f>
        <v>0</v>
      </c>
      <c r="F2111" s="60">
        <f>REGISTROS!$H2109</f>
        <v>0</v>
      </c>
      <c r="G2111" s="60">
        <f>REGISTROS!$I2109</f>
        <v>0</v>
      </c>
      <c r="I2111" s="45" t="str">
        <f t="shared" si="258"/>
        <v>Desarrollo de los Temas0</v>
      </c>
      <c r="J2111" s="45" t="str">
        <f t="shared" si="259"/>
        <v>Recepción de documentos0</v>
      </c>
      <c r="K2111" s="45" t="str">
        <f t="shared" si="260"/>
        <v>Atención recibida0</v>
      </c>
      <c r="L2111" s="45" t="str">
        <f t="shared" si="261"/>
        <v>Visita domiciliaria del personal INVI0</v>
      </c>
      <c r="M2111" s="45" t="str">
        <f t="shared" si="262"/>
        <v>Visita domiciliaria del asesor técnico0</v>
      </c>
      <c r="N2111" t="str">
        <f t="shared" si="263"/>
        <v>1</v>
      </c>
      <c r="O2111" t="s">
        <v>133</v>
      </c>
    </row>
    <row r="2112" spans="1:15" ht="15" x14ac:dyDescent="0.25">
      <c r="A2112" s="60">
        <f>REGISTROS!$A2110</f>
        <v>0</v>
      </c>
      <c r="B2112" s="50">
        <f t="shared" si="257"/>
        <v>0</v>
      </c>
      <c r="C2112" s="60">
        <f>REGISTROS!$E2110</f>
        <v>0</v>
      </c>
      <c r="D2112" s="60">
        <f>REGISTROS!$F2110</f>
        <v>0</v>
      </c>
      <c r="E2112" s="60">
        <f>REGISTROS!$G2110</f>
        <v>0</v>
      </c>
      <c r="F2112" s="60">
        <f>REGISTROS!$H2110</f>
        <v>0</v>
      </c>
      <c r="G2112" s="60">
        <f>REGISTROS!$I2110</f>
        <v>0</v>
      </c>
      <c r="I2112" s="45" t="str">
        <f t="shared" si="258"/>
        <v>Desarrollo de los Temas0</v>
      </c>
      <c r="J2112" s="45" t="str">
        <f t="shared" si="259"/>
        <v>Recepción de documentos0</v>
      </c>
      <c r="K2112" s="45" t="str">
        <f t="shared" si="260"/>
        <v>Atención recibida0</v>
      </c>
      <c r="L2112" s="45" t="str">
        <f t="shared" si="261"/>
        <v>Visita domiciliaria del personal INVI0</v>
      </c>
      <c r="M2112" s="45" t="str">
        <f t="shared" si="262"/>
        <v>Visita domiciliaria del asesor técnico0</v>
      </c>
      <c r="N2112" t="str">
        <f t="shared" si="263"/>
        <v>1</v>
      </c>
      <c r="O2112" t="s">
        <v>133</v>
      </c>
    </row>
    <row r="2113" spans="1:15" ht="15" x14ac:dyDescent="0.25">
      <c r="A2113" s="60">
        <f>REGISTROS!$A2111</f>
        <v>0</v>
      </c>
      <c r="B2113" s="50">
        <f t="shared" si="257"/>
        <v>0</v>
      </c>
      <c r="C2113" s="60">
        <f>REGISTROS!$E2111</f>
        <v>0</v>
      </c>
      <c r="D2113" s="60">
        <f>REGISTROS!$F2111</f>
        <v>0</v>
      </c>
      <c r="E2113" s="60">
        <f>REGISTROS!$G2111</f>
        <v>0</v>
      </c>
      <c r="F2113" s="60">
        <f>REGISTROS!$H2111</f>
        <v>0</v>
      </c>
      <c r="G2113" s="60">
        <f>REGISTROS!$I2111</f>
        <v>0</v>
      </c>
      <c r="I2113" s="45" t="str">
        <f t="shared" si="258"/>
        <v>Desarrollo de los Temas0</v>
      </c>
      <c r="J2113" s="45" t="str">
        <f t="shared" si="259"/>
        <v>Recepción de documentos0</v>
      </c>
      <c r="K2113" s="45" t="str">
        <f t="shared" si="260"/>
        <v>Atención recibida0</v>
      </c>
      <c r="L2113" s="45" t="str">
        <f t="shared" si="261"/>
        <v>Visita domiciliaria del personal INVI0</v>
      </c>
      <c r="M2113" s="45" t="str">
        <f t="shared" si="262"/>
        <v>Visita domiciliaria del asesor técnico0</v>
      </c>
      <c r="N2113" t="str">
        <f t="shared" si="263"/>
        <v>1</v>
      </c>
      <c r="O2113" t="s">
        <v>133</v>
      </c>
    </row>
    <row r="2114" spans="1:15" ht="15" x14ac:dyDescent="0.25">
      <c r="A2114" s="60">
        <f>REGISTROS!$A2112</f>
        <v>0</v>
      </c>
      <c r="B2114" s="50">
        <f t="shared" si="257"/>
        <v>0</v>
      </c>
      <c r="C2114" s="60">
        <f>REGISTROS!$E2112</f>
        <v>0</v>
      </c>
      <c r="D2114" s="60">
        <f>REGISTROS!$F2112</f>
        <v>0</v>
      </c>
      <c r="E2114" s="60">
        <f>REGISTROS!$G2112</f>
        <v>0</v>
      </c>
      <c r="F2114" s="60">
        <f>REGISTROS!$H2112</f>
        <v>0</v>
      </c>
      <c r="G2114" s="60">
        <f>REGISTROS!$I2112</f>
        <v>0</v>
      </c>
      <c r="I2114" s="45" t="str">
        <f t="shared" si="258"/>
        <v>Desarrollo de los Temas0</v>
      </c>
      <c r="J2114" s="45" t="str">
        <f t="shared" si="259"/>
        <v>Recepción de documentos0</v>
      </c>
      <c r="K2114" s="45" t="str">
        <f t="shared" si="260"/>
        <v>Atención recibida0</v>
      </c>
      <c r="L2114" s="45" t="str">
        <f t="shared" si="261"/>
        <v>Visita domiciliaria del personal INVI0</v>
      </c>
      <c r="M2114" s="45" t="str">
        <f t="shared" si="262"/>
        <v>Visita domiciliaria del asesor técnico0</v>
      </c>
      <c r="N2114" t="str">
        <f t="shared" si="263"/>
        <v>1</v>
      </c>
      <c r="O2114" t="s">
        <v>133</v>
      </c>
    </row>
    <row r="2115" spans="1:15" ht="15" x14ac:dyDescent="0.25">
      <c r="A2115" s="60">
        <f>REGISTROS!$A2113</f>
        <v>0</v>
      </c>
      <c r="B2115" s="50">
        <f t="shared" si="257"/>
        <v>0</v>
      </c>
      <c r="C2115" s="60">
        <f>REGISTROS!$E2113</f>
        <v>0</v>
      </c>
      <c r="D2115" s="60">
        <f>REGISTROS!$F2113</f>
        <v>0</v>
      </c>
      <c r="E2115" s="60">
        <f>REGISTROS!$G2113</f>
        <v>0</v>
      </c>
      <c r="F2115" s="60">
        <f>REGISTROS!$H2113</f>
        <v>0</v>
      </c>
      <c r="G2115" s="60">
        <f>REGISTROS!$I2113</f>
        <v>0</v>
      </c>
      <c r="I2115" s="45" t="str">
        <f t="shared" si="258"/>
        <v>Desarrollo de los Temas0</v>
      </c>
      <c r="J2115" s="45" t="str">
        <f t="shared" si="259"/>
        <v>Recepción de documentos0</v>
      </c>
      <c r="K2115" s="45" t="str">
        <f t="shared" si="260"/>
        <v>Atención recibida0</v>
      </c>
      <c r="L2115" s="45" t="str">
        <f t="shared" si="261"/>
        <v>Visita domiciliaria del personal INVI0</v>
      </c>
      <c r="M2115" s="45" t="str">
        <f t="shared" si="262"/>
        <v>Visita domiciliaria del asesor técnico0</v>
      </c>
      <c r="N2115" t="str">
        <f t="shared" si="263"/>
        <v>1</v>
      </c>
      <c r="O2115" t="s">
        <v>133</v>
      </c>
    </row>
    <row r="2116" spans="1:15" ht="15" x14ac:dyDescent="0.25">
      <c r="A2116" s="60">
        <f>REGISTROS!$A2114</f>
        <v>0</v>
      </c>
      <c r="B2116" s="50">
        <f t="shared" si="257"/>
        <v>0</v>
      </c>
      <c r="C2116" s="60">
        <f>REGISTROS!$E2114</f>
        <v>0</v>
      </c>
      <c r="D2116" s="60">
        <f>REGISTROS!$F2114</f>
        <v>0</v>
      </c>
      <c r="E2116" s="60">
        <f>REGISTROS!$G2114</f>
        <v>0</v>
      </c>
      <c r="F2116" s="60">
        <f>REGISTROS!$H2114</f>
        <v>0</v>
      </c>
      <c r="G2116" s="60">
        <f>REGISTROS!$I2114</f>
        <v>0</v>
      </c>
      <c r="I2116" s="45" t="str">
        <f t="shared" si="258"/>
        <v>Desarrollo de los Temas0</v>
      </c>
      <c r="J2116" s="45" t="str">
        <f t="shared" si="259"/>
        <v>Recepción de documentos0</v>
      </c>
      <c r="K2116" s="45" t="str">
        <f t="shared" si="260"/>
        <v>Atención recibida0</v>
      </c>
      <c r="L2116" s="45" t="str">
        <f t="shared" si="261"/>
        <v>Visita domiciliaria del personal INVI0</v>
      </c>
      <c r="M2116" s="45" t="str">
        <f t="shared" si="262"/>
        <v>Visita domiciliaria del asesor técnico0</v>
      </c>
      <c r="N2116" t="str">
        <f t="shared" si="263"/>
        <v>1</v>
      </c>
      <c r="O2116" t="s">
        <v>133</v>
      </c>
    </row>
    <row r="2117" spans="1:15" ht="15" x14ac:dyDescent="0.25">
      <c r="A2117" s="60">
        <f>REGISTROS!$A2115</f>
        <v>0</v>
      </c>
      <c r="B2117" s="50">
        <f t="shared" ref="B2117:B2180" si="264">SUM(C2117:G2117)/5</f>
        <v>0</v>
      </c>
      <c r="C2117" s="60">
        <f>REGISTROS!$E2115</f>
        <v>0</v>
      </c>
      <c r="D2117" s="60">
        <f>REGISTROS!$F2115</f>
        <v>0</v>
      </c>
      <c r="E2117" s="60">
        <f>REGISTROS!$G2115</f>
        <v>0</v>
      </c>
      <c r="F2117" s="60">
        <f>REGISTROS!$H2115</f>
        <v>0</v>
      </c>
      <c r="G2117" s="60">
        <f>REGISTROS!$I2115</f>
        <v>0</v>
      </c>
      <c r="I2117" s="45" t="str">
        <f t="shared" ref="I2117:I2180" si="265">CONCATENATE(VLOOKUP($A2117,SM,2,FALSE),$C$2,C2117)</f>
        <v>Desarrollo de los Temas0</v>
      </c>
      <c r="J2117" s="45" t="str">
        <f t="shared" ref="J2117:J2180" si="266">CONCATENATE(VLOOKUP($A2117,SM,2,FALSE),$D$2,D2117)</f>
        <v>Recepción de documentos0</v>
      </c>
      <c r="K2117" s="45" t="str">
        <f t="shared" ref="K2117:K2180" si="267">CONCATENATE(VLOOKUP($A2117,SM,2,FALSE),$E$2,E2117)</f>
        <v>Atención recibida0</v>
      </c>
      <c r="L2117" s="45" t="str">
        <f t="shared" ref="L2117:L2180" si="268">CONCATENATE(VLOOKUP($A2117,SM,2,FALSE),$F$2,F2117)</f>
        <v>Visita domiciliaria del personal INVI0</v>
      </c>
      <c r="M2117" s="45" t="str">
        <f t="shared" ref="M2117:M2180" si="269">CONCATENATE(VLOOKUP($A2117,SM,2,FALSE),$G$2,G2117)</f>
        <v>Visita domiciliaria del asesor técnico0</v>
      </c>
      <c r="N2117" t="str">
        <f t="shared" ref="N2117:N2180" si="270">CONCATENATE(VLOOKUP($A2117,SM,2,FALSE),IF(B2117&lt;4,1,0))</f>
        <v>1</v>
      </c>
      <c r="O2117" t="s">
        <v>133</v>
      </c>
    </row>
    <row r="2118" spans="1:15" ht="15" x14ac:dyDescent="0.25">
      <c r="A2118" s="60">
        <f>REGISTROS!$A2116</f>
        <v>0</v>
      </c>
      <c r="B2118" s="50">
        <f t="shared" si="264"/>
        <v>0</v>
      </c>
      <c r="C2118" s="60">
        <f>REGISTROS!$E2116</f>
        <v>0</v>
      </c>
      <c r="D2118" s="60">
        <f>REGISTROS!$F2116</f>
        <v>0</v>
      </c>
      <c r="E2118" s="60">
        <f>REGISTROS!$G2116</f>
        <v>0</v>
      </c>
      <c r="F2118" s="60">
        <f>REGISTROS!$H2116</f>
        <v>0</v>
      </c>
      <c r="G2118" s="60">
        <f>REGISTROS!$I2116</f>
        <v>0</v>
      </c>
      <c r="I2118" s="45" t="str">
        <f t="shared" si="265"/>
        <v>Desarrollo de los Temas0</v>
      </c>
      <c r="J2118" s="45" t="str">
        <f t="shared" si="266"/>
        <v>Recepción de documentos0</v>
      </c>
      <c r="K2118" s="45" t="str">
        <f t="shared" si="267"/>
        <v>Atención recibida0</v>
      </c>
      <c r="L2118" s="45" t="str">
        <f t="shared" si="268"/>
        <v>Visita domiciliaria del personal INVI0</v>
      </c>
      <c r="M2118" s="45" t="str">
        <f t="shared" si="269"/>
        <v>Visita domiciliaria del asesor técnico0</v>
      </c>
      <c r="N2118" t="str">
        <f t="shared" si="270"/>
        <v>1</v>
      </c>
      <c r="O2118" t="s">
        <v>133</v>
      </c>
    </row>
    <row r="2119" spans="1:15" ht="15" x14ac:dyDescent="0.25">
      <c r="A2119" s="60">
        <f>REGISTROS!$A2117</f>
        <v>0</v>
      </c>
      <c r="B2119" s="50">
        <f t="shared" si="264"/>
        <v>0</v>
      </c>
      <c r="C2119" s="60">
        <f>REGISTROS!$E2117</f>
        <v>0</v>
      </c>
      <c r="D2119" s="60">
        <f>REGISTROS!$F2117</f>
        <v>0</v>
      </c>
      <c r="E2119" s="60">
        <f>REGISTROS!$G2117</f>
        <v>0</v>
      </c>
      <c r="F2119" s="60">
        <f>REGISTROS!$H2117</f>
        <v>0</v>
      </c>
      <c r="G2119" s="60">
        <f>REGISTROS!$I2117</f>
        <v>0</v>
      </c>
      <c r="I2119" s="45" t="str">
        <f t="shared" si="265"/>
        <v>Desarrollo de los Temas0</v>
      </c>
      <c r="J2119" s="45" t="str">
        <f t="shared" si="266"/>
        <v>Recepción de documentos0</v>
      </c>
      <c r="K2119" s="45" t="str">
        <f t="shared" si="267"/>
        <v>Atención recibida0</v>
      </c>
      <c r="L2119" s="45" t="str">
        <f t="shared" si="268"/>
        <v>Visita domiciliaria del personal INVI0</v>
      </c>
      <c r="M2119" s="45" t="str">
        <f t="shared" si="269"/>
        <v>Visita domiciliaria del asesor técnico0</v>
      </c>
      <c r="N2119" t="str">
        <f t="shared" si="270"/>
        <v>1</v>
      </c>
      <c r="O2119" t="s">
        <v>133</v>
      </c>
    </row>
    <row r="2120" spans="1:15" ht="15" x14ac:dyDescent="0.25">
      <c r="A2120" s="60">
        <f>REGISTROS!$A2118</f>
        <v>0</v>
      </c>
      <c r="B2120" s="50">
        <f t="shared" si="264"/>
        <v>0</v>
      </c>
      <c r="C2120" s="60">
        <f>REGISTROS!$E2118</f>
        <v>0</v>
      </c>
      <c r="D2120" s="60">
        <f>REGISTROS!$F2118</f>
        <v>0</v>
      </c>
      <c r="E2120" s="60">
        <f>REGISTROS!$G2118</f>
        <v>0</v>
      </c>
      <c r="F2120" s="60">
        <f>REGISTROS!$H2118</f>
        <v>0</v>
      </c>
      <c r="G2120" s="60">
        <f>REGISTROS!$I2118</f>
        <v>0</v>
      </c>
      <c r="I2120" s="45" t="str">
        <f t="shared" si="265"/>
        <v>Desarrollo de los Temas0</v>
      </c>
      <c r="J2120" s="45" t="str">
        <f t="shared" si="266"/>
        <v>Recepción de documentos0</v>
      </c>
      <c r="K2120" s="45" t="str">
        <f t="shared" si="267"/>
        <v>Atención recibida0</v>
      </c>
      <c r="L2120" s="45" t="str">
        <f t="shared" si="268"/>
        <v>Visita domiciliaria del personal INVI0</v>
      </c>
      <c r="M2120" s="45" t="str">
        <f t="shared" si="269"/>
        <v>Visita domiciliaria del asesor técnico0</v>
      </c>
      <c r="N2120" t="str">
        <f t="shared" si="270"/>
        <v>1</v>
      </c>
      <c r="O2120" t="s">
        <v>133</v>
      </c>
    </row>
    <row r="2121" spans="1:15" ht="15" x14ac:dyDescent="0.25">
      <c r="A2121" s="60">
        <f>REGISTROS!$A2119</f>
        <v>0</v>
      </c>
      <c r="B2121" s="50">
        <f t="shared" si="264"/>
        <v>0</v>
      </c>
      <c r="C2121" s="60">
        <f>REGISTROS!$E2119</f>
        <v>0</v>
      </c>
      <c r="D2121" s="60">
        <f>REGISTROS!$F2119</f>
        <v>0</v>
      </c>
      <c r="E2121" s="60">
        <f>REGISTROS!$G2119</f>
        <v>0</v>
      </c>
      <c r="F2121" s="60">
        <f>REGISTROS!$H2119</f>
        <v>0</v>
      </c>
      <c r="G2121" s="60">
        <f>REGISTROS!$I2119</f>
        <v>0</v>
      </c>
      <c r="I2121" s="45" t="str">
        <f t="shared" si="265"/>
        <v>Desarrollo de los Temas0</v>
      </c>
      <c r="J2121" s="45" t="str">
        <f t="shared" si="266"/>
        <v>Recepción de documentos0</v>
      </c>
      <c r="K2121" s="45" t="str">
        <f t="shared" si="267"/>
        <v>Atención recibida0</v>
      </c>
      <c r="L2121" s="45" t="str">
        <f t="shared" si="268"/>
        <v>Visita domiciliaria del personal INVI0</v>
      </c>
      <c r="M2121" s="45" t="str">
        <f t="shared" si="269"/>
        <v>Visita domiciliaria del asesor técnico0</v>
      </c>
      <c r="N2121" t="str">
        <f t="shared" si="270"/>
        <v>1</v>
      </c>
      <c r="O2121" t="s">
        <v>133</v>
      </c>
    </row>
    <row r="2122" spans="1:15" ht="15" x14ac:dyDescent="0.25">
      <c r="A2122" s="60">
        <f>REGISTROS!$A2120</f>
        <v>0</v>
      </c>
      <c r="B2122" s="50">
        <f t="shared" si="264"/>
        <v>0</v>
      </c>
      <c r="C2122" s="60">
        <f>REGISTROS!$E2120</f>
        <v>0</v>
      </c>
      <c r="D2122" s="60">
        <f>REGISTROS!$F2120</f>
        <v>0</v>
      </c>
      <c r="E2122" s="60">
        <f>REGISTROS!$G2120</f>
        <v>0</v>
      </c>
      <c r="F2122" s="60">
        <f>REGISTROS!$H2120</f>
        <v>0</v>
      </c>
      <c r="G2122" s="60">
        <f>REGISTROS!$I2120</f>
        <v>0</v>
      </c>
      <c r="I2122" s="45" t="str">
        <f t="shared" si="265"/>
        <v>Desarrollo de los Temas0</v>
      </c>
      <c r="J2122" s="45" t="str">
        <f t="shared" si="266"/>
        <v>Recepción de documentos0</v>
      </c>
      <c r="K2122" s="45" t="str">
        <f t="shared" si="267"/>
        <v>Atención recibida0</v>
      </c>
      <c r="L2122" s="45" t="str">
        <f t="shared" si="268"/>
        <v>Visita domiciliaria del personal INVI0</v>
      </c>
      <c r="M2122" s="45" t="str">
        <f t="shared" si="269"/>
        <v>Visita domiciliaria del asesor técnico0</v>
      </c>
      <c r="N2122" t="str">
        <f t="shared" si="270"/>
        <v>1</v>
      </c>
      <c r="O2122" t="s">
        <v>133</v>
      </c>
    </row>
    <row r="2123" spans="1:15" ht="15" x14ac:dyDescent="0.25">
      <c r="A2123" s="60">
        <f>REGISTROS!$A2121</f>
        <v>0</v>
      </c>
      <c r="B2123" s="50">
        <f t="shared" si="264"/>
        <v>0</v>
      </c>
      <c r="C2123" s="60">
        <f>REGISTROS!$E2121</f>
        <v>0</v>
      </c>
      <c r="D2123" s="60">
        <f>REGISTROS!$F2121</f>
        <v>0</v>
      </c>
      <c r="E2123" s="60">
        <f>REGISTROS!$G2121</f>
        <v>0</v>
      </c>
      <c r="F2123" s="60">
        <f>REGISTROS!$H2121</f>
        <v>0</v>
      </c>
      <c r="G2123" s="60">
        <f>REGISTROS!$I2121</f>
        <v>0</v>
      </c>
      <c r="I2123" s="45" t="str">
        <f t="shared" si="265"/>
        <v>Desarrollo de los Temas0</v>
      </c>
      <c r="J2123" s="45" t="str">
        <f t="shared" si="266"/>
        <v>Recepción de documentos0</v>
      </c>
      <c r="K2123" s="45" t="str">
        <f t="shared" si="267"/>
        <v>Atención recibida0</v>
      </c>
      <c r="L2123" s="45" t="str">
        <f t="shared" si="268"/>
        <v>Visita domiciliaria del personal INVI0</v>
      </c>
      <c r="M2123" s="45" t="str">
        <f t="shared" si="269"/>
        <v>Visita domiciliaria del asesor técnico0</v>
      </c>
      <c r="N2123" t="str">
        <f t="shared" si="270"/>
        <v>1</v>
      </c>
      <c r="O2123" t="s">
        <v>133</v>
      </c>
    </row>
    <row r="2124" spans="1:15" ht="15" x14ac:dyDescent="0.25">
      <c r="A2124" s="60">
        <f>REGISTROS!$A2122</f>
        <v>0</v>
      </c>
      <c r="B2124" s="50">
        <f t="shared" si="264"/>
        <v>0</v>
      </c>
      <c r="C2124" s="60">
        <f>REGISTROS!$E2122</f>
        <v>0</v>
      </c>
      <c r="D2124" s="60">
        <f>REGISTROS!$F2122</f>
        <v>0</v>
      </c>
      <c r="E2124" s="60">
        <f>REGISTROS!$G2122</f>
        <v>0</v>
      </c>
      <c r="F2124" s="60">
        <f>REGISTROS!$H2122</f>
        <v>0</v>
      </c>
      <c r="G2124" s="60">
        <f>REGISTROS!$I2122</f>
        <v>0</v>
      </c>
      <c r="I2124" s="45" t="str">
        <f t="shared" si="265"/>
        <v>Desarrollo de los Temas0</v>
      </c>
      <c r="J2124" s="45" t="str">
        <f t="shared" si="266"/>
        <v>Recepción de documentos0</v>
      </c>
      <c r="K2124" s="45" t="str">
        <f t="shared" si="267"/>
        <v>Atención recibida0</v>
      </c>
      <c r="L2124" s="45" t="str">
        <f t="shared" si="268"/>
        <v>Visita domiciliaria del personal INVI0</v>
      </c>
      <c r="M2124" s="45" t="str">
        <f t="shared" si="269"/>
        <v>Visita domiciliaria del asesor técnico0</v>
      </c>
      <c r="N2124" t="str">
        <f t="shared" si="270"/>
        <v>1</v>
      </c>
      <c r="O2124" t="s">
        <v>133</v>
      </c>
    </row>
    <row r="2125" spans="1:15" ht="15" x14ac:dyDescent="0.25">
      <c r="A2125" s="60">
        <f>REGISTROS!$A2123</f>
        <v>0</v>
      </c>
      <c r="B2125" s="50">
        <f t="shared" si="264"/>
        <v>0</v>
      </c>
      <c r="C2125" s="60">
        <f>REGISTROS!$E2123</f>
        <v>0</v>
      </c>
      <c r="D2125" s="60">
        <f>REGISTROS!$F2123</f>
        <v>0</v>
      </c>
      <c r="E2125" s="60">
        <f>REGISTROS!$G2123</f>
        <v>0</v>
      </c>
      <c r="F2125" s="60">
        <f>REGISTROS!$H2123</f>
        <v>0</v>
      </c>
      <c r="G2125" s="60">
        <f>REGISTROS!$I2123</f>
        <v>0</v>
      </c>
      <c r="I2125" s="45" t="str">
        <f t="shared" si="265"/>
        <v>Desarrollo de los Temas0</v>
      </c>
      <c r="J2125" s="45" t="str">
        <f t="shared" si="266"/>
        <v>Recepción de documentos0</v>
      </c>
      <c r="K2125" s="45" t="str">
        <f t="shared" si="267"/>
        <v>Atención recibida0</v>
      </c>
      <c r="L2125" s="45" t="str">
        <f t="shared" si="268"/>
        <v>Visita domiciliaria del personal INVI0</v>
      </c>
      <c r="M2125" s="45" t="str">
        <f t="shared" si="269"/>
        <v>Visita domiciliaria del asesor técnico0</v>
      </c>
      <c r="N2125" t="str">
        <f t="shared" si="270"/>
        <v>1</v>
      </c>
      <c r="O2125" t="s">
        <v>133</v>
      </c>
    </row>
    <row r="2126" spans="1:15" ht="15" x14ac:dyDescent="0.25">
      <c r="A2126" s="60">
        <f>REGISTROS!$A2124</f>
        <v>0</v>
      </c>
      <c r="B2126" s="50">
        <f t="shared" si="264"/>
        <v>0</v>
      </c>
      <c r="C2126" s="60">
        <f>REGISTROS!$E2124</f>
        <v>0</v>
      </c>
      <c r="D2126" s="60">
        <f>REGISTROS!$F2124</f>
        <v>0</v>
      </c>
      <c r="E2126" s="60">
        <f>REGISTROS!$G2124</f>
        <v>0</v>
      </c>
      <c r="F2126" s="60">
        <f>REGISTROS!$H2124</f>
        <v>0</v>
      </c>
      <c r="G2126" s="60">
        <f>REGISTROS!$I2124</f>
        <v>0</v>
      </c>
      <c r="I2126" s="45" t="str">
        <f t="shared" si="265"/>
        <v>Desarrollo de los Temas0</v>
      </c>
      <c r="J2126" s="45" t="str">
        <f t="shared" si="266"/>
        <v>Recepción de documentos0</v>
      </c>
      <c r="K2126" s="45" t="str">
        <f t="shared" si="267"/>
        <v>Atención recibida0</v>
      </c>
      <c r="L2126" s="45" t="str">
        <f t="shared" si="268"/>
        <v>Visita domiciliaria del personal INVI0</v>
      </c>
      <c r="M2126" s="45" t="str">
        <f t="shared" si="269"/>
        <v>Visita domiciliaria del asesor técnico0</v>
      </c>
      <c r="N2126" t="str">
        <f t="shared" si="270"/>
        <v>1</v>
      </c>
      <c r="O2126" t="s">
        <v>133</v>
      </c>
    </row>
    <row r="2127" spans="1:15" ht="15" x14ac:dyDescent="0.25">
      <c r="A2127" s="60">
        <f>REGISTROS!$A2125</f>
        <v>0</v>
      </c>
      <c r="B2127" s="50">
        <f t="shared" si="264"/>
        <v>0</v>
      </c>
      <c r="C2127" s="60">
        <f>REGISTROS!$E2125</f>
        <v>0</v>
      </c>
      <c r="D2127" s="60">
        <f>REGISTROS!$F2125</f>
        <v>0</v>
      </c>
      <c r="E2127" s="60">
        <f>REGISTROS!$G2125</f>
        <v>0</v>
      </c>
      <c r="F2127" s="60">
        <f>REGISTROS!$H2125</f>
        <v>0</v>
      </c>
      <c r="G2127" s="60">
        <f>REGISTROS!$I2125</f>
        <v>0</v>
      </c>
      <c r="I2127" s="45" t="str">
        <f t="shared" si="265"/>
        <v>Desarrollo de los Temas0</v>
      </c>
      <c r="J2127" s="45" t="str">
        <f t="shared" si="266"/>
        <v>Recepción de documentos0</v>
      </c>
      <c r="K2127" s="45" t="str">
        <f t="shared" si="267"/>
        <v>Atención recibida0</v>
      </c>
      <c r="L2127" s="45" t="str">
        <f t="shared" si="268"/>
        <v>Visita domiciliaria del personal INVI0</v>
      </c>
      <c r="M2127" s="45" t="str">
        <f t="shared" si="269"/>
        <v>Visita domiciliaria del asesor técnico0</v>
      </c>
      <c r="N2127" t="str">
        <f t="shared" si="270"/>
        <v>1</v>
      </c>
      <c r="O2127" t="s">
        <v>133</v>
      </c>
    </row>
    <row r="2128" spans="1:15" ht="15" x14ac:dyDescent="0.25">
      <c r="A2128" s="60">
        <f>REGISTROS!$A2126</f>
        <v>0</v>
      </c>
      <c r="B2128" s="50">
        <f t="shared" si="264"/>
        <v>0</v>
      </c>
      <c r="C2128" s="60">
        <f>REGISTROS!$E2126</f>
        <v>0</v>
      </c>
      <c r="D2128" s="60">
        <f>REGISTROS!$F2126</f>
        <v>0</v>
      </c>
      <c r="E2128" s="60">
        <f>REGISTROS!$G2126</f>
        <v>0</v>
      </c>
      <c r="F2128" s="60">
        <f>REGISTROS!$H2126</f>
        <v>0</v>
      </c>
      <c r="G2128" s="60">
        <f>REGISTROS!$I2126</f>
        <v>0</v>
      </c>
      <c r="I2128" s="45" t="str">
        <f t="shared" si="265"/>
        <v>Desarrollo de los Temas0</v>
      </c>
      <c r="J2128" s="45" t="str">
        <f t="shared" si="266"/>
        <v>Recepción de documentos0</v>
      </c>
      <c r="K2128" s="45" t="str">
        <f t="shared" si="267"/>
        <v>Atención recibida0</v>
      </c>
      <c r="L2128" s="45" t="str">
        <f t="shared" si="268"/>
        <v>Visita domiciliaria del personal INVI0</v>
      </c>
      <c r="M2128" s="45" t="str">
        <f t="shared" si="269"/>
        <v>Visita domiciliaria del asesor técnico0</v>
      </c>
      <c r="N2128" t="str">
        <f t="shared" si="270"/>
        <v>1</v>
      </c>
      <c r="O2128" t="s">
        <v>133</v>
      </c>
    </row>
    <row r="2129" spans="1:15" ht="15" x14ac:dyDescent="0.25">
      <c r="A2129" s="60">
        <f>REGISTROS!$A2127</f>
        <v>0</v>
      </c>
      <c r="B2129" s="50">
        <f t="shared" si="264"/>
        <v>0</v>
      </c>
      <c r="C2129" s="60">
        <f>REGISTROS!$E2127</f>
        <v>0</v>
      </c>
      <c r="D2129" s="60">
        <f>REGISTROS!$F2127</f>
        <v>0</v>
      </c>
      <c r="E2129" s="60">
        <f>REGISTROS!$G2127</f>
        <v>0</v>
      </c>
      <c r="F2129" s="60">
        <f>REGISTROS!$H2127</f>
        <v>0</v>
      </c>
      <c r="G2129" s="60">
        <f>REGISTROS!$I2127</f>
        <v>0</v>
      </c>
      <c r="I2129" s="45" t="str">
        <f t="shared" si="265"/>
        <v>Desarrollo de los Temas0</v>
      </c>
      <c r="J2129" s="45" t="str">
        <f t="shared" si="266"/>
        <v>Recepción de documentos0</v>
      </c>
      <c r="K2129" s="45" t="str">
        <f t="shared" si="267"/>
        <v>Atención recibida0</v>
      </c>
      <c r="L2129" s="45" t="str">
        <f t="shared" si="268"/>
        <v>Visita domiciliaria del personal INVI0</v>
      </c>
      <c r="M2129" s="45" t="str">
        <f t="shared" si="269"/>
        <v>Visita domiciliaria del asesor técnico0</v>
      </c>
      <c r="N2129" t="str">
        <f t="shared" si="270"/>
        <v>1</v>
      </c>
      <c r="O2129" t="s">
        <v>133</v>
      </c>
    </row>
    <row r="2130" spans="1:15" ht="15" x14ac:dyDescent="0.25">
      <c r="A2130" s="60">
        <f>REGISTROS!$A2128</f>
        <v>0</v>
      </c>
      <c r="B2130" s="50">
        <f t="shared" si="264"/>
        <v>0</v>
      </c>
      <c r="C2130" s="60">
        <f>REGISTROS!$E2128</f>
        <v>0</v>
      </c>
      <c r="D2130" s="60">
        <f>REGISTROS!$F2128</f>
        <v>0</v>
      </c>
      <c r="E2130" s="60">
        <f>REGISTROS!$G2128</f>
        <v>0</v>
      </c>
      <c r="F2130" s="60">
        <f>REGISTROS!$H2128</f>
        <v>0</v>
      </c>
      <c r="G2130" s="60">
        <f>REGISTROS!$I2128</f>
        <v>0</v>
      </c>
      <c r="I2130" s="45" t="str">
        <f t="shared" si="265"/>
        <v>Desarrollo de los Temas0</v>
      </c>
      <c r="J2130" s="45" t="str">
        <f t="shared" si="266"/>
        <v>Recepción de documentos0</v>
      </c>
      <c r="K2130" s="45" t="str">
        <f t="shared" si="267"/>
        <v>Atención recibida0</v>
      </c>
      <c r="L2130" s="45" t="str">
        <f t="shared" si="268"/>
        <v>Visita domiciliaria del personal INVI0</v>
      </c>
      <c r="M2130" s="45" t="str">
        <f t="shared" si="269"/>
        <v>Visita domiciliaria del asesor técnico0</v>
      </c>
      <c r="N2130" t="str">
        <f t="shared" si="270"/>
        <v>1</v>
      </c>
      <c r="O2130" t="s">
        <v>133</v>
      </c>
    </row>
    <row r="2131" spans="1:15" ht="15" x14ac:dyDescent="0.25">
      <c r="A2131" s="60">
        <f>REGISTROS!$A2129</f>
        <v>0</v>
      </c>
      <c r="B2131" s="50">
        <f t="shared" si="264"/>
        <v>0</v>
      </c>
      <c r="C2131" s="60">
        <f>REGISTROS!$E2129</f>
        <v>0</v>
      </c>
      <c r="D2131" s="60">
        <f>REGISTROS!$F2129</f>
        <v>0</v>
      </c>
      <c r="E2131" s="60">
        <f>REGISTROS!$G2129</f>
        <v>0</v>
      </c>
      <c r="F2131" s="60">
        <f>REGISTROS!$H2129</f>
        <v>0</v>
      </c>
      <c r="G2131" s="60">
        <f>REGISTROS!$I2129</f>
        <v>0</v>
      </c>
      <c r="I2131" s="45" t="str">
        <f t="shared" si="265"/>
        <v>Desarrollo de los Temas0</v>
      </c>
      <c r="J2131" s="45" t="str">
        <f t="shared" si="266"/>
        <v>Recepción de documentos0</v>
      </c>
      <c r="K2131" s="45" t="str">
        <f t="shared" si="267"/>
        <v>Atención recibida0</v>
      </c>
      <c r="L2131" s="45" t="str">
        <f t="shared" si="268"/>
        <v>Visita domiciliaria del personal INVI0</v>
      </c>
      <c r="M2131" s="45" t="str">
        <f t="shared" si="269"/>
        <v>Visita domiciliaria del asesor técnico0</v>
      </c>
      <c r="N2131" t="str">
        <f t="shared" si="270"/>
        <v>1</v>
      </c>
      <c r="O2131" t="s">
        <v>133</v>
      </c>
    </row>
    <row r="2132" spans="1:15" ht="15" x14ac:dyDescent="0.25">
      <c r="A2132" s="60">
        <f>REGISTROS!$A2130</f>
        <v>0</v>
      </c>
      <c r="B2132" s="50">
        <f t="shared" si="264"/>
        <v>0</v>
      </c>
      <c r="C2132" s="60">
        <f>REGISTROS!$E2130</f>
        <v>0</v>
      </c>
      <c r="D2132" s="60">
        <f>REGISTROS!$F2130</f>
        <v>0</v>
      </c>
      <c r="E2132" s="60">
        <f>REGISTROS!$G2130</f>
        <v>0</v>
      </c>
      <c r="F2132" s="60">
        <f>REGISTROS!$H2130</f>
        <v>0</v>
      </c>
      <c r="G2132" s="60">
        <f>REGISTROS!$I2130</f>
        <v>0</v>
      </c>
      <c r="I2132" s="45" t="str">
        <f t="shared" si="265"/>
        <v>Desarrollo de los Temas0</v>
      </c>
      <c r="J2132" s="45" t="str">
        <f t="shared" si="266"/>
        <v>Recepción de documentos0</v>
      </c>
      <c r="K2132" s="45" t="str">
        <f t="shared" si="267"/>
        <v>Atención recibida0</v>
      </c>
      <c r="L2132" s="45" t="str">
        <f t="shared" si="268"/>
        <v>Visita domiciliaria del personal INVI0</v>
      </c>
      <c r="M2132" s="45" t="str">
        <f t="shared" si="269"/>
        <v>Visita domiciliaria del asesor técnico0</v>
      </c>
      <c r="N2132" t="str">
        <f t="shared" si="270"/>
        <v>1</v>
      </c>
      <c r="O2132" t="s">
        <v>133</v>
      </c>
    </row>
    <row r="2133" spans="1:15" ht="15" x14ac:dyDescent="0.25">
      <c r="A2133" s="60">
        <f>REGISTROS!$A2131</f>
        <v>0</v>
      </c>
      <c r="B2133" s="50">
        <f t="shared" si="264"/>
        <v>0</v>
      </c>
      <c r="C2133" s="60">
        <f>REGISTROS!$E2131</f>
        <v>0</v>
      </c>
      <c r="D2133" s="60">
        <f>REGISTROS!$F2131</f>
        <v>0</v>
      </c>
      <c r="E2133" s="60">
        <f>REGISTROS!$G2131</f>
        <v>0</v>
      </c>
      <c r="F2133" s="60">
        <f>REGISTROS!$H2131</f>
        <v>0</v>
      </c>
      <c r="G2133" s="60">
        <f>REGISTROS!$I2131</f>
        <v>0</v>
      </c>
      <c r="I2133" s="45" t="str">
        <f t="shared" si="265"/>
        <v>Desarrollo de los Temas0</v>
      </c>
      <c r="J2133" s="45" t="str">
        <f t="shared" si="266"/>
        <v>Recepción de documentos0</v>
      </c>
      <c r="K2133" s="45" t="str">
        <f t="shared" si="267"/>
        <v>Atención recibida0</v>
      </c>
      <c r="L2133" s="45" t="str">
        <f t="shared" si="268"/>
        <v>Visita domiciliaria del personal INVI0</v>
      </c>
      <c r="M2133" s="45" t="str">
        <f t="shared" si="269"/>
        <v>Visita domiciliaria del asesor técnico0</v>
      </c>
      <c r="N2133" t="str">
        <f t="shared" si="270"/>
        <v>1</v>
      </c>
      <c r="O2133" t="s">
        <v>133</v>
      </c>
    </row>
    <row r="2134" spans="1:15" ht="15" x14ac:dyDescent="0.25">
      <c r="A2134" s="60">
        <f>REGISTROS!$A2132</f>
        <v>0</v>
      </c>
      <c r="B2134" s="50">
        <f t="shared" si="264"/>
        <v>0</v>
      </c>
      <c r="C2134" s="60">
        <f>REGISTROS!$E2132</f>
        <v>0</v>
      </c>
      <c r="D2134" s="60">
        <f>REGISTROS!$F2132</f>
        <v>0</v>
      </c>
      <c r="E2134" s="60">
        <f>REGISTROS!$G2132</f>
        <v>0</v>
      </c>
      <c r="F2134" s="60">
        <f>REGISTROS!$H2132</f>
        <v>0</v>
      </c>
      <c r="G2134" s="60">
        <f>REGISTROS!$I2132</f>
        <v>0</v>
      </c>
      <c r="I2134" s="45" t="str">
        <f t="shared" si="265"/>
        <v>Desarrollo de los Temas0</v>
      </c>
      <c r="J2134" s="45" t="str">
        <f t="shared" si="266"/>
        <v>Recepción de documentos0</v>
      </c>
      <c r="K2134" s="45" t="str">
        <f t="shared" si="267"/>
        <v>Atención recibida0</v>
      </c>
      <c r="L2134" s="45" t="str">
        <f t="shared" si="268"/>
        <v>Visita domiciliaria del personal INVI0</v>
      </c>
      <c r="M2134" s="45" t="str">
        <f t="shared" si="269"/>
        <v>Visita domiciliaria del asesor técnico0</v>
      </c>
      <c r="N2134" t="str">
        <f t="shared" si="270"/>
        <v>1</v>
      </c>
      <c r="O2134" t="s">
        <v>133</v>
      </c>
    </row>
    <row r="2135" spans="1:15" ht="15" x14ac:dyDescent="0.25">
      <c r="A2135" s="60">
        <f>REGISTROS!$A2133</f>
        <v>0</v>
      </c>
      <c r="B2135" s="50">
        <f t="shared" si="264"/>
        <v>0</v>
      </c>
      <c r="C2135" s="60">
        <f>REGISTROS!$E2133</f>
        <v>0</v>
      </c>
      <c r="D2135" s="60">
        <f>REGISTROS!$F2133</f>
        <v>0</v>
      </c>
      <c r="E2135" s="60">
        <f>REGISTROS!$G2133</f>
        <v>0</v>
      </c>
      <c r="F2135" s="60">
        <f>REGISTROS!$H2133</f>
        <v>0</v>
      </c>
      <c r="G2135" s="60">
        <f>REGISTROS!$I2133</f>
        <v>0</v>
      </c>
      <c r="I2135" s="45" t="str">
        <f t="shared" si="265"/>
        <v>Desarrollo de los Temas0</v>
      </c>
      <c r="J2135" s="45" t="str">
        <f t="shared" si="266"/>
        <v>Recepción de documentos0</v>
      </c>
      <c r="K2135" s="45" t="str">
        <f t="shared" si="267"/>
        <v>Atención recibida0</v>
      </c>
      <c r="L2135" s="45" t="str">
        <f t="shared" si="268"/>
        <v>Visita domiciliaria del personal INVI0</v>
      </c>
      <c r="M2135" s="45" t="str">
        <f t="shared" si="269"/>
        <v>Visita domiciliaria del asesor técnico0</v>
      </c>
      <c r="N2135" t="str">
        <f t="shared" si="270"/>
        <v>1</v>
      </c>
      <c r="O2135" t="s">
        <v>133</v>
      </c>
    </row>
    <row r="2136" spans="1:15" ht="15" x14ac:dyDescent="0.25">
      <c r="A2136" s="60">
        <f>REGISTROS!$A2134</f>
        <v>0</v>
      </c>
      <c r="B2136" s="50">
        <f t="shared" si="264"/>
        <v>0</v>
      </c>
      <c r="C2136" s="60">
        <f>REGISTROS!$E2134</f>
        <v>0</v>
      </c>
      <c r="D2136" s="60">
        <f>REGISTROS!$F2134</f>
        <v>0</v>
      </c>
      <c r="E2136" s="60">
        <f>REGISTROS!$G2134</f>
        <v>0</v>
      </c>
      <c r="F2136" s="60">
        <f>REGISTROS!$H2134</f>
        <v>0</v>
      </c>
      <c r="G2136" s="60">
        <f>REGISTROS!$I2134</f>
        <v>0</v>
      </c>
      <c r="I2136" s="45" t="str">
        <f t="shared" si="265"/>
        <v>Desarrollo de los Temas0</v>
      </c>
      <c r="J2136" s="45" t="str">
        <f t="shared" si="266"/>
        <v>Recepción de documentos0</v>
      </c>
      <c r="K2136" s="45" t="str">
        <f t="shared" si="267"/>
        <v>Atención recibida0</v>
      </c>
      <c r="L2136" s="45" t="str">
        <f t="shared" si="268"/>
        <v>Visita domiciliaria del personal INVI0</v>
      </c>
      <c r="M2136" s="45" t="str">
        <f t="shared" si="269"/>
        <v>Visita domiciliaria del asesor técnico0</v>
      </c>
      <c r="N2136" t="str">
        <f t="shared" si="270"/>
        <v>1</v>
      </c>
      <c r="O2136" t="s">
        <v>133</v>
      </c>
    </row>
    <row r="2137" spans="1:15" ht="15" x14ac:dyDescent="0.25">
      <c r="A2137" s="60">
        <f>REGISTROS!$A2135</f>
        <v>0</v>
      </c>
      <c r="B2137" s="50">
        <f t="shared" si="264"/>
        <v>0</v>
      </c>
      <c r="C2137" s="60">
        <f>REGISTROS!$E2135</f>
        <v>0</v>
      </c>
      <c r="D2137" s="60">
        <f>REGISTROS!$F2135</f>
        <v>0</v>
      </c>
      <c r="E2137" s="60">
        <f>REGISTROS!$G2135</f>
        <v>0</v>
      </c>
      <c r="F2137" s="60">
        <f>REGISTROS!$H2135</f>
        <v>0</v>
      </c>
      <c r="G2137" s="60">
        <f>REGISTROS!$I2135</f>
        <v>0</v>
      </c>
      <c r="I2137" s="45" t="str">
        <f t="shared" si="265"/>
        <v>Desarrollo de los Temas0</v>
      </c>
      <c r="J2137" s="45" t="str">
        <f t="shared" si="266"/>
        <v>Recepción de documentos0</v>
      </c>
      <c r="K2137" s="45" t="str">
        <f t="shared" si="267"/>
        <v>Atención recibida0</v>
      </c>
      <c r="L2137" s="45" t="str">
        <f t="shared" si="268"/>
        <v>Visita domiciliaria del personal INVI0</v>
      </c>
      <c r="M2137" s="45" t="str">
        <f t="shared" si="269"/>
        <v>Visita domiciliaria del asesor técnico0</v>
      </c>
      <c r="N2137" t="str">
        <f t="shared" si="270"/>
        <v>1</v>
      </c>
      <c r="O2137" t="s">
        <v>133</v>
      </c>
    </row>
    <row r="2138" spans="1:15" ht="15" x14ac:dyDescent="0.25">
      <c r="A2138" s="60">
        <f>REGISTROS!$A2136</f>
        <v>0</v>
      </c>
      <c r="B2138" s="50">
        <f t="shared" si="264"/>
        <v>0</v>
      </c>
      <c r="C2138" s="60">
        <f>REGISTROS!$E2136</f>
        <v>0</v>
      </c>
      <c r="D2138" s="60">
        <f>REGISTROS!$F2136</f>
        <v>0</v>
      </c>
      <c r="E2138" s="60">
        <f>REGISTROS!$G2136</f>
        <v>0</v>
      </c>
      <c r="F2138" s="60">
        <f>REGISTROS!$H2136</f>
        <v>0</v>
      </c>
      <c r="G2138" s="60">
        <f>REGISTROS!$I2136</f>
        <v>0</v>
      </c>
      <c r="I2138" s="45" t="str">
        <f t="shared" si="265"/>
        <v>Desarrollo de los Temas0</v>
      </c>
      <c r="J2138" s="45" t="str">
        <f t="shared" si="266"/>
        <v>Recepción de documentos0</v>
      </c>
      <c r="K2138" s="45" t="str">
        <f t="shared" si="267"/>
        <v>Atención recibida0</v>
      </c>
      <c r="L2138" s="45" t="str">
        <f t="shared" si="268"/>
        <v>Visita domiciliaria del personal INVI0</v>
      </c>
      <c r="M2138" s="45" t="str">
        <f t="shared" si="269"/>
        <v>Visita domiciliaria del asesor técnico0</v>
      </c>
      <c r="N2138" t="str">
        <f t="shared" si="270"/>
        <v>1</v>
      </c>
      <c r="O2138" t="s">
        <v>133</v>
      </c>
    </row>
    <row r="2139" spans="1:15" ht="15" x14ac:dyDescent="0.25">
      <c r="A2139" s="60">
        <f>REGISTROS!$A2137</f>
        <v>0</v>
      </c>
      <c r="B2139" s="50">
        <f t="shared" si="264"/>
        <v>0</v>
      </c>
      <c r="C2139" s="60">
        <f>REGISTROS!$E2137</f>
        <v>0</v>
      </c>
      <c r="D2139" s="60">
        <f>REGISTROS!$F2137</f>
        <v>0</v>
      </c>
      <c r="E2139" s="60">
        <f>REGISTROS!$G2137</f>
        <v>0</v>
      </c>
      <c r="F2139" s="60">
        <f>REGISTROS!$H2137</f>
        <v>0</v>
      </c>
      <c r="G2139" s="60">
        <f>REGISTROS!$I2137</f>
        <v>0</v>
      </c>
      <c r="I2139" s="45" t="str">
        <f t="shared" si="265"/>
        <v>Desarrollo de los Temas0</v>
      </c>
      <c r="J2139" s="45" t="str">
        <f t="shared" si="266"/>
        <v>Recepción de documentos0</v>
      </c>
      <c r="K2139" s="45" t="str">
        <f t="shared" si="267"/>
        <v>Atención recibida0</v>
      </c>
      <c r="L2139" s="45" t="str">
        <f t="shared" si="268"/>
        <v>Visita domiciliaria del personal INVI0</v>
      </c>
      <c r="M2139" s="45" t="str">
        <f t="shared" si="269"/>
        <v>Visita domiciliaria del asesor técnico0</v>
      </c>
      <c r="N2139" t="str">
        <f t="shared" si="270"/>
        <v>1</v>
      </c>
      <c r="O2139" t="s">
        <v>133</v>
      </c>
    </row>
    <row r="2140" spans="1:15" ht="15" x14ac:dyDescent="0.25">
      <c r="A2140" s="60">
        <f>REGISTROS!$A2138</f>
        <v>0</v>
      </c>
      <c r="B2140" s="50">
        <f t="shared" si="264"/>
        <v>0</v>
      </c>
      <c r="C2140" s="60">
        <f>REGISTROS!$E2138</f>
        <v>0</v>
      </c>
      <c r="D2140" s="60">
        <f>REGISTROS!$F2138</f>
        <v>0</v>
      </c>
      <c r="E2140" s="60">
        <f>REGISTROS!$G2138</f>
        <v>0</v>
      </c>
      <c r="F2140" s="60">
        <f>REGISTROS!$H2138</f>
        <v>0</v>
      </c>
      <c r="G2140" s="60">
        <f>REGISTROS!$I2138</f>
        <v>0</v>
      </c>
      <c r="I2140" s="45" t="str">
        <f t="shared" si="265"/>
        <v>Desarrollo de los Temas0</v>
      </c>
      <c r="J2140" s="45" t="str">
        <f t="shared" si="266"/>
        <v>Recepción de documentos0</v>
      </c>
      <c r="K2140" s="45" t="str">
        <f t="shared" si="267"/>
        <v>Atención recibida0</v>
      </c>
      <c r="L2140" s="45" t="str">
        <f t="shared" si="268"/>
        <v>Visita domiciliaria del personal INVI0</v>
      </c>
      <c r="M2140" s="45" t="str">
        <f t="shared" si="269"/>
        <v>Visita domiciliaria del asesor técnico0</v>
      </c>
      <c r="N2140" t="str">
        <f t="shared" si="270"/>
        <v>1</v>
      </c>
      <c r="O2140" t="s">
        <v>133</v>
      </c>
    </row>
    <row r="2141" spans="1:15" ht="15" x14ac:dyDescent="0.25">
      <c r="A2141" s="60">
        <f>REGISTROS!$A2139</f>
        <v>0</v>
      </c>
      <c r="B2141" s="50">
        <f t="shared" si="264"/>
        <v>0</v>
      </c>
      <c r="C2141" s="60">
        <f>REGISTROS!$E2139</f>
        <v>0</v>
      </c>
      <c r="D2141" s="60">
        <f>REGISTROS!$F2139</f>
        <v>0</v>
      </c>
      <c r="E2141" s="60">
        <f>REGISTROS!$G2139</f>
        <v>0</v>
      </c>
      <c r="F2141" s="60">
        <f>REGISTROS!$H2139</f>
        <v>0</v>
      </c>
      <c r="G2141" s="60">
        <f>REGISTROS!$I2139</f>
        <v>0</v>
      </c>
      <c r="I2141" s="45" t="str">
        <f t="shared" si="265"/>
        <v>Desarrollo de los Temas0</v>
      </c>
      <c r="J2141" s="45" t="str">
        <f t="shared" si="266"/>
        <v>Recepción de documentos0</v>
      </c>
      <c r="K2141" s="45" t="str">
        <f t="shared" si="267"/>
        <v>Atención recibida0</v>
      </c>
      <c r="L2141" s="45" t="str">
        <f t="shared" si="268"/>
        <v>Visita domiciliaria del personal INVI0</v>
      </c>
      <c r="M2141" s="45" t="str">
        <f t="shared" si="269"/>
        <v>Visita domiciliaria del asesor técnico0</v>
      </c>
      <c r="N2141" t="str">
        <f t="shared" si="270"/>
        <v>1</v>
      </c>
      <c r="O2141" t="s">
        <v>133</v>
      </c>
    </row>
    <row r="2142" spans="1:15" ht="15" x14ac:dyDescent="0.25">
      <c r="A2142" s="60">
        <f>REGISTROS!$A2140</f>
        <v>0</v>
      </c>
      <c r="B2142" s="50">
        <f t="shared" si="264"/>
        <v>0</v>
      </c>
      <c r="C2142" s="60">
        <f>REGISTROS!$E2140</f>
        <v>0</v>
      </c>
      <c r="D2142" s="60">
        <f>REGISTROS!$F2140</f>
        <v>0</v>
      </c>
      <c r="E2142" s="60">
        <f>REGISTROS!$G2140</f>
        <v>0</v>
      </c>
      <c r="F2142" s="60">
        <f>REGISTROS!$H2140</f>
        <v>0</v>
      </c>
      <c r="G2142" s="60">
        <f>REGISTROS!$I2140</f>
        <v>0</v>
      </c>
      <c r="I2142" s="45" t="str">
        <f t="shared" si="265"/>
        <v>Desarrollo de los Temas0</v>
      </c>
      <c r="J2142" s="45" t="str">
        <f t="shared" si="266"/>
        <v>Recepción de documentos0</v>
      </c>
      <c r="K2142" s="45" t="str">
        <f t="shared" si="267"/>
        <v>Atención recibida0</v>
      </c>
      <c r="L2142" s="45" t="str">
        <f t="shared" si="268"/>
        <v>Visita domiciliaria del personal INVI0</v>
      </c>
      <c r="M2142" s="45" t="str">
        <f t="shared" si="269"/>
        <v>Visita domiciliaria del asesor técnico0</v>
      </c>
      <c r="N2142" t="str">
        <f t="shared" si="270"/>
        <v>1</v>
      </c>
      <c r="O2142" t="s">
        <v>133</v>
      </c>
    </row>
    <row r="2143" spans="1:15" ht="15" x14ac:dyDescent="0.25">
      <c r="A2143" s="60">
        <f>REGISTROS!$A2141</f>
        <v>0</v>
      </c>
      <c r="B2143" s="50">
        <f t="shared" si="264"/>
        <v>0</v>
      </c>
      <c r="C2143" s="60">
        <f>REGISTROS!$E2141</f>
        <v>0</v>
      </c>
      <c r="D2143" s="60">
        <f>REGISTROS!$F2141</f>
        <v>0</v>
      </c>
      <c r="E2143" s="60">
        <f>REGISTROS!$G2141</f>
        <v>0</v>
      </c>
      <c r="F2143" s="60">
        <f>REGISTROS!$H2141</f>
        <v>0</v>
      </c>
      <c r="G2143" s="60">
        <f>REGISTROS!$I2141</f>
        <v>0</v>
      </c>
      <c r="I2143" s="45" t="str">
        <f t="shared" si="265"/>
        <v>Desarrollo de los Temas0</v>
      </c>
      <c r="J2143" s="45" t="str">
        <f t="shared" si="266"/>
        <v>Recepción de documentos0</v>
      </c>
      <c r="K2143" s="45" t="str">
        <f t="shared" si="267"/>
        <v>Atención recibida0</v>
      </c>
      <c r="L2143" s="45" t="str">
        <f t="shared" si="268"/>
        <v>Visita domiciliaria del personal INVI0</v>
      </c>
      <c r="M2143" s="45" t="str">
        <f t="shared" si="269"/>
        <v>Visita domiciliaria del asesor técnico0</v>
      </c>
      <c r="N2143" t="str">
        <f t="shared" si="270"/>
        <v>1</v>
      </c>
      <c r="O2143" t="s">
        <v>133</v>
      </c>
    </row>
    <row r="2144" spans="1:15" ht="15" x14ac:dyDescent="0.25">
      <c r="A2144" s="60">
        <f>REGISTROS!$A2142</f>
        <v>0</v>
      </c>
      <c r="B2144" s="50">
        <f t="shared" si="264"/>
        <v>0</v>
      </c>
      <c r="C2144" s="60">
        <f>REGISTROS!$E2142</f>
        <v>0</v>
      </c>
      <c r="D2144" s="60">
        <f>REGISTROS!$F2142</f>
        <v>0</v>
      </c>
      <c r="E2144" s="60">
        <f>REGISTROS!$G2142</f>
        <v>0</v>
      </c>
      <c r="F2144" s="60">
        <f>REGISTROS!$H2142</f>
        <v>0</v>
      </c>
      <c r="G2144" s="60">
        <f>REGISTROS!$I2142</f>
        <v>0</v>
      </c>
      <c r="I2144" s="45" t="str">
        <f t="shared" si="265"/>
        <v>Desarrollo de los Temas0</v>
      </c>
      <c r="J2144" s="45" t="str">
        <f t="shared" si="266"/>
        <v>Recepción de documentos0</v>
      </c>
      <c r="K2144" s="45" t="str">
        <f t="shared" si="267"/>
        <v>Atención recibida0</v>
      </c>
      <c r="L2144" s="45" t="str">
        <f t="shared" si="268"/>
        <v>Visita domiciliaria del personal INVI0</v>
      </c>
      <c r="M2144" s="45" t="str">
        <f t="shared" si="269"/>
        <v>Visita domiciliaria del asesor técnico0</v>
      </c>
      <c r="N2144" t="str">
        <f t="shared" si="270"/>
        <v>1</v>
      </c>
      <c r="O2144" t="s">
        <v>133</v>
      </c>
    </row>
    <row r="2145" spans="1:15" ht="15" x14ac:dyDescent="0.25">
      <c r="A2145" s="60">
        <f>REGISTROS!$A2143</f>
        <v>0</v>
      </c>
      <c r="B2145" s="50">
        <f t="shared" si="264"/>
        <v>0</v>
      </c>
      <c r="C2145" s="60">
        <f>REGISTROS!$E2143</f>
        <v>0</v>
      </c>
      <c r="D2145" s="60">
        <f>REGISTROS!$F2143</f>
        <v>0</v>
      </c>
      <c r="E2145" s="60">
        <f>REGISTROS!$G2143</f>
        <v>0</v>
      </c>
      <c r="F2145" s="60">
        <f>REGISTROS!$H2143</f>
        <v>0</v>
      </c>
      <c r="G2145" s="60">
        <f>REGISTROS!$I2143</f>
        <v>0</v>
      </c>
      <c r="I2145" s="45" t="str">
        <f t="shared" si="265"/>
        <v>Desarrollo de los Temas0</v>
      </c>
      <c r="J2145" s="45" t="str">
        <f t="shared" si="266"/>
        <v>Recepción de documentos0</v>
      </c>
      <c r="K2145" s="45" t="str">
        <f t="shared" si="267"/>
        <v>Atención recibida0</v>
      </c>
      <c r="L2145" s="45" t="str">
        <f t="shared" si="268"/>
        <v>Visita domiciliaria del personal INVI0</v>
      </c>
      <c r="M2145" s="45" t="str">
        <f t="shared" si="269"/>
        <v>Visita domiciliaria del asesor técnico0</v>
      </c>
      <c r="N2145" t="str">
        <f t="shared" si="270"/>
        <v>1</v>
      </c>
      <c r="O2145" t="s">
        <v>133</v>
      </c>
    </row>
    <row r="2146" spans="1:15" ht="15" x14ac:dyDescent="0.25">
      <c r="A2146" s="60">
        <f>REGISTROS!$A2144</f>
        <v>0</v>
      </c>
      <c r="B2146" s="50">
        <f t="shared" si="264"/>
        <v>0</v>
      </c>
      <c r="C2146" s="60">
        <f>REGISTROS!$E2144</f>
        <v>0</v>
      </c>
      <c r="D2146" s="60">
        <f>REGISTROS!$F2144</f>
        <v>0</v>
      </c>
      <c r="E2146" s="60">
        <f>REGISTROS!$G2144</f>
        <v>0</v>
      </c>
      <c r="F2146" s="60">
        <f>REGISTROS!$H2144</f>
        <v>0</v>
      </c>
      <c r="G2146" s="60">
        <f>REGISTROS!$I2144</f>
        <v>0</v>
      </c>
      <c r="I2146" s="45" t="str">
        <f t="shared" si="265"/>
        <v>Desarrollo de los Temas0</v>
      </c>
      <c r="J2146" s="45" t="str">
        <f t="shared" si="266"/>
        <v>Recepción de documentos0</v>
      </c>
      <c r="K2146" s="45" t="str">
        <f t="shared" si="267"/>
        <v>Atención recibida0</v>
      </c>
      <c r="L2146" s="45" t="str">
        <f t="shared" si="268"/>
        <v>Visita domiciliaria del personal INVI0</v>
      </c>
      <c r="M2146" s="45" t="str">
        <f t="shared" si="269"/>
        <v>Visita domiciliaria del asesor técnico0</v>
      </c>
      <c r="N2146" t="str">
        <f t="shared" si="270"/>
        <v>1</v>
      </c>
      <c r="O2146" t="s">
        <v>133</v>
      </c>
    </row>
    <row r="2147" spans="1:15" ht="15" x14ac:dyDescent="0.25">
      <c r="A2147" s="60">
        <f>REGISTROS!$A2145</f>
        <v>0</v>
      </c>
      <c r="B2147" s="50">
        <f t="shared" si="264"/>
        <v>0</v>
      </c>
      <c r="C2147" s="60">
        <f>REGISTROS!$E2145</f>
        <v>0</v>
      </c>
      <c r="D2147" s="60">
        <f>REGISTROS!$F2145</f>
        <v>0</v>
      </c>
      <c r="E2147" s="60">
        <f>REGISTROS!$G2145</f>
        <v>0</v>
      </c>
      <c r="F2147" s="60">
        <f>REGISTROS!$H2145</f>
        <v>0</v>
      </c>
      <c r="G2147" s="60">
        <f>REGISTROS!$I2145</f>
        <v>0</v>
      </c>
      <c r="I2147" s="45" t="str">
        <f t="shared" si="265"/>
        <v>Desarrollo de los Temas0</v>
      </c>
      <c r="J2147" s="45" t="str">
        <f t="shared" si="266"/>
        <v>Recepción de documentos0</v>
      </c>
      <c r="K2147" s="45" t="str">
        <f t="shared" si="267"/>
        <v>Atención recibida0</v>
      </c>
      <c r="L2147" s="45" t="str">
        <f t="shared" si="268"/>
        <v>Visita domiciliaria del personal INVI0</v>
      </c>
      <c r="M2147" s="45" t="str">
        <f t="shared" si="269"/>
        <v>Visita domiciliaria del asesor técnico0</v>
      </c>
      <c r="N2147" t="str">
        <f t="shared" si="270"/>
        <v>1</v>
      </c>
      <c r="O2147" t="s">
        <v>133</v>
      </c>
    </row>
    <row r="2148" spans="1:15" ht="15" x14ac:dyDescent="0.25">
      <c r="A2148" s="60">
        <f>REGISTROS!$A2146</f>
        <v>0</v>
      </c>
      <c r="B2148" s="50">
        <f t="shared" si="264"/>
        <v>0</v>
      </c>
      <c r="C2148" s="60">
        <f>REGISTROS!$E2146</f>
        <v>0</v>
      </c>
      <c r="D2148" s="60">
        <f>REGISTROS!$F2146</f>
        <v>0</v>
      </c>
      <c r="E2148" s="60">
        <f>REGISTROS!$G2146</f>
        <v>0</v>
      </c>
      <c r="F2148" s="60">
        <f>REGISTROS!$H2146</f>
        <v>0</v>
      </c>
      <c r="G2148" s="60">
        <f>REGISTROS!$I2146</f>
        <v>0</v>
      </c>
      <c r="I2148" s="45" t="str">
        <f t="shared" si="265"/>
        <v>Desarrollo de los Temas0</v>
      </c>
      <c r="J2148" s="45" t="str">
        <f t="shared" si="266"/>
        <v>Recepción de documentos0</v>
      </c>
      <c r="K2148" s="45" t="str">
        <f t="shared" si="267"/>
        <v>Atención recibida0</v>
      </c>
      <c r="L2148" s="45" t="str">
        <f t="shared" si="268"/>
        <v>Visita domiciliaria del personal INVI0</v>
      </c>
      <c r="M2148" s="45" t="str">
        <f t="shared" si="269"/>
        <v>Visita domiciliaria del asesor técnico0</v>
      </c>
      <c r="N2148" t="str">
        <f t="shared" si="270"/>
        <v>1</v>
      </c>
      <c r="O2148" t="s">
        <v>133</v>
      </c>
    </row>
    <row r="2149" spans="1:15" ht="15" x14ac:dyDescent="0.25">
      <c r="A2149" s="60">
        <f>REGISTROS!$A2147</f>
        <v>0</v>
      </c>
      <c r="B2149" s="50">
        <f t="shared" si="264"/>
        <v>0</v>
      </c>
      <c r="C2149" s="60">
        <f>REGISTROS!$E2147</f>
        <v>0</v>
      </c>
      <c r="D2149" s="60">
        <f>REGISTROS!$F2147</f>
        <v>0</v>
      </c>
      <c r="E2149" s="60">
        <f>REGISTROS!$G2147</f>
        <v>0</v>
      </c>
      <c r="F2149" s="60">
        <f>REGISTROS!$H2147</f>
        <v>0</v>
      </c>
      <c r="G2149" s="60">
        <f>REGISTROS!$I2147</f>
        <v>0</v>
      </c>
      <c r="I2149" s="45" t="str">
        <f t="shared" si="265"/>
        <v>Desarrollo de los Temas0</v>
      </c>
      <c r="J2149" s="45" t="str">
        <f t="shared" si="266"/>
        <v>Recepción de documentos0</v>
      </c>
      <c r="K2149" s="45" t="str">
        <f t="shared" si="267"/>
        <v>Atención recibida0</v>
      </c>
      <c r="L2149" s="45" t="str">
        <f t="shared" si="268"/>
        <v>Visita domiciliaria del personal INVI0</v>
      </c>
      <c r="M2149" s="45" t="str">
        <f t="shared" si="269"/>
        <v>Visita domiciliaria del asesor técnico0</v>
      </c>
      <c r="N2149" t="str">
        <f t="shared" si="270"/>
        <v>1</v>
      </c>
      <c r="O2149" t="s">
        <v>133</v>
      </c>
    </row>
    <row r="2150" spans="1:15" ht="15" x14ac:dyDescent="0.25">
      <c r="A2150" s="60">
        <f>REGISTROS!$A2148</f>
        <v>0</v>
      </c>
      <c r="B2150" s="50">
        <f t="shared" si="264"/>
        <v>0</v>
      </c>
      <c r="C2150" s="60">
        <f>REGISTROS!$E2148</f>
        <v>0</v>
      </c>
      <c r="D2150" s="60">
        <f>REGISTROS!$F2148</f>
        <v>0</v>
      </c>
      <c r="E2150" s="60">
        <f>REGISTROS!$G2148</f>
        <v>0</v>
      </c>
      <c r="F2150" s="60">
        <f>REGISTROS!$H2148</f>
        <v>0</v>
      </c>
      <c r="G2150" s="60">
        <f>REGISTROS!$I2148</f>
        <v>0</v>
      </c>
      <c r="I2150" s="45" t="str">
        <f t="shared" si="265"/>
        <v>Desarrollo de los Temas0</v>
      </c>
      <c r="J2150" s="45" t="str">
        <f t="shared" si="266"/>
        <v>Recepción de documentos0</v>
      </c>
      <c r="K2150" s="45" t="str">
        <f t="shared" si="267"/>
        <v>Atención recibida0</v>
      </c>
      <c r="L2150" s="45" t="str">
        <f t="shared" si="268"/>
        <v>Visita domiciliaria del personal INVI0</v>
      </c>
      <c r="M2150" s="45" t="str">
        <f t="shared" si="269"/>
        <v>Visita domiciliaria del asesor técnico0</v>
      </c>
      <c r="N2150" t="str">
        <f t="shared" si="270"/>
        <v>1</v>
      </c>
      <c r="O2150" t="s">
        <v>133</v>
      </c>
    </row>
    <row r="2151" spans="1:15" ht="15" x14ac:dyDescent="0.25">
      <c r="A2151" s="60">
        <f>REGISTROS!$A2149</f>
        <v>0</v>
      </c>
      <c r="B2151" s="50">
        <f t="shared" si="264"/>
        <v>0</v>
      </c>
      <c r="C2151" s="60">
        <f>REGISTROS!$E2149</f>
        <v>0</v>
      </c>
      <c r="D2151" s="60">
        <f>REGISTROS!$F2149</f>
        <v>0</v>
      </c>
      <c r="E2151" s="60">
        <f>REGISTROS!$G2149</f>
        <v>0</v>
      </c>
      <c r="F2151" s="60">
        <f>REGISTROS!$H2149</f>
        <v>0</v>
      </c>
      <c r="G2151" s="60">
        <f>REGISTROS!$I2149</f>
        <v>0</v>
      </c>
      <c r="I2151" s="45" t="str">
        <f t="shared" si="265"/>
        <v>Desarrollo de los Temas0</v>
      </c>
      <c r="J2151" s="45" t="str">
        <f t="shared" si="266"/>
        <v>Recepción de documentos0</v>
      </c>
      <c r="K2151" s="45" t="str">
        <f t="shared" si="267"/>
        <v>Atención recibida0</v>
      </c>
      <c r="L2151" s="45" t="str">
        <f t="shared" si="268"/>
        <v>Visita domiciliaria del personal INVI0</v>
      </c>
      <c r="M2151" s="45" t="str">
        <f t="shared" si="269"/>
        <v>Visita domiciliaria del asesor técnico0</v>
      </c>
      <c r="N2151" t="str">
        <f t="shared" si="270"/>
        <v>1</v>
      </c>
      <c r="O2151" t="s">
        <v>133</v>
      </c>
    </row>
    <row r="2152" spans="1:15" ht="15" x14ac:dyDescent="0.25">
      <c r="A2152" s="60">
        <f>REGISTROS!$A2150</f>
        <v>0</v>
      </c>
      <c r="B2152" s="50">
        <f t="shared" si="264"/>
        <v>0</v>
      </c>
      <c r="C2152" s="60">
        <f>REGISTROS!$E2150</f>
        <v>0</v>
      </c>
      <c r="D2152" s="60">
        <f>REGISTROS!$F2150</f>
        <v>0</v>
      </c>
      <c r="E2152" s="60">
        <f>REGISTROS!$G2150</f>
        <v>0</v>
      </c>
      <c r="F2152" s="60">
        <f>REGISTROS!$H2150</f>
        <v>0</v>
      </c>
      <c r="G2152" s="60">
        <f>REGISTROS!$I2150</f>
        <v>0</v>
      </c>
      <c r="I2152" s="45" t="str">
        <f t="shared" si="265"/>
        <v>Desarrollo de los Temas0</v>
      </c>
      <c r="J2152" s="45" t="str">
        <f t="shared" si="266"/>
        <v>Recepción de documentos0</v>
      </c>
      <c r="K2152" s="45" t="str">
        <f t="shared" si="267"/>
        <v>Atención recibida0</v>
      </c>
      <c r="L2152" s="45" t="str">
        <f t="shared" si="268"/>
        <v>Visita domiciliaria del personal INVI0</v>
      </c>
      <c r="M2152" s="45" t="str">
        <f t="shared" si="269"/>
        <v>Visita domiciliaria del asesor técnico0</v>
      </c>
      <c r="N2152" t="str">
        <f t="shared" si="270"/>
        <v>1</v>
      </c>
      <c r="O2152" t="s">
        <v>133</v>
      </c>
    </row>
    <row r="2153" spans="1:15" ht="15" x14ac:dyDescent="0.25">
      <c r="A2153" s="60">
        <f>REGISTROS!$A2151</f>
        <v>0</v>
      </c>
      <c r="B2153" s="50">
        <f t="shared" si="264"/>
        <v>0</v>
      </c>
      <c r="C2153" s="60">
        <f>REGISTROS!$E2151</f>
        <v>0</v>
      </c>
      <c r="D2153" s="60">
        <f>REGISTROS!$F2151</f>
        <v>0</v>
      </c>
      <c r="E2153" s="60">
        <f>REGISTROS!$G2151</f>
        <v>0</v>
      </c>
      <c r="F2153" s="60">
        <f>REGISTROS!$H2151</f>
        <v>0</v>
      </c>
      <c r="G2153" s="60">
        <f>REGISTROS!$I2151</f>
        <v>0</v>
      </c>
      <c r="I2153" s="45" t="str">
        <f t="shared" si="265"/>
        <v>Desarrollo de los Temas0</v>
      </c>
      <c r="J2153" s="45" t="str">
        <f t="shared" si="266"/>
        <v>Recepción de documentos0</v>
      </c>
      <c r="K2153" s="45" t="str">
        <f t="shared" si="267"/>
        <v>Atención recibida0</v>
      </c>
      <c r="L2153" s="45" t="str">
        <f t="shared" si="268"/>
        <v>Visita domiciliaria del personal INVI0</v>
      </c>
      <c r="M2153" s="45" t="str">
        <f t="shared" si="269"/>
        <v>Visita domiciliaria del asesor técnico0</v>
      </c>
      <c r="N2153" t="str">
        <f t="shared" si="270"/>
        <v>1</v>
      </c>
      <c r="O2153" t="s">
        <v>133</v>
      </c>
    </row>
    <row r="2154" spans="1:15" ht="15" x14ac:dyDescent="0.25">
      <c r="A2154" s="60">
        <f>REGISTROS!$A2152</f>
        <v>0</v>
      </c>
      <c r="B2154" s="50">
        <f t="shared" si="264"/>
        <v>0</v>
      </c>
      <c r="C2154" s="60">
        <f>REGISTROS!$E2152</f>
        <v>0</v>
      </c>
      <c r="D2154" s="60">
        <f>REGISTROS!$F2152</f>
        <v>0</v>
      </c>
      <c r="E2154" s="60">
        <f>REGISTROS!$G2152</f>
        <v>0</v>
      </c>
      <c r="F2154" s="60">
        <f>REGISTROS!$H2152</f>
        <v>0</v>
      </c>
      <c r="G2154" s="60">
        <f>REGISTROS!$I2152</f>
        <v>0</v>
      </c>
      <c r="I2154" s="45" t="str">
        <f t="shared" si="265"/>
        <v>Desarrollo de los Temas0</v>
      </c>
      <c r="J2154" s="45" t="str">
        <f t="shared" si="266"/>
        <v>Recepción de documentos0</v>
      </c>
      <c r="K2154" s="45" t="str">
        <f t="shared" si="267"/>
        <v>Atención recibida0</v>
      </c>
      <c r="L2154" s="45" t="str">
        <f t="shared" si="268"/>
        <v>Visita domiciliaria del personal INVI0</v>
      </c>
      <c r="M2154" s="45" t="str">
        <f t="shared" si="269"/>
        <v>Visita domiciliaria del asesor técnico0</v>
      </c>
      <c r="N2154" t="str">
        <f t="shared" si="270"/>
        <v>1</v>
      </c>
      <c r="O2154" t="s">
        <v>133</v>
      </c>
    </row>
    <row r="2155" spans="1:15" ht="15" x14ac:dyDescent="0.25">
      <c r="A2155" s="60">
        <f>REGISTROS!$A2153</f>
        <v>0</v>
      </c>
      <c r="B2155" s="50">
        <f t="shared" si="264"/>
        <v>0</v>
      </c>
      <c r="C2155" s="60">
        <f>REGISTROS!$E2153</f>
        <v>0</v>
      </c>
      <c r="D2155" s="60">
        <f>REGISTROS!$F2153</f>
        <v>0</v>
      </c>
      <c r="E2155" s="60">
        <f>REGISTROS!$G2153</f>
        <v>0</v>
      </c>
      <c r="F2155" s="60">
        <f>REGISTROS!$H2153</f>
        <v>0</v>
      </c>
      <c r="G2155" s="60">
        <f>REGISTROS!$I2153</f>
        <v>0</v>
      </c>
      <c r="I2155" s="45" t="str">
        <f t="shared" si="265"/>
        <v>Desarrollo de los Temas0</v>
      </c>
      <c r="J2155" s="45" t="str">
        <f t="shared" si="266"/>
        <v>Recepción de documentos0</v>
      </c>
      <c r="K2155" s="45" t="str">
        <f t="shared" si="267"/>
        <v>Atención recibida0</v>
      </c>
      <c r="L2155" s="45" t="str">
        <f t="shared" si="268"/>
        <v>Visita domiciliaria del personal INVI0</v>
      </c>
      <c r="M2155" s="45" t="str">
        <f t="shared" si="269"/>
        <v>Visita domiciliaria del asesor técnico0</v>
      </c>
      <c r="N2155" t="str">
        <f t="shared" si="270"/>
        <v>1</v>
      </c>
      <c r="O2155" t="s">
        <v>133</v>
      </c>
    </row>
    <row r="2156" spans="1:15" ht="15" x14ac:dyDescent="0.25">
      <c r="A2156" s="60">
        <f>REGISTROS!$A2154</f>
        <v>0</v>
      </c>
      <c r="B2156" s="50">
        <f t="shared" si="264"/>
        <v>0</v>
      </c>
      <c r="C2156" s="60">
        <f>REGISTROS!$E2154</f>
        <v>0</v>
      </c>
      <c r="D2156" s="60">
        <f>REGISTROS!$F2154</f>
        <v>0</v>
      </c>
      <c r="E2156" s="60">
        <f>REGISTROS!$G2154</f>
        <v>0</v>
      </c>
      <c r="F2156" s="60">
        <f>REGISTROS!$H2154</f>
        <v>0</v>
      </c>
      <c r="G2156" s="60">
        <f>REGISTROS!$I2154</f>
        <v>0</v>
      </c>
      <c r="I2156" s="45" t="str">
        <f t="shared" si="265"/>
        <v>Desarrollo de los Temas0</v>
      </c>
      <c r="J2156" s="45" t="str">
        <f t="shared" si="266"/>
        <v>Recepción de documentos0</v>
      </c>
      <c r="K2156" s="45" t="str">
        <f t="shared" si="267"/>
        <v>Atención recibida0</v>
      </c>
      <c r="L2156" s="45" t="str">
        <f t="shared" si="268"/>
        <v>Visita domiciliaria del personal INVI0</v>
      </c>
      <c r="M2156" s="45" t="str">
        <f t="shared" si="269"/>
        <v>Visita domiciliaria del asesor técnico0</v>
      </c>
      <c r="N2156" t="str">
        <f t="shared" si="270"/>
        <v>1</v>
      </c>
      <c r="O2156" t="s">
        <v>133</v>
      </c>
    </row>
    <row r="2157" spans="1:15" ht="15" x14ac:dyDescent="0.25">
      <c r="A2157" s="60">
        <f>REGISTROS!$A2155</f>
        <v>0</v>
      </c>
      <c r="B2157" s="50">
        <f t="shared" si="264"/>
        <v>0</v>
      </c>
      <c r="C2157" s="60">
        <f>REGISTROS!$E2155</f>
        <v>0</v>
      </c>
      <c r="D2157" s="60">
        <f>REGISTROS!$F2155</f>
        <v>0</v>
      </c>
      <c r="E2157" s="60">
        <f>REGISTROS!$G2155</f>
        <v>0</v>
      </c>
      <c r="F2157" s="60">
        <f>REGISTROS!$H2155</f>
        <v>0</v>
      </c>
      <c r="G2157" s="60">
        <f>REGISTROS!$I2155</f>
        <v>0</v>
      </c>
      <c r="I2157" s="45" t="str">
        <f t="shared" si="265"/>
        <v>Desarrollo de los Temas0</v>
      </c>
      <c r="J2157" s="45" t="str">
        <f t="shared" si="266"/>
        <v>Recepción de documentos0</v>
      </c>
      <c r="K2157" s="45" t="str">
        <f t="shared" si="267"/>
        <v>Atención recibida0</v>
      </c>
      <c r="L2157" s="45" t="str">
        <f t="shared" si="268"/>
        <v>Visita domiciliaria del personal INVI0</v>
      </c>
      <c r="M2157" s="45" t="str">
        <f t="shared" si="269"/>
        <v>Visita domiciliaria del asesor técnico0</v>
      </c>
      <c r="N2157" t="str">
        <f t="shared" si="270"/>
        <v>1</v>
      </c>
      <c r="O2157" t="s">
        <v>133</v>
      </c>
    </row>
    <row r="2158" spans="1:15" ht="15" x14ac:dyDescent="0.25">
      <c r="A2158" s="60">
        <f>REGISTROS!$A2156</f>
        <v>0</v>
      </c>
      <c r="B2158" s="50">
        <f t="shared" si="264"/>
        <v>0</v>
      </c>
      <c r="C2158" s="60">
        <f>REGISTROS!$E2156</f>
        <v>0</v>
      </c>
      <c r="D2158" s="60">
        <f>REGISTROS!$F2156</f>
        <v>0</v>
      </c>
      <c r="E2158" s="60">
        <f>REGISTROS!$G2156</f>
        <v>0</v>
      </c>
      <c r="F2158" s="60">
        <f>REGISTROS!$H2156</f>
        <v>0</v>
      </c>
      <c r="G2158" s="60">
        <f>REGISTROS!$I2156</f>
        <v>0</v>
      </c>
      <c r="I2158" s="45" t="str">
        <f t="shared" si="265"/>
        <v>Desarrollo de los Temas0</v>
      </c>
      <c r="J2158" s="45" t="str">
        <f t="shared" si="266"/>
        <v>Recepción de documentos0</v>
      </c>
      <c r="K2158" s="45" t="str">
        <f t="shared" si="267"/>
        <v>Atención recibida0</v>
      </c>
      <c r="L2158" s="45" t="str">
        <f t="shared" si="268"/>
        <v>Visita domiciliaria del personal INVI0</v>
      </c>
      <c r="M2158" s="45" t="str">
        <f t="shared" si="269"/>
        <v>Visita domiciliaria del asesor técnico0</v>
      </c>
      <c r="N2158" t="str">
        <f t="shared" si="270"/>
        <v>1</v>
      </c>
      <c r="O2158" t="s">
        <v>133</v>
      </c>
    </row>
    <row r="2159" spans="1:15" ht="15" x14ac:dyDescent="0.25">
      <c r="A2159" s="60">
        <f>REGISTROS!$A2157</f>
        <v>0</v>
      </c>
      <c r="B2159" s="50">
        <f t="shared" si="264"/>
        <v>0</v>
      </c>
      <c r="C2159" s="60">
        <f>REGISTROS!$E2157</f>
        <v>0</v>
      </c>
      <c r="D2159" s="60">
        <f>REGISTROS!$F2157</f>
        <v>0</v>
      </c>
      <c r="E2159" s="60">
        <f>REGISTROS!$G2157</f>
        <v>0</v>
      </c>
      <c r="F2159" s="60">
        <f>REGISTROS!$H2157</f>
        <v>0</v>
      </c>
      <c r="G2159" s="60">
        <f>REGISTROS!$I2157</f>
        <v>0</v>
      </c>
      <c r="I2159" s="45" t="str">
        <f t="shared" si="265"/>
        <v>Desarrollo de los Temas0</v>
      </c>
      <c r="J2159" s="45" t="str">
        <f t="shared" si="266"/>
        <v>Recepción de documentos0</v>
      </c>
      <c r="K2159" s="45" t="str">
        <f t="shared" si="267"/>
        <v>Atención recibida0</v>
      </c>
      <c r="L2159" s="45" t="str">
        <f t="shared" si="268"/>
        <v>Visita domiciliaria del personal INVI0</v>
      </c>
      <c r="M2159" s="45" t="str">
        <f t="shared" si="269"/>
        <v>Visita domiciliaria del asesor técnico0</v>
      </c>
      <c r="N2159" t="str">
        <f t="shared" si="270"/>
        <v>1</v>
      </c>
      <c r="O2159" t="s">
        <v>133</v>
      </c>
    </row>
    <row r="2160" spans="1:15" ht="15" x14ac:dyDescent="0.25">
      <c r="A2160" s="60">
        <f>REGISTROS!$A2158</f>
        <v>0</v>
      </c>
      <c r="B2160" s="50">
        <f t="shared" si="264"/>
        <v>0</v>
      </c>
      <c r="C2160" s="60">
        <f>REGISTROS!$E2158</f>
        <v>0</v>
      </c>
      <c r="D2160" s="60">
        <f>REGISTROS!$F2158</f>
        <v>0</v>
      </c>
      <c r="E2160" s="60">
        <f>REGISTROS!$G2158</f>
        <v>0</v>
      </c>
      <c r="F2160" s="60">
        <f>REGISTROS!$H2158</f>
        <v>0</v>
      </c>
      <c r="G2160" s="60">
        <f>REGISTROS!$I2158</f>
        <v>0</v>
      </c>
      <c r="I2160" s="45" t="str">
        <f t="shared" si="265"/>
        <v>Desarrollo de los Temas0</v>
      </c>
      <c r="J2160" s="45" t="str">
        <f t="shared" si="266"/>
        <v>Recepción de documentos0</v>
      </c>
      <c r="K2160" s="45" t="str">
        <f t="shared" si="267"/>
        <v>Atención recibida0</v>
      </c>
      <c r="L2160" s="45" t="str">
        <f t="shared" si="268"/>
        <v>Visita domiciliaria del personal INVI0</v>
      </c>
      <c r="M2160" s="45" t="str">
        <f t="shared" si="269"/>
        <v>Visita domiciliaria del asesor técnico0</v>
      </c>
      <c r="N2160" t="str">
        <f t="shared" si="270"/>
        <v>1</v>
      </c>
      <c r="O2160" t="s">
        <v>133</v>
      </c>
    </row>
    <row r="2161" spans="1:15" ht="15" x14ac:dyDescent="0.25">
      <c r="A2161" s="60">
        <f>REGISTROS!$A2159</f>
        <v>0</v>
      </c>
      <c r="B2161" s="50">
        <f t="shared" si="264"/>
        <v>0</v>
      </c>
      <c r="C2161" s="60">
        <f>REGISTROS!$E2159</f>
        <v>0</v>
      </c>
      <c r="D2161" s="60">
        <f>REGISTROS!$F2159</f>
        <v>0</v>
      </c>
      <c r="E2161" s="60">
        <f>REGISTROS!$G2159</f>
        <v>0</v>
      </c>
      <c r="F2161" s="60">
        <f>REGISTROS!$H2159</f>
        <v>0</v>
      </c>
      <c r="G2161" s="60">
        <f>REGISTROS!$I2159</f>
        <v>0</v>
      </c>
      <c r="I2161" s="45" t="str">
        <f t="shared" si="265"/>
        <v>Desarrollo de los Temas0</v>
      </c>
      <c r="J2161" s="45" t="str">
        <f t="shared" si="266"/>
        <v>Recepción de documentos0</v>
      </c>
      <c r="K2161" s="45" t="str">
        <f t="shared" si="267"/>
        <v>Atención recibida0</v>
      </c>
      <c r="L2161" s="45" t="str">
        <f t="shared" si="268"/>
        <v>Visita domiciliaria del personal INVI0</v>
      </c>
      <c r="M2161" s="45" t="str">
        <f t="shared" si="269"/>
        <v>Visita domiciliaria del asesor técnico0</v>
      </c>
      <c r="N2161" t="str">
        <f t="shared" si="270"/>
        <v>1</v>
      </c>
      <c r="O2161" t="s">
        <v>133</v>
      </c>
    </row>
    <row r="2162" spans="1:15" ht="15" x14ac:dyDescent="0.25">
      <c r="A2162" s="60">
        <f>REGISTROS!$A2160</f>
        <v>0</v>
      </c>
      <c r="B2162" s="50">
        <f t="shared" si="264"/>
        <v>0</v>
      </c>
      <c r="C2162" s="60">
        <f>REGISTROS!$E2160</f>
        <v>0</v>
      </c>
      <c r="D2162" s="60">
        <f>REGISTROS!$F2160</f>
        <v>0</v>
      </c>
      <c r="E2162" s="60">
        <f>REGISTROS!$G2160</f>
        <v>0</v>
      </c>
      <c r="F2162" s="60">
        <f>REGISTROS!$H2160</f>
        <v>0</v>
      </c>
      <c r="G2162" s="60">
        <f>REGISTROS!$I2160</f>
        <v>0</v>
      </c>
      <c r="I2162" s="45" t="str">
        <f t="shared" si="265"/>
        <v>Desarrollo de los Temas0</v>
      </c>
      <c r="J2162" s="45" t="str">
        <f t="shared" si="266"/>
        <v>Recepción de documentos0</v>
      </c>
      <c r="K2162" s="45" t="str">
        <f t="shared" si="267"/>
        <v>Atención recibida0</v>
      </c>
      <c r="L2162" s="45" t="str">
        <f t="shared" si="268"/>
        <v>Visita domiciliaria del personal INVI0</v>
      </c>
      <c r="M2162" s="45" t="str">
        <f t="shared" si="269"/>
        <v>Visita domiciliaria del asesor técnico0</v>
      </c>
      <c r="N2162" t="str">
        <f t="shared" si="270"/>
        <v>1</v>
      </c>
      <c r="O2162" t="s">
        <v>133</v>
      </c>
    </row>
    <row r="2163" spans="1:15" ht="15" x14ac:dyDescent="0.25">
      <c r="A2163" s="60">
        <f>REGISTROS!$A2161</f>
        <v>0</v>
      </c>
      <c r="B2163" s="50">
        <f t="shared" si="264"/>
        <v>0</v>
      </c>
      <c r="C2163" s="60">
        <f>REGISTROS!$E2161</f>
        <v>0</v>
      </c>
      <c r="D2163" s="60">
        <f>REGISTROS!$F2161</f>
        <v>0</v>
      </c>
      <c r="E2163" s="60">
        <f>REGISTROS!$G2161</f>
        <v>0</v>
      </c>
      <c r="F2163" s="60">
        <f>REGISTROS!$H2161</f>
        <v>0</v>
      </c>
      <c r="G2163" s="60">
        <f>REGISTROS!$I2161</f>
        <v>0</v>
      </c>
      <c r="I2163" s="45" t="str">
        <f t="shared" si="265"/>
        <v>Desarrollo de los Temas0</v>
      </c>
      <c r="J2163" s="45" t="str">
        <f t="shared" si="266"/>
        <v>Recepción de documentos0</v>
      </c>
      <c r="K2163" s="45" t="str">
        <f t="shared" si="267"/>
        <v>Atención recibida0</v>
      </c>
      <c r="L2163" s="45" t="str">
        <f t="shared" si="268"/>
        <v>Visita domiciliaria del personal INVI0</v>
      </c>
      <c r="M2163" s="45" t="str">
        <f t="shared" si="269"/>
        <v>Visita domiciliaria del asesor técnico0</v>
      </c>
      <c r="N2163" t="str">
        <f t="shared" si="270"/>
        <v>1</v>
      </c>
      <c r="O2163" t="s">
        <v>133</v>
      </c>
    </row>
    <row r="2164" spans="1:15" ht="15" x14ac:dyDescent="0.25">
      <c r="A2164" s="60">
        <f>REGISTROS!$A2162</f>
        <v>0</v>
      </c>
      <c r="B2164" s="50">
        <f t="shared" si="264"/>
        <v>0</v>
      </c>
      <c r="C2164" s="60">
        <f>REGISTROS!$E2162</f>
        <v>0</v>
      </c>
      <c r="D2164" s="60">
        <f>REGISTROS!$F2162</f>
        <v>0</v>
      </c>
      <c r="E2164" s="60">
        <f>REGISTROS!$G2162</f>
        <v>0</v>
      </c>
      <c r="F2164" s="60">
        <f>REGISTROS!$H2162</f>
        <v>0</v>
      </c>
      <c r="G2164" s="60">
        <f>REGISTROS!$I2162</f>
        <v>0</v>
      </c>
      <c r="I2164" s="45" t="str">
        <f t="shared" si="265"/>
        <v>Desarrollo de los Temas0</v>
      </c>
      <c r="J2164" s="45" t="str">
        <f t="shared" si="266"/>
        <v>Recepción de documentos0</v>
      </c>
      <c r="K2164" s="45" t="str">
        <f t="shared" si="267"/>
        <v>Atención recibida0</v>
      </c>
      <c r="L2164" s="45" t="str">
        <f t="shared" si="268"/>
        <v>Visita domiciliaria del personal INVI0</v>
      </c>
      <c r="M2164" s="45" t="str">
        <f t="shared" si="269"/>
        <v>Visita domiciliaria del asesor técnico0</v>
      </c>
      <c r="N2164" t="str">
        <f t="shared" si="270"/>
        <v>1</v>
      </c>
      <c r="O2164" t="s">
        <v>133</v>
      </c>
    </row>
    <row r="2165" spans="1:15" ht="15" x14ac:dyDescent="0.25">
      <c r="A2165" s="60">
        <f>REGISTROS!$A2163</f>
        <v>0</v>
      </c>
      <c r="B2165" s="50">
        <f t="shared" si="264"/>
        <v>0</v>
      </c>
      <c r="C2165" s="60">
        <f>REGISTROS!$E2163</f>
        <v>0</v>
      </c>
      <c r="D2165" s="60">
        <f>REGISTROS!$F2163</f>
        <v>0</v>
      </c>
      <c r="E2165" s="60">
        <f>REGISTROS!$G2163</f>
        <v>0</v>
      </c>
      <c r="F2165" s="60">
        <f>REGISTROS!$H2163</f>
        <v>0</v>
      </c>
      <c r="G2165" s="60">
        <f>REGISTROS!$I2163</f>
        <v>0</v>
      </c>
      <c r="I2165" s="45" t="str">
        <f t="shared" si="265"/>
        <v>Desarrollo de los Temas0</v>
      </c>
      <c r="J2165" s="45" t="str">
        <f t="shared" si="266"/>
        <v>Recepción de documentos0</v>
      </c>
      <c r="K2165" s="45" t="str">
        <f t="shared" si="267"/>
        <v>Atención recibida0</v>
      </c>
      <c r="L2165" s="45" t="str">
        <f t="shared" si="268"/>
        <v>Visita domiciliaria del personal INVI0</v>
      </c>
      <c r="M2165" s="45" t="str">
        <f t="shared" si="269"/>
        <v>Visita domiciliaria del asesor técnico0</v>
      </c>
      <c r="N2165" t="str">
        <f t="shared" si="270"/>
        <v>1</v>
      </c>
      <c r="O2165" t="s">
        <v>133</v>
      </c>
    </row>
    <row r="2166" spans="1:15" ht="15" x14ac:dyDescent="0.25">
      <c r="A2166" s="60">
        <f>REGISTROS!$A2164</f>
        <v>0</v>
      </c>
      <c r="B2166" s="50">
        <f t="shared" si="264"/>
        <v>0</v>
      </c>
      <c r="C2166" s="60">
        <f>REGISTROS!$E2164</f>
        <v>0</v>
      </c>
      <c r="D2166" s="60">
        <f>REGISTROS!$F2164</f>
        <v>0</v>
      </c>
      <c r="E2166" s="60">
        <f>REGISTROS!$G2164</f>
        <v>0</v>
      </c>
      <c r="F2166" s="60">
        <f>REGISTROS!$H2164</f>
        <v>0</v>
      </c>
      <c r="G2166" s="60">
        <f>REGISTROS!$I2164</f>
        <v>0</v>
      </c>
      <c r="I2166" s="45" t="str">
        <f t="shared" si="265"/>
        <v>Desarrollo de los Temas0</v>
      </c>
      <c r="J2166" s="45" t="str">
        <f t="shared" si="266"/>
        <v>Recepción de documentos0</v>
      </c>
      <c r="K2166" s="45" t="str">
        <f t="shared" si="267"/>
        <v>Atención recibida0</v>
      </c>
      <c r="L2166" s="45" t="str">
        <f t="shared" si="268"/>
        <v>Visita domiciliaria del personal INVI0</v>
      </c>
      <c r="M2166" s="45" t="str">
        <f t="shared" si="269"/>
        <v>Visita domiciliaria del asesor técnico0</v>
      </c>
      <c r="N2166" t="str">
        <f t="shared" si="270"/>
        <v>1</v>
      </c>
      <c r="O2166" t="s">
        <v>133</v>
      </c>
    </row>
    <row r="2167" spans="1:15" ht="15" x14ac:dyDescent="0.25">
      <c r="A2167" s="60">
        <f>REGISTROS!$A2165</f>
        <v>0</v>
      </c>
      <c r="B2167" s="50">
        <f t="shared" si="264"/>
        <v>0</v>
      </c>
      <c r="C2167" s="60">
        <f>REGISTROS!$E2165</f>
        <v>0</v>
      </c>
      <c r="D2167" s="60">
        <f>REGISTROS!$F2165</f>
        <v>0</v>
      </c>
      <c r="E2167" s="60">
        <f>REGISTROS!$G2165</f>
        <v>0</v>
      </c>
      <c r="F2167" s="60">
        <f>REGISTROS!$H2165</f>
        <v>0</v>
      </c>
      <c r="G2167" s="60">
        <f>REGISTROS!$I2165</f>
        <v>0</v>
      </c>
      <c r="I2167" s="45" t="str">
        <f t="shared" si="265"/>
        <v>Desarrollo de los Temas0</v>
      </c>
      <c r="J2167" s="45" t="str">
        <f t="shared" si="266"/>
        <v>Recepción de documentos0</v>
      </c>
      <c r="K2167" s="45" t="str">
        <f t="shared" si="267"/>
        <v>Atención recibida0</v>
      </c>
      <c r="L2167" s="45" t="str">
        <f t="shared" si="268"/>
        <v>Visita domiciliaria del personal INVI0</v>
      </c>
      <c r="M2167" s="45" t="str">
        <f t="shared" si="269"/>
        <v>Visita domiciliaria del asesor técnico0</v>
      </c>
      <c r="N2167" t="str">
        <f t="shared" si="270"/>
        <v>1</v>
      </c>
      <c r="O2167" t="s">
        <v>133</v>
      </c>
    </row>
    <row r="2168" spans="1:15" ht="15" x14ac:dyDescent="0.25">
      <c r="A2168" s="60">
        <f>REGISTROS!$A2166</f>
        <v>0</v>
      </c>
      <c r="B2168" s="50">
        <f t="shared" si="264"/>
        <v>0</v>
      </c>
      <c r="C2168" s="60">
        <f>REGISTROS!$E2166</f>
        <v>0</v>
      </c>
      <c r="D2168" s="60">
        <f>REGISTROS!$F2166</f>
        <v>0</v>
      </c>
      <c r="E2168" s="60">
        <f>REGISTROS!$G2166</f>
        <v>0</v>
      </c>
      <c r="F2168" s="60">
        <f>REGISTROS!$H2166</f>
        <v>0</v>
      </c>
      <c r="G2168" s="60">
        <f>REGISTROS!$I2166</f>
        <v>0</v>
      </c>
      <c r="I2168" s="45" t="str">
        <f t="shared" si="265"/>
        <v>Desarrollo de los Temas0</v>
      </c>
      <c r="J2168" s="45" t="str">
        <f t="shared" si="266"/>
        <v>Recepción de documentos0</v>
      </c>
      <c r="K2168" s="45" t="str">
        <f t="shared" si="267"/>
        <v>Atención recibida0</v>
      </c>
      <c r="L2168" s="45" t="str">
        <f t="shared" si="268"/>
        <v>Visita domiciliaria del personal INVI0</v>
      </c>
      <c r="M2168" s="45" t="str">
        <f t="shared" si="269"/>
        <v>Visita domiciliaria del asesor técnico0</v>
      </c>
      <c r="N2168" t="str">
        <f t="shared" si="270"/>
        <v>1</v>
      </c>
      <c r="O2168" t="s">
        <v>133</v>
      </c>
    </row>
    <row r="2169" spans="1:15" ht="15" x14ac:dyDescent="0.25">
      <c r="A2169" s="60">
        <f>REGISTROS!$A2167</f>
        <v>0</v>
      </c>
      <c r="B2169" s="50">
        <f t="shared" si="264"/>
        <v>0</v>
      </c>
      <c r="C2169" s="60">
        <f>REGISTROS!$E2167</f>
        <v>0</v>
      </c>
      <c r="D2169" s="60">
        <f>REGISTROS!$F2167</f>
        <v>0</v>
      </c>
      <c r="E2169" s="60">
        <f>REGISTROS!$G2167</f>
        <v>0</v>
      </c>
      <c r="F2169" s="60">
        <f>REGISTROS!$H2167</f>
        <v>0</v>
      </c>
      <c r="G2169" s="60">
        <f>REGISTROS!$I2167</f>
        <v>0</v>
      </c>
      <c r="I2169" s="45" t="str">
        <f t="shared" si="265"/>
        <v>Desarrollo de los Temas0</v>
      </c>
      <c r="J2169" s="45" t="str">
        <f t="shared" si="266"/>
        <v>Recepción de documentos0</v>
      </c>
      <c r="K2169" s="45" t="str">
        <f t="shared" si="267"/>
        <v>Atención recibida0</v>
      </c>
      <c r="L2169" s="45" t="str">
        <f t="shared" si="268"/>
        <v>Visita domiciliaria del personal INVI0</v>
      </c>
      <c r="M2169" s="45" t="str">
        <f t="shared" si="269"/>
        <v>Visita domiciliaria del asesor técnico0</v>
      </c>
      <c r="N2169" t="str">
        <f t="shared" si="270"/>
        <v>1</v>
      </c>
      <c r="O2169" t="s">
        <v>133</v>
      </c>
    </row>
    <row r="2170" spans="1:15" ht="15" x14ac:dyDescent="0.25">
      <c r="A2170" s="60">
        <f>REGISTROS!$A2168</f>
        <v>0</v>
      </c>
      <c r="B2170" s="50">
        <f t="shared" si="264"/>
        <v>0</v>
      </c>
      <c r="C2170" s="60">
        <f>REGISTROS!$E2168</f>
        <v>0</v>
      </c>
      <c r="D2170" s="60">
        <f>REGISTROS!$F2168</f>
        <v>0</v>
      </c>
      <c r="E2170" s="60">
        <f>REGISTROS!$G2168</f>
        <v>0</v>
      </c>
      <c r="F2170" s="60">
        <f>REGISTROS!$H2168</f>
        <v>0</v>
      </c>
      <c r="G2170" s="60">
        <f>REGISTROS!$I2168</f>
        <v>0</v>
      </c>
      <c r="I2170" s="45" t="str">
        <f t="shared" si="265"/>
        <v>Desarrollo de los Temas0</v>
      </c>
      <c r="J2170" s="45" t="str">
        <f t="shared" si="266"/>
        <v>Recepción de documentos0</v>
      </c>
      <c r="K2170" s="45" t="str">
        <f t="shared" si="267"/>
        <v>Atención recibida0</v>
      </c>
      <c r="L2170" s="45" t="str">
        <f t="shared" si="268"/>
        <v>Visita domiciliaria del personal INVI0</v>
      </c>
      <c r="M2170" s="45" t="str">
        <f t="shared" si="269"/>
        <v>Visita domiciliaria del asesor técnico0</v>
      </c>
      <c r="N2170" t="str">
        <f t="shared" si="270"/>
        <v>1</v>
      </c>
      <c r="O2170" t="s">
        <v>133</v>
      </c>
    </row>
    <row r="2171" spans="1:15" ht="15" x14ac:dyDescent="0.25">
      <c r="A2171" s="60">
        <f>REGISTROS!$A2169</f>
        <v>0</v>
      </c>
      <c r="B2171" s="50">
        <f t="shared" si="264"/>
        <v>0</v>
      </c>
      <c r="C2171" s="60">
        <f>REGISTROS!$E2169</f>
        <v>0</v>
      </c>
      <c r="D2171" s="60">
        <f>REGISTROS!$F2169</f>
        <v>0</v>
      </c>
      <c r="E2171" s="60">
        <f>REGISTROS!$G2169</f>
        <v>0</v>
      </c>
      <c r="F2171" s="60">
        <f>REGISTROS!$H2169</f>
        <v>0</v>
      </c>
      <c r="G2171" s="60">
        <f>REGISTROS!$I2169</f>
        <v>0</v>
      </c>
      <c r="I2171" s="45" t="str">
        <f t="shared" si="265"/>
        <v>Desarrollo de los Temas0</v>
      </c>
      <c r="J2171" s="45" t="str">
        <f t="shared" si="266"/>
        <v>Recepción de documentos0</v>
      </c>
      <c r="K2171" s="45" t="str">
        <f t="shared" si="267"/>
        <v>Atención recibida0</v>
      </c>
      <c r="L2171" s="45" t="str">
        <f t="shared" si="268"/>
        <v>Visita domiciliaria del personal INVI0</v>
      </c>
      <c r="M2171" s="45" t="str">
        <f t="shared" si="269"/>
        <v>Visita domiciliaria del asesor técnico0</v>
      </c>
      <c r="N2171" t="str">
        <f t="shared" si="270"/>
        <v>1</v>
      </c>
      <c r="O2171" t="s">
        <v>133</v>
      </c>
    </row>
    <row r="2172" spans="1:15" ht="15" x14ac:dyDescent="0.25">
      <c r="A2172" s="60">
        <f>REGISTROS!$A2170</f>
        <v>0</v>
      </c>
      <c r="B2172" s="50">
        <f t="shared" si="264"/>
        <v>0</v>
      </c>
      <c r="C2172" s="60">
        <f>REGISTROS!$E2170</f>
        <v>0</v>
      </c>
      <c r="D2172" s="60">
        <f>REGISTROS!$F2170</f>
        <v>0</v>
      </c>
      <c r="E2172" s="60">
        <f>REGISTROS!$G2170</f>
        <v>0</v>
      </c>
      <c r="F2172" s="60">
        <f>REGISTROS!$H2170</f>
        <v>0</v>
      </c>
      <c r="G2172" s="60">
        <f>REGISTROS!$I2170</f>
        <v>0</v>
      </c>
      <c r="I2172" s="45" t="str">
        <f t="shared" si="265"/>
        <v>Desarrollo de los Temas0</v>
      </c>
      <c r="J2172" s="45" t="str">
        <f t="shared" si="266"/>
        <v>Recepción de documentos0</v>
      </c>
      <c r="K2172" s="45" t="str">
        <f t="shared" si="267"/>
        <v>Atención recibida0</v>
      </c>
      <c r="L2172" s="45" t="str">
        <f t="shared" si="268"/>
        <v>Visita domiciliaria del personal INVI0</v>
      </c>
      <c r="M2172" s="45" t="str">
        <f t="shared" si="269"/>
        <v>Visita domiciliaria del asesor técnico0</v>
      </c>
      <c r="N2172" t="str">
        <f t="shared" si="270"/>
        <v>1</v>
      </c>
      <c r="O2172" t="s">
        <v>133</v>
      </c>
    </row>
    <row r="2173" spans="1:15" ht="15" x14ac:dyDescent="0.25">
      <c r="A2173" s="60">
        <f>REGISTROS!$A2171</f>
        <v>0</v>
      </c>
      <c r="B2173" s="50">
        <f t="shared" si="264"/>
        <v>0</v>
      </c>
      <c r="C2173" s="60">
        <f>REGISTROS!$E2171</f>
        <v>0</v>
      </c>
      <c r="D2173" s="60">
        <f>REGISTROS!$F2171</f>
        <v>0</v>
      </c>
      <c r="E2173" s="60">
        <f>REGISTROS!$G2171</f>
        <v>0</v>
      </c>
      <c r="F2173" s="60">
        <f>REGISTROS!$H2171</f>
        <v>0</v>
      </c>
      <c r="G2173" s="60">
        <f>REGISTROS!$I2171</f>
        <v>0</v>
      </c>
      <c r="I2173" s="45" t="str">
        <f t="shared" si="265"/>
        <v>Desarrollo de los Temas0</v>
      </c>
      <c r="J2173" s="45" t="str">
        <f t="shared" si="266"/>
        <v>Recepción de documentos0</v>
      </c>
      <c r="K2173" s="45" t="str">
        <f t="shared" si="267"/>
        <v>Atención recibida0</v>
      </c>
      <c r="L2173" s="45" t="str">
        <f t="shared" si="268"/>
        <v>Visita domiciliaria del personal INVI0</v>
      </c>
      <c r="M2173" s="45" t="str">
        <f t="shared" si="269"/>
        <v>Visita domiciliaria del asesor técnico0</v>
      </c>
      <c r="N2173" t="str">
        <f t="shared" si="270"/>
        <v>1</v>
      </c>
      <c r="O2173" t="s">
        <v>133</v>
      </c>
    </row>
    <row r="2174" spans="1:15" ht="15" x14ac:dyDescent="0.25">
      <c r="A2174" s="60">
        <f>REGISTROS!$A2172</f>
        <v>0</v>
      </c>
      <c r="B2174" s="50">
        <f t="shared" si="264"/>
        <v>0</v>
      </c>
      <c r="C2174" s="60">
        <f>REGISTROS!$E2172</f>
        <v>0</v>
      </c>
      <c r="D2174" s="60">
        <f>REGISTROS!$F2172</f>
        <v>0</v>
      </c>
      <c r="E2174" s="60">
        <f>REGISTROS!$G2172</f>
        <v>0</v>
      </c>
      <c r="F2174" s="60">
        <f>REGISTROS!$H2172</f>
        <v>0</v>
      </c>
      <c r="G2174" s="60">
        <f>REGISTROS!$I2172</f>
        <v>0</v>
      </c>
      <c r="I2174" s="45" t="str">
        <f t="shared" si="265"/>
        <v>Desarrollo de los Temas0</v>
      </c>
      <c r="J2174" s="45" t="str">
        <f t="shared" si="266"/>
        <v>Recepción de documentos0</v>
      </c>
      <c r="K2174" s="45" t="str">
        <f t="shared" si="267"/>
        <v>Atención recibida0</v>
      </c>
      <c r="L2174" s="45" t="str">
        <f t="shared" si="268"/>
        <v>Visita domiciliaria del personal INVI0</v>
      </c>
      <c r="M2174" s="45" t="str">
        <f t="shared" si="269"/>
        <v>Visita domiciliaria del asesor técnico0</v>
      </c>
      <c r="N2174" t="str">
        <f t="shared" si="270"/>
        <v>1</v>
      </c>
      <c r="O2174" t="s">
        <v>133</v>
      </c>
    </row>
    <row r="2175" spans="1:15" ht="15" x14ac:dyDescent="0.25">
      <c r="A2175" s="60">
        <f>REGISTROS!$A2173</f>
        <v>0</v>
      </c>
      <c r="B2175" s="50">
        <f t="shared" si="264"/>
        <v>0</v>
      </c>
      <c r="C2175" s="60">
        <f>REGISTROS!$E2173</f>
        <v>0</v>
      </c>
      <c r="D2175" s="60">
        <f>REGISTROS!$F2173</f>
        <v>0</v>
      </c>
      <c r="E2175" s="60">
        <f>REGISTROS!$G2173</f>
        <v>0</v>
      </c>
      <c r="F2175" s="60">
        <f>REGISTROS!$H2173</f>
        <v>0</v>
      </c>
      <c r="G2175" s="60">
        <f>REGISTROS!$I2173</f>
        <v>0</v>
      </c>
      <c r="I2175" s="45" t="str">
        <f t="shared" si="265"/>
        <v>Desarrollo de los Temas0</v>
      </c>
      <c r="J2175" s="45" t="str">
        <f t="shared" si="266"/>
        <v>Recepción de documentos0</v>
      </c>
      <c r="K2175" s="45" t="str">
        <f t="shared" si="267"/>
        <v>Atención recibida0</v>
      </c>
      <c r="L2175" s="45" t="str">
        <f t="shared" si="268"/>
        <v>Visita domiciliaria del personal INVI0</v>
      </c>
      <c r="M2175" s="45" t="str">
        <f t="shared" si="269"/>
        <v>Visita domiciliaria del asesor técnico0</v>
      </c>
      <c r="N2175" t="str">
        <f t="shared" si="270"/>
        <v>1</v>
      </c>
      <c r="O2175" t="s">
        <v>133</v>
      </c>
    </row>
    <row r="2176" spans="1:15" ht="15" x14ac:dyDescent="0.25">
      <c r="A2176" s="60">
        <f>REGISTROS!$A2174</f>
        <v>0</v>
      </c>
      <c r="B2176" s="50">
        <f t="shared" si="264"/>
        <v>0</v>
      </c>
      <c r="C2176" s="60">
        <f>REGISTROS!$E2174</f>
        <v>0</v>
      </c>
      <c r="D2176" s="60">
        <f>REGISTROS!$F2174</f>
        <v>0</v>
      </c>
      <c r="E2176" s="60">
        <f>REGISTROS!$G2174</f>
        <v>0</v>
      </c>
      <c r="F2176" s="60">
        <f>REGISTROS!$H2174</f>
        <v>0</v>
      </c>
      <c r="G2176" s="60">
        <f>REGISTROS!$I2174</f>
        <v>0</v>
      </c>
      <c r="I2176" s="45" t="str">
        <f t="shared" si="265"/>
        <v>Desarrollo de los Temas0</v>
      </c>
      <c r="J2176" s="45" t="str">
        <f t="shared" si="266"/>
        <v>Recepción de documentos0</v>
      </c>
      <c r="K2176" s="45" t="str">
        <f t="shared" si="267"/>
        <v>Atención recibida0</v>
      </c>
      <c r="L2176" s="45" t="str">
        <f t="shared" si="268"/>
        <v>Visita domiciliaria del personal INVI0</v>
      </c>
      <c r="M2176" s="45" t="str">
        <f t="shared" si="269"/>
        <v>Visita domiciliaria del asesor técnico0</v>
      </c>
      <c r="N2176" t="str">
        <f t="shared" si="270"/>
        <v>1</v>
      </c>
      <c r="O2176" t="s">
        <v>133</v>
      </c>
    </row>
    <row r="2177" spans="1:15" ht="15" x14ac:dyDescent="0.25">
      <c r="A2177" s="60">
        <f>REGISTROS!$A2175</f>
        <v>0</v>
      </c>
      <c r="B2177" s="50">
        <f t="shared" si="264"/>
        <v>0</v>
      </c>
      <c r="C2177" s="60">
        <f>REGISTROS!$E2175</f>
        <v>0</v>
      </c>
      <c r="D2177" s="60">
        <f>REGISTROS!$F2175</f>
        <v>0</v>
      </c>
      <c r="E2177" s="60">
        <f>REGISTROS!$G2175</f>
        <v>0</v>
      </c>
      <c r="F2177" s="60">
        <f>REGISTROS!$H2175</f>
        <v>0</v>
      </c>
      <c r="G2177" s="60">
        <f>REGISTROS!$I2175</f>
        <v>0</v>
      </c>
      <c r="I2177" s="45" t="str">
        <f t="shared" si="265"/>
        <v>Desarrollo de los Temas0</v>
      </c>
      <c r="J2177" s="45" t="str">
        <f t="shared" si="266"/>
        <v>Recepción de documentos0</v>
      </c>
      <c r="K2177" s="45" t="str">
        <f t="shared" si="267"/>
        <v>Atención recibida0</v>
      </c>
      <c r="L2177" s="45" t="str">
        <f t="shared" si="268"/>
        <v>Visita domiciliaria del personal INVI0</v>
      </c>
      <c r="M2177" s="45" t="str">
        <f t="shared" si="269"/>
        <v>Visita domiciliaria del asesor técnico0</v>
      </c>
      <c r="N2177" t="str">
        <f t="shared" si="270"/>
        <v>1</v>
      </c>
      <c r="O2177" t="s">
        <v>133</v>
      </c>
    </row>
    <row r="2178" spans="1:15" ht="15" x14ac:dyDescent="0.25">
      <c r="A2178" s="60">
        <f>REGISTROS!$A2176</f>
        <v>0</v>
      </c>
      <c r="B2178" s="50">
        <f t="shared" si="264"/>
        <v>0</v>
      </c>
      <c r="C2178" s="60">
        <f>REGISTROS!$E2176</f>
        <v>0</v>
      </c>
      <c r="D2178" s="60">
        <f>REGISTROS!$F2176</f>
        <v>0</v>
      </c>
      <c r="E2178" s="60">
        <f>REGISTROS!$G2176</f>
        <v>0</v>
      </c>
      <c r="F2178" s="60">
        <f>REGISTROS!$H2176</f>
        <v>0</v>
      </c>
      <c r="G2178" s="60">
        <f>REGISTROS!$I2176</f>
        <v>0</v>
      </c>
      <c r="I2178" s="45" t="str">
        <f t="shared" si="265"/>
        <v>Desarrollo de los Temas0</v>
      </c>
      <c r="J2178" s="45" t="str">
        <f t="shared" si="266"/>
        <v>Recepción de documentos0</v>
      </c>
      <c r="K2178" s="45" t="str">
        <f t="shared" si="267"/>
        <v>Atención recibida0</v>
      </c>
      <c r="L2178" s="45" t="str">
        <f t="shared" si="268"/>
        <v>Visita domiciliaria del personal INVI0</v>
      </c>
      <c r="M2178" s="45" t="str">
        <f t="shared" si="269"/>
        <v>Visita domiciliaria del asesor técnico0</v>
      </c>
      <c r="N2178" t="str">
        <f t="shared" si="270"/>
        <v>1</v>
      </c>
      <c r="O2178" t="s">
        <v>133</v>
      </c>
    </row>
    <row r="2179" spans="1:15" ht="15" x14ac:dyDescent="0.25">
      <c r="A2179" s="60">
        <f>REGISTROS!$A2177</f>
        <v>0</v>
      </c>
      <c r="B2179" s="50">
        <f t="shared" si="264"/>
        <v>0</v>
      </c>
      <c r="C2179" s="60">
        <f>REGISTROS!$E2177</f>
        <v>0</v>
      </c>
      <c r="D2179" s="60">
        <f>REGISTROS!$F2177</f>
        <v>0</v>
      </c>
      <c r="E2179" s="60">
        <f>REGISTROS!$G2177</f>
        <v>0</v>
      </c>
      <c r="F2179" s="60">
        <f>REGISTROS!$H2177</f>
        <v>0</v>
      </c>
      <c r="G2179" s="60">
        <f>REGISTROS!$I2177</f>
        <v>0</v>
      </c>
      <c r="I2179" s="45" t="str">
        <f t="shared" si="265"/>
        <v>Desarrollo de los Temas0</v>
      </c>
      <c r="J2179" s="45" t="str">
        <f t="shared" si="266"/>
        <v>Recepción de documentos0</v>
      </c>
      <c r="K2179" s="45" t="str">
        <f t="shared" si="267"/>
        <v>Atención recibida0</v>
      </c>
      <c r="L2179" s="45" t="str">
        <f t="shared" si="268"/>
        <v>Visita domiciliaria del personal INVI0</v>
      </c>
      <c r="M2179" s="45" t="str">
        <f t="shared" si="269"/>
        <v>Visita domiciliaria del asesor técnico0</v>
      </c>
      <c r="N2179" t="str">
        <f t="shared" si="270"/>
        <v>1</v>
      </c>
      <c r="O2179" t="s">
        <v>133</v>
      </c>
    </row>
    <row r="2180" spans="1:15" ht="15" x14ac:dyDescent="0.25">
      <c r="A2180" s="60">
        <f>REGISTROS!$A2178</f>
        <v>0</v>
      </c>
      <c r="B2180" s="50">
        <f t="shared" si="264"/>
        <v>0</v>
      </c>
      <c r="C2180" s="60">
        <f>REGISTROS!$E2178</f>
        <v>0</v>
      </c>
      <c r="D2180" s="60">
        <f>REGISTROS!$F2178</f>
        <v>0</v>
      </c>
      <c r="E2180" s="60">
        <f>REGISTROS!$G2178</f>
        <v>0</v>
      </c>
      <c r="F2180" s="60">
        <f>REGISTROS!$H2178</f>
        <v>0</v>
      </c>
      <c r="G2180" s="60">
        <f>REGISTROS!$I2178</f>
        <v>0</v>
      </c>
      <c r="I2180" s="45" t="str">
        <f t="shared" si="265"/>
        <v>Desarrollo de los Temas0</v>
      </c>
      <c r="J2180" s="45" t="str">
        <f t="shared" si="266"/>
        <v>Recepción de documentos0</v>
      </c>
      <c r="K2180" s="45" t="str">
        <f t="shared" si="267"/>
        <v>Atención recibida0</v>
      </c>
      <c r="L2180" s="45" t="str">
        <f t="shared" si="268"/>
        <v>Visita domiciliaria del personal INVI0</v>
      </c>
      <c r="M2180" s="45" t="str">
        <f t="shared" si="269"/>
        <v>Visita domiciliaria del asesor técnico0</v>
      </c>
      <c r="N2180" t="str">
        <f t="shared" si="270"/>
        <v>1</v>
      </c>
      <c r="O2180" t="s">
        <v>133</v>
      </c>
    </row>
    <row r="2181" spans="1:15" ht="15" x14ac:dyDescent="0.25">
      <c r="A2181" s="60">
        <f>REGISTROS!$A2179</f>
        <v>0</v>
      </c>
      <c r="B2181" s="50">
        <f t="shared" ref="B2181:B2244" si="271">SUM(C2181:G2181)/5</f>
        <v>0</v>
      </c>
      <c r="C2181" s="60">
        <f>REGISTROS!$E2179</f>
        <v>0</v>
      </c>
      <c r="D2181" s="60">
        <f>REGISTROS!$F2179</f>
        <v>0</v>
      </c>
      <c r="E2181" s="60">
        <f>REGISTROS!$G2179</f>
        <v>0</v>
      </c>
      <c r="F2181" s="60">
        <f>REGISTROS!$H2179</f>
        <v>0</v>
      </c>
      <c r="G2181" s="60">
        <f>REGISTROS!$I2179</f>
        <v>0</v>
      </c>
      <c r="I2181" s="45" t="str">
        <f t="shared" ref="I2181:I2244" si="272">CONCATENATE(VLOOKUP($A2181,SM,2,FALSE),$C$2,C2181)</f>
        <v>Desarrollo de los Temas0</v>
      </c>
      <c r="J2181" s="45" t="str">
        <f t="shared" ref="J2181:J2244" si="273">CONCATENATE(VLOOKUP($A2181,SM,2,FALSE),$D$2,D2181)</f>
        <v>Recepción de documentos0</v>
      </c>
      <c r="K2181" s="45" t="str">
        <f t="shared" ref="K2181:K2244" si="274">CONCATENATE(VLOOKUP($A2181,SM,2,FALSE),$E$2,E2181)</f>
        <v>Atención recibida0</v>
      </c>
      <c r="L2181" s="45" t="str">
        <f t="shared" ref="L2181:L2244" si="275">CONCATENATE(VLOOKUP($A2181,SM,2,FALSE),$F$2,F2181)</f>
        <v>Visita domiciliaria del personal INVI0</v>
      </c>
      <c r="M2181" s="45" t="str">
        <f t="shared" ref="M2181:M2244" si="276">CONCATENATE(VLOOKUP($A2181,SM,2,FALSE),$G$2,G2181)</f>
        <v>Visita domiciliaria del asesor técnico0</v>
      </c>
      <c r="N2181" t="str">
        <f t="shared" ref="N2181:N2244" si="277">CONCATENATE(VLOOKUP($A2181,SM,2,FALSE),IF(B2181&lt;4,1,0))</f>
        <v>1</v>
      </c>
      <c r="O2181" t="s">
        <v>133</v>
      </c>
    </row>
    <row r="2182" spans="1:15" ht="15" x14ac:dyDescent="0.25">
      <c r="A2182" s="60">
        <f>REGISTROS!$A2180</f>
        <v>0</v>
      </c>
      <c r="B2182" s="50">
        <f t="shared" si="271"/>
        <v>0</v>
      </c>
      <c r="C2182" s="60">
        <f>REGISTROS!$E2180</f>
        <v>0</v>
      </c>
      <c r="D2182" s="60">
        <f>REGISTROS!$F2180</f>
        <v>0</v>
      </c>
      <c r="E2182" s="60">
        <f>REGISTROS!$G2180</f>
        <v>0</v>
      </c>
      <c r="F2182" s="60">
        <f>REGISTROS!$H2180</f>
        <v>0</v>
      </c>
      <c r="G2182" s="60">
        <f>REGISTROS!$I2180</f>
        <v>0</v>
      </c>
      <c r="I2182" s="45" t="str">
        <f t="shared" si="272"/>
        <v>Desarrollo de los Temas0</v>
      </c>
      <c r="J2182" s="45" t="str">
        <f t="shared" si="273"/>
        <v>Recepción de documentos0</v>
      </c>
      <c r="K2182" s="45" t="str">
        <f t="shared" si="274"/>
        <v>Atención recibida0</v>
      </c>
      <c r="L2182" s="45" t="str">
        <f t="shared" si="275"/>
        <v>Visita domiciliaria del personal INVI0</v>
      </c>
      <c r="M2182" s="45" t="str">
        <f t="shared" si="276"/>
        <v>Visita domiciliaria del asesor técnico0</v>
      </c>
      <c r="N2182" t="str">
        <f t="shared" si="277"/>
        <v>1</v>
      </c>
      <c r="O2182" t="s">
        <v>133</v>
      </c>
    </row>
    <row r="2183" spans="1:15" ht="15" x14ac:dyDescent="0.25">
      <c r="A2183" s="60">
        <f>REGISTROS!$A2181</f>
        <v>0</v>
      </c>
      <c r="B2183" s="50">
        <f t="shared" si="271"/>
        <v>0</v>
      </c>
      <c r="C2183" s="60">
        <f>REGISTROS!$E2181</f>
        <v>0</v>
      </c>
      <c r="D2183" s="60">
        <f>REGISTROS!$F2181</f>
        <v>0</v>
      </c>
      <c r="E2183" s="60">
        <f>REGISTROS!$G2181</f>
        <v>0</v>
      </c>
      <c r="F2183" s="60">
        <f>REGISTROS!$H2181</f>
        <v>0</v>
      </c>
      <c r="G2183" s="60">
        <f>REGISTROS!$I2181</f>
        <v>0</v>
      </c>
      <c r="I2183" s="45" t="str">
        <f t="shared" si="272"/>
        <v>Desarrollo de los Temas0</v>
      </c>
      <c r="J2183" s="45" t="str">
        <f t="shared" si="273"/>
        <v>Recepción de documentos0</v>
      </c>
      <c r="K2183" s="45" t="str">
        <f t="shared" si="274"/>
        <v>Atención recibida0</v>
      </c>
      <c r="L2183" s="45" t="str">
        <f t="shared" si="275"/>
        <v>Visita domiciliaria del personal INVI0</v>
      </c>
      <c r="M2183" s="45" t="str">
        <f t="shared" si="276"/>
        <v>Visita domiciliaria del asesor técnico0</v>
      </c>
      <c r="N2183" t="str">
        <f t="shared" si="277"/>
        <v>1</v>
      </c>
      <c r="O2183" t="s">
        <v>133</v>
      </c>
    </row>
    <row r="2184" spans="1:15" ht="15" x14ac:dyDescent="0.25">
      <c r="A2184" s="60">
        <f>REGISTROS!$A2182</f>
        <v>0</v>
      </c>
      <c r="B2184" s="50">
        <f t="shared" si="271"/>
        <v>0</v>
      </c>
      <c r="C2184" s="60">
        <f>REGISTROS!$E2182</f>
        <v>0</v>
      </c>
      <c r="D2184" s="60">
        <f>REGISTROS!$F2182</f>
        <v>0</v>
      </c>
      <c r="E2184" s="60">
        <f>REGISTROS!$G2182</f>
        <v>0</v>
      </c>
      <c r="F2184" s="60">
        <f>REGISTROS!$H2182</f>
        <v>0</v>
      </c>
      <c r="G2184" s="60">
        <f>REGISTROS!$I2182</f>
        <v>0</v>
      </c>
      <c r="I2184" s="45" t="str">
        <f t="shared" si="272"/>
        <v>Desarrollo de los Temas0</v>
      </c>
      <c r="J2184" s="45" t="str">
        <f t="shared" si="273"/>
        <v>Recepción de documentos0</v>
      </c>
      <c r="K2184" s="45" t="str">
        <f t="shared" si="274"/>
        <v>Atención recibida0</v>
      </c>
      <c r="L2184" s="45" t="str">
        <f t="shared" si="275"/>
        <v>Visita domiciliaria del personal INVI0</v>
      </c>
      <c r="M2184" s="45" t="str">
        <f t="shared" si="276"/>
        <v>Visita domiciliaria del asesor técnico0</v>
      </c>
      <c r="N2184" t="str">
        <f t="shared" si="277"/>
        <v>1</v>
      </c>
      <c r="O2184" t="s">
        <v>133</v>
      </c>
    </row>
    <row r="2185" spans="1:15" ht="15" x14ac:dyDescent="0.25">
      <c r="A2185" s="60">
        <f>REGISTROS!$A2183</f>
        <v>0</v>
      </c>
      <c r="B2185" s="50">
        <f t="shared" si="271"/>
        <v>0</v>
      </c>
      <c r="C2185" s="60">
        <f>REGISTROS!$E2183</f>
        <v>0</v>
      </c>
      <c r="D2185" s="60">
        <f>REGISTROS!$F2183</f>
        <v>0</v>
      </c>
      <c r="E2185" s="60">
        <f>REGISTROS!$G2183</f>
        <v>0</v>
      </c>
      <c r="F2185" s="60">
        <f>REGISTROS!$H2183</f>
        <v>0</v>
      </c>
      <c r="G2185" s="60">
        <f>REGISTROS!$I2183</f>
        <v>0</v>
      </c>
      <c r="I2185" s="45" t="str">
        <f t="shared" si="272"/>
        <v>Desarrollo de los Temas0</v>
      </c>
      <c r="J2185" s="45" t="str">
        <f t="shared" si="273"/>
        <v>Recepción de documentos0</v>
      </c>
      <c r="K2185" s="45" t="str">
        <f t="shared" si="274"/>
        <v>Atención recibida0</v>
      </c>
      <c r="L2185" s="45" t="str">
        <f t="shared" si="275"/>
        <v>Visita domiciliaria del personal INVI0</v>
      </c>
      <c r="M2185" s="45" t="str">
        <f t="shared" si="276"/>
        <v>Visita domiciliaria del asesor técnico0</v>
      </c>
      <c r="N2185" t="str">
        <f t="shared" si="277"/>
        <v>1</v>
      </c>
      <c r="O2185" t="s">
        <v>133</v>
      </c>
    </row>
    <row r="2186" spans="1:15" ht="15" x14ac:dyDescent="0.25">
      <c r="A2186" s="60">
        <f>REGISTROS!$A2184</f>
        <v>0</v>
      </c>
      <c r="B2186" s="50">
        <f t="shared" si="271"/>
        <v>0</v>
      </c>
      <c r="C2186" s="60">
        <f>REGISTROS!$E2184</f>
        <v>0</v>
      </c>
      <c r="D2186" s="60">
        <f>REGISTROS!$F2184</f>
        <v>0</v>
      </c>
      <c r="E2186" s="60">
        <f>REGISTROS!$G2184</f>
        <v>0</v>
      </c>
      <c r="F2186" s="60">
        <f>REGISTROS!$H2184</f>
        <v>0</v>
      </c>
      <c r="G2186" s="60">
        <f>REGISTROS!$I2184</f>
        <v>0</v>
      </c>
      <c r="I2186" s="45" t="str">
        <f t="shared" si="272"/>
        <v>Desarrollo de los Temas0</v>
      </c>
      <c r="J2186" s="45" t="str">
        <f t="shared" si="273"/>
        <v>Recepción de documentos0</v>
      </c>
      <c r="K2186" s="45" t="str">
        <f t="shared" si="274"/>
        <v>Atención recibida0</v>
      </c>
      <c r="L2186" s="45" t="str">
        <f t="shared" si="275"/>
        <v>Visita domiciliaria del personal INVI0</v>
      </c>
      <c r="M2186" s="45" t="str">
        <f t="shared" si="276"/>
        <v>Visita domiciliaria del asesor técnico0</v>
      </c>
      <c r="N2186" t="str">
        <f t="shared" si="277"/>
        <v>1</v>
      </c>
      <c r="O2186" t="s">
        <v>133</v>
      </c>
    </row>
    <row r="2187" spans="1:15" ht="15" x14ac:dyDescent="0.25">
      <c r="A2187" s="60">
        <f>REGISTROS!$A2185</f>
        <v>0</v>
      </c>
      <c r="B2187" s="50">
        <f t="shared" si="271"/>
        <v>0</v>
      </c>
      <c r="C2187" s="60">
        <f>REGISTROS!$E2185</f>
        <v>0</v>
      </c>
      <c r="D2187" s="60">
        <f>REGISTROS!$F2185</f>
        <v>0</v>
      </c>
      <c r="E2187" s="60">
        <f>REGISTROS!$G2185</f>
        <v>0</v>
      </c>
      <c r="F2187" s="60">
        <f>REGISTROS!$H2185</f>
        <v>0</v>
      </c>
      <c r="G2187" s="60">
        <f>REGISTROS!$I2185</f>
        <v>0</v>
      </c>
      <c r="I2187" s="45" t="str">
        <f t="shared" si="272"/>
        <v>Desarrollo de los Temas0</v>
      </c>
      <c r="J2187" s="45" t="str">
        <f t="shared" si="273"/>
        <v>Recepción de documentos0</v>
      </c>
      <c r="K2187" s="45" t="str">
        <f t="shared" si="274"/>
        <v>Atención recibida0</v>
      </c>
      <c r="L2187" s="45" t="str">
        <f t="shared" si="275"/>
        <v>Visita domiciliaria del personal INVI0</v>
      </c>
      <c r="M2187" s="45" t="str">
        <f t="shared" si="276"/>
        <v>Visita domiciliaria del asesor técnico0</v>
      </c>
      <c r="N2187" t="str">
        <f t="shared" si="277"/>
        <v>1</v>
      </c>
      <c r="O2187" t="s">
        <v>133</v>
      </c>
    </row>
    <row r="2188" spans="1:15" ht="15" x14ac:dyDescent="0.25">
      <c r="A2188" s="60">
        <f>REGISTROS!$A2186</f>
        <v>0</v>
      </c>
      <c r="B2188" s="50">
        <f t="shared" si="271"/>
        <v>0</v>
      </c>
      <c r="C2188" s="60">
        <f>REGISTROS!$E2186</f>
        <v>0</v>
      </c>
      <c r="D2188" s="60">
        <f>REGISTROS!$F2186</f>
        <v>0</v>
      </c>
      <c r="E2188" s="60">
        <f>REGISTROS!$G2186</f>
        <v>0</v>
      </c>
      <c r="F2188" s="60">
        <f>REGISTROS!$H2186</f>
        <v>0</v>
      </c>
      <c r="G2188" s="60">
        <f>REGISTROS!$I2186</f>
        <v>0</v>
      </c>
      <c r="I2188" s="45" t="str">
        <f t="shared" si="272"/>
        <v>Desarrollo de los Temas0</v>
      </c>
      <c r="J2188" s="45" t="str">
        <f t="shared" si="273"/>
        <v>Recepción de documentos0</v>
      </c>
      <c r="K2188" s="45" t="str">
        <f t="shared" si="274"/>
        <v>Atención recibida0</v>
      </c>
      <c r="L2188" s="45" t="str">
        <f t="shared" si="275"/>
        <v>Visita domiciliaria del personal INVI0</v>
      </c>
      <c r="M2188" s="45" t="str">
        <f t="shared" si="276"/>
        <v>Visita domiciliaria del asesor técnico0</v>
      </c>
      <c r="N2188" t="str">
        <f t="shared" si="277"/>
        <v>1</v>
      </c>
      <c r="O2188" t="s">
        <v>133</v>
      </c>
    </row>
    <row r="2189" spans="1:15" ht="15" x14ac:dyDescent="0.25">
      <c r="A2189" s="60">
        <f>REGISTROS!$A2187</f>
        <v>0</v>
      </c>
      <c r="B2189" s="50">
        <f t="shared" si="271"/>
        <v>0</v>
      </c>
      <c r="C2189" s="60">
        <f>REGISTROS!$E2187</f>
        <v>0</v>
      </c>
      <c r="D2189" s="60">
        <f>REGISTROS!$F2187</f>
        <v>0</v>
      </c>
      <c r="E2189" s="60">
        <f>REGISTROS!$G2187</f>
        <v>0</v>
      </c>
      <c r="F2189" s="60">
        <f>REGISTROS!$H2187</f>
        <v>0</v>
      </c>
      <c r="G2189" s="60">
        <f>REGISTROS!$I2187</f>
        <v>0</v>
      </c>
      <c r="I2189" s="45" t="str">
        <f t="shared" si="272"/>
        <v>Desarrollo de los Temas0</v>
      </c>
      <c r="J2189" s="45" t="str">
        <f t="shared" si="273"/>
        <v>Recepción de documentos0</v>
      </c>
      <c r="K2189" s="45" t="str">
        <f t="shared" si="274"/>
        <v>Atención recibida0</v>
      </c>
      <c r="L2189" s="45" t="str">
        <f t="shared" si="275"/>
        <v>Visita domiciliaria del personal INVI0</v>
      </c>
      <c r="M2189" s="45" t="str">
        <f t="shared" si="276"/>
        <v>Visita domiciliaria del asesor técnico0</v>
      </c>
      <c r="N2189" t="str">
        <f t="shared" si="277"/>
        <v>1</v>
      </c>
      <c r="O2189" t="s">
        <v>133</v>
      </c>
    </row>
    <row r="2190" spans="1:15" ht="15" x14ac:dyDescent="0.25">
      <c r="A2190" s="60">
        <f>REGISTROS!$A2188</f>
        <v>0</v>
      </c>
      <c r="B2190" s="50">
        <f t="shared" si="271"/>
        <v>0</v>
      </c>
      <c r="C2190" s="60">
        <f>REGISTROS!$E2188</f>
        <v>0</v>
      </c>
      <c r="D2190" s="60">
        <f>REGISTROS!$F2188</f>
        <v>0</v>
      </c>
      <c r="E2190" s="60">
        <f>REGISTROS!$G2188</f>
        <v>0</v>
      </c>
      <c r="F2190" s="60">
        <f>REGISTROS!$H2188</f>
        <v>0</v>
      </c>
      <c r="G2190" s="60">
        <f>REGISTROS!$I2188</f>
        <v>0</v>
      </c>
      <c r="I2190" s="45" t="str">
        <f t="shared" si="272"/>
        <v>Desarrollo de los Temas0</v>
      </c>
      <c r="J2190" s="45" t="str">
        <f t="shared" si="273"/>
        <v>Recepción de documentos0</v>
      </c>
      <c r="K2190" s="45" t="str">
        <f t="shared" si="274"/>
        <v>Atención recibida0</v>
      </c>
      <c r="L2190" s="45" t="str">
        <f t="shared" si="275"/>
        <v>Visita domiciliaria del personal INVI0</v>
      </c>
      <c r="M2190" s="45" t="str">
        <f t="shared" si="276"/>
        <v>Visita domiciliaria del asesor técnico0</v>
      </c>
      <c r="N2190" t="str">
        <f t="shared" si="277"/>
        <v>1</v>
      </c>
      <c r="O2190" t="s">
        <v>133</v>
      </c>
    </row>
    <row r="2191" spans="1:15" ht="15" x14ac:dyDescent="0.25">
      <c r="A2191" s="60">
        <f>REGISTROS!$A2189</f>
        <v>0</v>
      </c>
      <c r="B2191" s="50">
        <f t="shared" si="271"/>
        <v>0</v>
      </c>
      <c r="C2191" s="60">
        <f>REGISTROS!$E2189</f>
        <v>0</v>
      </c>
      <c r="D2191" s="60">
        <f>REGISTROS!$F2189</f>
        <v>0</v>
      </c>
      <c r="E2191" s="60">
        <f>REGISTROS!$G2189</f>
        <v>0</v>
      </c>
      <c r="F2191" s="60">
        <f>REGISTROS!$H2189</f>
        <v>0</v>
      </c>
      <c r="G2191" s="60">
        <f>REGISTROS!$I2189</f>
        <v>0</v>
      </c>
      <c r="I2191" s="45" t="str">
        <f t="shared" si="272"/>
        <v>Desarrollo de los Temas0</v>
      </c>
      <c r="J2191" s="45" t="str">
        <f t="shared" si="273"/>
        <v>Recepción de documentos0</v>
      </c>
      <c r="K2191" s="45" t="str">
        <f t="shared" si="274"/>
        <v>Atención recibida0</v>
      </c>
      <c r="L2191" s="45" t="str">
        <f t="shared" si="275"/>
        <v>Visita domiciliaria del personal INVI0</v>
      </c>
      <c r="M2191" s="45" t="str">
        <f t="shared" si="276"/>
        <v>Visita domiciliaria del asesor técnico0</v>
      </c>
      <c r="N2191" t="str">
        <f t="shared" si="277"/>
        <v>1</v>
      </c>
      <c r="O2191" t="s">
        <v>133</v>
      </c>
    </row>
    <row r="2192" spans="1:15" ht="15" x14ac:dyDescent="0.25">
      <c r="A2192" s="60">
        <f>REGISTROS!$A2190</f>
        <v>0</v>
      </c>
      <c r="B2192" s="50">
        <f t="shared" si="271"/>
        <v>0</v>
      </c>
      <c r="C2192" s="60">
        <f>REGISTROS!$E2190</f>
        <v>0</v>
      </c>
      <c r="D2192" s="60">
        <f>REGISTROS!$F2190</f>
        <v>0</v>
      </c>
      <c r="E2192" s="60">
        <f>REGISTROS!$G2190</f>
        <v>0</v>
      </c>
      <c r="F2192" s="60">
        <f>REGISTROS!$H2190</f>
        <v>0</v>
      </c>
      <c r="G2192" s="60">
        <f>REGISTROS!$I2190</f>
        <v>0</v>
      </c>
      <c r="I2192" s="45" t="str">
        <f t="shared" si="272"/>
        <v>Desarrollo de los Temas0</v>
      </c>
      <c r="J2192" s="45" t="str">
        <f t="shared" si="273"/>
        <v>Recepción de documentos0</v>
      </c>
      <c r="K2192" s="45" t="str">
        <f t="shared" si="274"/>
        <v>Atención recibida0</v>
      </c>
      <c r="L2192" s="45" t="str">
        <f t="shared" si="275"/>
        <v>Visita domiciliaria del personal INVI0</v>
      </c>
      <c r="M2192" s="45" t="str">
        <f t="shared" si="276"/>
        <v>Visita domiciliaria del asesor técnico0</v>
      </c>
      <c r="N2192" t="str">
        <f t="shared" si="277"/>
        <v>1</v>
      </c>
      <c r="O2192" t="s">
        <v>133</v>
      </c>
    </row>
    <row r="2193" spans="1:15" ht="15" x14ac:dyDescent="0.25">
      <c r="A2193" s="60">
        <f>REGISTROS!$A2191</f>
        <v>0</v>
      </c>
      <c r="B2193" s="50">
        <f t="shared" si="271"/>
        <v>0</v>
      </c>
      <c r="C2193" s="60">
        <f>REGISTROS!$E2191</f>
        <v>0</v>
      </c>
      <c r="D2193" s="60">
        <f>REGISTROS!$F2191</f>
        <v>0</v>
      </c>
      <c r="E2193" s="60">
        <f>REGISTROS!$G2191</f>
        <v>0</v>
      </c>
      <c r="F2193" s="60">
        <f>REGISTROS!$H2191</f>
        <v>0</v>
      </c>
      <c r="G2193" s="60">
        <f>REGISTROS!$I2191</f>
        <v>0</v>
      </c>
      <c r="I2193" s="45" t="str">
        <f t="shared" si="272"/>
        <v>Desarrollo de los Temas0</v>
      </c>
      <c r="J2193" s="45" t="str">
        <f t="shared" si="273"/>
        <v>Recepción de documentos0</v>
      </c>
      <c r="K2193" s="45" t="str">
        <f t="shared" si="274"/>
        <v>Atención recibida0</v>
      </c>
      <c r="L2193" s="45" t="str">
        <f t="shared" si="275"/>
        <v>Visita domiciliaria del personal INVI0</v>
      </c>
      <c r="M2193" s="45" t="str">
        <f t="shared" si="276"/>
        <v>Visita domiciliaria del asesor técnico0</v>
      </c>
      <c r="N2193" t="str">
        <f t="shared" si="277"/>
        <v>1</v>
      </c>
      <c r="O2193" t="s">
        <v>133</v>
      </c>
    </row>
    <row r="2194" spans="1:15" ht="15" x14ac:dyDescent="0.25">
      <c r="A2194" s="60">
        <f>REGISTROS!$A2192</f>
        <v>0</v>
      </c>
      <c r="B2194" s="50">
        <f t="shared" si="271"/>
        <v>0</v>
      </c>
      <c r="C2194" s="60">
        <f>REGISTROS!$E2192</f>
        <v>0</v>
      </c>
      <c r="D2194" s="60">
        <f>REGISTROS!$F2192</f>
        <v>0</v>
      </c>
      <c r="E2194" s="60">
        <f>REGISTROS!$G2192</f>
        <v>0</v>
      </c>
      <c r="F2194" s="60">
        <f>REGISTROS!$H2192</f>
        <v>0</v>
      </c>
      <c r="G2194" s="60">
        <f>REGISTROS!$I2192</f>
        <v>0</v>
      </c>
      <c r="I2194" s="45" t="str">
        <f t="shared" si="272"/>
        <v>Desarrollo de los Temas0</v>
      </c>
      <c r="J2194" s="45" t="str">
        <f t="shared" si="273"/>
        <v>Recepción de documentos0</v>
      </c>
      <c r="K2194" s="45" t="str">
        <f t="shared" si="274"/>
        <v>Atención recibida0</v>
      </c>
      <c r="L2194" s="45" t="str">
        <f t="shared" si="275"/>
        <v>Visita domiciliaria del personal INVI0</v>
      </c>
      <c r="M2194" s="45" t="str">
        <f t="shared" si="276"/>
        <v>Visita domiciliaria del asesor técnico0</v>
      </c>
      <c r="N2194" t="str">
        <f t="shared" si="277"/>
        <v>1</v>
      </c>
      <c r="O2194" t="s">
        <v>133</v>
      </c>
    </row>
    <row r="2195" spans="1:15" ht="15" x14ac:dyDescent="0.25">
      <c r="A2195" s="60">
        <f>REGISTROS!$A2193</f>
        <v>0</v>
      </c>
      <c r="B2195" s="50">
        <f t="shared" si="271"/>
        <v>0</v>
      </c>
      <c r="C2195" s="60">
        <f>REGISTROS!$E2193</f>
        <v>0</v>
      </c>
      <c r="D2195" s="60">
        <f>REGISTROS!$F2193</f>
        <v>0</v>
      </c>
      <c r="E2195" s="60">
        <f>REGISTROS!$G2193</f>
        <v>0</v>
      </c>
      <c r="F2195" s="60">
        <f>REGISTROS!$H2193</f>
        <v>0</v>
      </c>
      <c r="G2195" s="60">
        <f>REGISTROS!$I2193</f>
        <v>0</v>
      </c>
      <c r="I2195" s="45" t="str">
        <f t="shared" si="272"/>
        <v>Desarrollo de los Temas0</v>
      </c>
      <c r="J2195" s="45" t="str">
        <f t="shared" si="273"/>
        <v>Recepción de documentos0</v>
      </c>
      <c r="K2195" s="45" t="str">
        <f t="shared" si="274"/>
        <v>Atención recibida0</v>
      </c>
      <c r="L2195" s="45" t="str">
        <f t="shared" si="275"/>
        <v>Visita domiciliaria del personal INVI0</v>
      </c>
      <c r="M2195" s="45" t="str">
        <f t="shared" si="276"/>
        <v>Visita domiciliaria del asesor técnico0</v>
      </c>
      <c r="N2195" t="str">
        <f t="shared" si="277"/>
        <v>1</v>
      </c>
      <c r="O2195" t="s">
        <v>133</v>
      </c>
    </row>
    <row r="2196" spans="1:15" ht="15" x14ac:dyDescent="0.25">
      <c r="A2196" s="60">
        <f>REGISTROS!$A2194</f>
        <v>0</v>
      </c>
      <c r="B2196" s="50">
        <f t="shared" si="271"/>
        <v>0</v>
      </c>
      <c r="C2196" s="60">
        <f>REGISTROS!$E2194</f>
        <v>0</v>
      </c>
      <c r="D2196" s="60">
        <f>REGISTROS!$F2194</f>
        <v>0</v>
      </c>
      <c r="E2196" s="60">
        <f>REGISTROS!$G2194</f>
        <v>0</v>
      </c>
      <c r="F2196" s="60">
        <f>REGISTROS!$H2194</f>
        <v>0</v>
      </c>
      <c r="G2196" s="60">
        <f>REGISTROS!$I2194</f>
        <v>0</v>
      </c>
      <c r="I2196" s="45" t="str">
        <f t="shared" si="272"/>
        <v>Desarrollo de los Temas0</v>
      </c>
      <c r="J2196" s="45" t="str">
        <f t="shared" si="273"/>
        <v>Recepción de documentos0</v>
      </c>
      <c r="K2196" s="45" t="str">
        <f t="shared" si="274"/>
        <v>Atención recibida0</v>
      </c>
      <c r="L2196" s="45" t="str">
        <f t="shared" si="275"/>
        <v>Visita domiciliaria del personal INVI0</v>
      </c>
      <c r="M2196" s="45" t="str">
        <f t="shared" si="276"/>
        <v>Visita domiciliaria del asesor técnico0</v>
      </c>
      <c r="N2196" t="str">
        <f t="shared" si="277"/>
        <v>1</v>
      </c>
      <c r="O2196" t="s">
        <v>133</v>
      </c>
    </row>
    <row r="2197" spans="1:15" ht="15" x14ac:dyDescent="0.25">
      <c r="A2197" s="60">
        <f>REGISTROS!$A2195</f>
        <v>0</v>
      </c>
      <c r="B2197" s="50">
        <f t="shared" si="271"/>
        <v>0</v>
      </c>
      <c r="C2197" s="60">
        <f>REGISTROS!$E2195</f>
        <v>0</v>
      </c>
      <c r="D2197" s="60">
        <f>REGISTROS!$F2195</f>
        <v>0</v>
      </c>
      <c r="E2197" s="60">
        <f>REGISTROS!$G2195</f>
        <v>0</v>
      </c>
      <c r="F2197" s="60">
        <f>REGISTROS!$H2195</f>
        <v>0</v>
      </c>
      <c r="G2197" s="60">
        <f>REGISTROS!$I2195</f>
        <v>0</v>
      </c>
      <c r="I2197" s="45" t="str">
        <f t="shared" si="272"/>
        <v>Desarrollo de los Temas0</v>
      </c>
      <c r="J2197" s="45" t="str">
        <f t="shared" si="273"/>
        <v>Recepción de documentos0</v>
      </c>
      <c r="K2197" s="45" t="str">
        <f t="shared" si="274"/>
        <v>Atención recibida0</v>
      </c>
      <c r="L2197" s="45" t="str">
        <f t="shared" si="275"/>
        <v>Visita domiciliaria del personal INVI0</v>
      </c>
      <c r="M2197" s="45" t="str">
        <f t="shared" si="276"/>
        <v>Visita domiciliaria del asesor técnico0</v>
      </c>
      <c r="N2197" t="str">
        <f t="shared" si="277"/>
        <v>1</v>
      </c>
      <c r="O2197" t="s">
        <v>133</v>
      </c>
    </row>
    <row r="2198" spans="1:15" ht="15" x14ac:dyDescent="0.25">
      <c r="A2198" s="60">
        <f>REGISTROS!$A2196</f>
        <v>0</v>
      </c>
      <c r="B2198" s="50">
        <f t="shared" si="271"/>
        <v>0</v>
      </c>
      <c r="C2198" s="60">
        <f>REGISTROS!$E2196</f>
        <v>0</v>
      </c>
      <c r="D2198" s="60">
        <f>REGISTROS!$F2196</f>
        <v>0</v>
      </c>
      <c r="E2198" s="60">
        <f>REGISTROS!$G2196</f>
        <v>0</v>
      </c>
      <c r="F2198" s="60">
        <f>REGISTROS!$H2196</f>
        <v>0</v>
      </c>
      <c r="G2198" s="60">
        <f>REGISTROS!$I2196</f>
        <v>0</v>
      </c>
      <c r="I2198" s="45" t="str">
        <f t="shared" si="272"/>
        <v>Desarrollo de los Temas0</v>
      </c>
      <c r="J2198" s="45" t="str">
        <f t="shared" si="273"/>
        <v>Recepción de documentos0</v>
      </c>
      <c r="K2198" s="45" t="str">
        <f t="shared" si="274"/>
        <v>Atención recibida0</v>
      </c>
      <c r="L2198" s="45" t="str">
        <f t="shared" si="275"/>
        <v>Visita domiciliaria del personal INVI0</v>
      </c>
      <c r="M2198" s="45" t="str">
        <f t="shared" si="276"/>
        <v>Visita domiciliaria del asesor técnico0</v>
      </c>
      <c r="N2198" t="str">
        <f t="shared" si="277"/>
        <v>1</v>
      </c>
      <c r="O2198" t="s">
        <v>133</v>
      </c>
    </row>
    <row r="2199" spans="1:15" ht="15" x14ac:dyDescent="0.25">
      <c r="A2199" s="60">
        <f>REGISTROS!$A2197</f>
        <v>0</v>
      </c>
      <c r="B2199" s="50">
        <f t="shared" si="271"/>
        <v>0</v>
      </c>
      <c r="C2199" s="60">
        <f>REGISTROS!$E2197</f>
        <v>0</v>
      </c>
      <c r="D2199" s="60">
        <f>REGISTROS!$F2197</f>
        <v>0</v>
      </c>
      <c r="E2199" s="60">
        <f>REGISTROS!$G2197</f>
        <v>0</v>
      </c>
      <c r="F2199" s="60">
        <f>REGISTROS!$H2197</f>
        <v>0</v>
      </c>
      <c r="G2199" s="60">
        <f>REGISTROS!$I2197</f>
        <v>0</v>
      </c>
      <c r="I2199" s="45" t="str">
        <f t="shared" si="272"/>
        <v>Desarrollo de los Temas0</v>
      </c>
      <c r="J2199" s="45" t="str">
        <f t="shared" si="273"/>
        <v>Recepción de documentos0</v>
      </c>
      <c r="K2199" s="45" t="str">
        <f t="shared" si="274"/>
        <v>Atención recibida0</v>
      </c>
      <c r="L2199" s="45" t="str">
        <f t="shared" si="275"/>
        <v>Visita domiciliaria del personal INVI0</v>
      </c>
      <c r="M2199" s="45" t="str">
        <f t="shared" si="276"/>
        <v>Visita domiciliaria del asesor técnico0</v>
      </c>
      <c r="N2199" t="str">
        <f t="shared" si="277"/>
        <v>1</v>
      </c>
      <c r="O2199" t="s">
        <v>133</v>
      </c>
    </row>
    <row r="2200" spans="1:15" ht="15" x14ac:dyDescent="0.25">
      <c r="A2200" s="60">
        <f>REGISTROS!$A2198</f>
        <v>0</v>
      </c>
      <c r="B2200" s="50">
        <f t="shared" si="271"/>
        <v>0</v>
      </c>
      <c r="C2200" s="60">
        <f>REGISTROS!$E2198</f>
        <v>0</v>
      </c>
      <c r="D2200" s="60">
        <f>REGISTROS!$F2198</f>
        <v>0</v>
      </c>
      <c r="E2200" s="60">
        <f>REGISTROS!$G2198</f>
        <v>0</v>
      </c>
      <c r="F2200" s="60">
        <f>REGISTROS!$H2198</f>
        <v>0</v>
      </c>
      <c r="G2200" s="60">
        <f>REGISTROS!$I2198</f>
        <v>0</v>
      </c>
      <c r="I2200" s="45" t="str">
        <f t="shared" si="272"/>
        <v>Desarrollo de los Temas0</v>
      </c>
      <c r="J2200" s="45" t="str">
        <f t="shared" si="273"/>
        <v>Recepción de documentos0</v>
      </c>
      <c r="K2200" s="45" t="str">
        <f t="shared" si="274"/>
        <v>Atención recibida0</v>
      </c>
      <c r="L2200" s="45" t="str">
        <f t="shared" si="275"/>
        <v>Visita domiciliaria del personal INVI0</v>
      </c>
      <c r="M2200" s="45" t="str">
        <f t="shared" si="276"/>
        <v>Visita domiciliaria del asesor técnico0</v>
      </c>
      <c r="N2200" t="str">
        <f t="shared" si="277"/>
        <v>1</v>
      </c>
      <c r="O2200" t="s">
        <v>133</v>
      </c>
    </row>
    <row r="2201" spans="1:15" ht="15" x14ac:dyDescent="0.25">
      <c r="A2201" s="60">
        <f>REGISTROS!$A2199</f>
        <v>0</v>
      </c>
      <c r="B2201" s="50">
        <f t="shared" si="271"/>
        <v>0</v>
      </c>
      <c r="C2201" s="60">
        <f>REGISTROS!$E2199</f>
        <v>0</v>
      </c>
      <c r="D2201" s="60">
        <f>REGISTROS!$F2199</f>
        <v>0</v>
      </c>
      <c r="E2201" s="60">
        <f>REGISTROS!$G2199</f>
        <v>0</v>
      </c>
      <c r="F2201" s="60">
        <f>REGISTROS!$H2199</f>
        <v>0</v>
      </c>
      <c r="G2201" s="60">
        <f>REGISTROS!$I2199</f>
        <v>0</v>
      </c>
      <c r="I2201" s="45" t="str">
        <f t="shared" si="272"/>
        <v>Desarrollo de los Temas0</v>
      </c>
      <c r="J2201" s="45" t="str">
        <f t="shared" si="273"/>
        <v>Recepción de documentos0</v>
      </c>
      <c r="K2201" s="45" t="str">
        <f t="shared" si="274"/>
        <v>Atención recibida0</v>
      </c>
      <c r="L2201" s="45" t="str">
        <f t="shared" si="275"/>
        <v>Visita domiciliaria del personal INVI0</v>
      </c>
      <c r="M2201" s="45" t="str">
        <f t="shared" si="276"/>
        <v>Visita domiciliaria del asesor técnico0</v>
      </c>
      <c r="N2201" t="str">
        <f t="shared" si="277"/>
        <v>1</v>
      </c>
      <c r="O2201" t="s">
        <v>133</v>
      </c>
    </row>
    <row r="2202" spans="1:15" ht="15" x14ac:dyDescent="0.25">
      <c r="A2202" s="60">
        <f>REGISTROS!$A2200</f>
        <v>0</v>
      </c>
      <c r="B2202" s="50">
        <f t="shared" si="271"/>
        <v>0</v>
      </c>
      <c r="C2202" s="60">
        <f>REGISTROS!$E2200</f>
        <v>0</v>
      </c>
      <c r="D2202" s="60">
        <f>REGISTROS!$F2200</f>
        <v>0</v>
      </c>
      <c r="E2202" s="60">
        <f>REGISTROS!$G2200</f>
        <v>0</v>
      </c>
      <c r="F2202" s="60">
        <f>REGISTROS!$H2200</f>
        <v>0</v>
      </c>
      <c r="G2202" s="60">
        <f>REGISTROS!$I2200</f>
        <v>0</v>
      </c>
      <c r="I2202" s="45" t="str">
        <f t="shared" si="272"/>
        <v>Desarrollo de los Temas0</v>
      </c>
      <c r="J2202" s="45" t="str">
        <f t="shared" si="273"/>
        <v>Recepción de documentos0</v>
      </c>
      <c r="K2202" s="45" t="str">
        <f t="shared" si="274"/>
        <v>Atención recibida0</v>
      </c>
      <c r="L2202" s="45" t="str">
        <f t="shared" si="275"/>
        <v>Visita domiciliaria del personal INVI0</v>
      </c>
      <c r="M2202" s="45" t="str">
        <f t="shared" si="276"/>
        <v>Visita domiciliaria del asesor técnico0</v>
      </c>
      <c r="N2202" t="str">
        <f t="shared" si="277"/>
        <v>1</v>
      </c>
      <c r="O2202" t="s">
        <v>133</v>
      </c>
    </row>
    <row r="2203" spans="1:15" ht="15" x14ac:dyDescent="0.25">
      <c r="A2203" s="60">
        <f>REGISTROS!$A2201</f>
        <v>0</v>
      </c>
      <c r="B2203" s="50">
        <f t="shared" si="271"/>
        <v>0</v>
      </c>
      <c r="C2203" s="60">
        <f>REGISTROS!$E2201</f>
        <v>0</v>
      </c>
      <c r="D2203" s="60">
        <f>REGISTROS!$F2201</f>
        <v>0</v>
      </c>
      <c r="E2203" s="60">
        <f>REGISTROS!$G2201</f>
        <v>0</v>
      </c>
      <c r="F2203" s="60">
        <f>REGISTROS!$H2201</f>
        <v>0</v>
      </c>
      <c r="G2203" s="60">
        <f>REGISTROS!$I2201</f>
        <v>0</v>
      </c>
      <c r="I2203" s="45" t="str">
        <f t="shared" si="272"/>
        <v>Desarrollo de los Temas0</v>
      </c>
      <c r="J2203" s="45" t="str">
        <f t="shared" si="273"/>
        <v>Recepción de documentos0</v>
      </c>
      <c r="K2203" s="45" t="str">
        <f t="shared" si="274"/>
        <v>Atención recibida0</v>
      </c>
      <c r="L2203" s="45" t="str">
        <f t="shared" si="275"/>
        <v>Visita domiciliaria del personal INVI0</v>
      </c>
      <c r="M2203" s="45" t="str">
        <f t="shared" si="276"/>
        <v>Visita domiciliaria del asesor técnico0</v>
      </c>
      <c r="N2203" t="str">
        <f t="shared" si="277"/>
        <v>1</v>
      </c>
      <c r="O2203" t="s">
        <v>133</v>
      </c>
    </row>
    <row r="2204" spans="1:15" ht="15" x14ac:dyDescent="0.25">
      <c r="A2204" s="60">
        <f>REGISTROS!$A2202</f>
        <v>0</v>
      </c>
      <c r="B2204" s="50">
        <f t="shared" si="271"/>
        <v>0</v>
      </c>
      <c r="C2204" s="60">
        <f>REGISTROS!$E2202</f>
        <v>0</v>
      </c>
      <c r="D2204" s="60">
        <f>REGISTROS!$F2202</f>
        <v>0</v>
      </c>
      <c r="E2204" s="60">
        <f>REGISTROS!$G2202</f>
        <v>0</v>
      </c>
      <c r="F2204" s="60">
        <f>REGISTROS!$H2202</f>
        <v>0</v>
      </c>
      <c r="G2204" s="60">
        <f>REGISTROS!$I2202</f>
        <v>0</v>
      </c>
      <c r="I2204" s="45" t="str">
        <f t="shared" si="272"/>
        <v>Desarrollo de los Temas0</v>
      </c>
      <c r="J2204" s="45" t="str">
        <f t="shared" si="273"/>
        <v>Recepción de documentos0</v>
      </c>
      <c r="K2204" s="45" t="str">
        <f t="shared" si="274"/>
        <v>Atención recibida0</v>
      </c>
      <c r="L2204" s="45" t="str">
        <f t="shared" si="275"/>
        <v>Visita domiciliaria del personal INVI0</v>
      </c>
      <c r="M2204" s="45" t="str">
        <f t="shared" si="276"/>
        <v>Visita domiciliaria del asesor técnico0</v>
      </c>
      <c r="N2204" t="str">
        <f t="shared" si="277"/>
        <v>1</v>
      </c>
      <c r="O2204" t="s">
        <v>133</v>
      </c>
    </row>
    <row r="2205" spans="1:15" ht="15" x14ac:dyDescent="0.25">
      <c r="A2205" s="60">
        <f>REGISTROS!$A2203</f>
        <v>0</v>
      </c>
      <c r="B2205" s="50">
        <f t="shared" si="271"/>
        <v>0</v>
      </c>
      <c r="C2205" s="60">
        <f>REGISTROS!$E2203</f>
        <v>0</v>
      </c>
      <c r="D2205" s="60">
        <f>REGISTROS!$F2203</f>
        <v>0</v>
      </c>
      <c r="E2205" s="60">
        <f>REGISTROS!$G2203</f>
        <v>0</v>
      </c>
      <c r="F2205" s="60">
        <f>REGISTROS!$H2203</f>
        <v>0</v>
      </c>
      <c r="G2205" s="60">
        <f>REGISTROS!$I2203</f>
        <v>0</v>
      </c>
      <c r="I2205" s="45" t="str">
        <f t="shared" si="272"/>
        <v>Desarrollo de los Temas0</v>
      </c>
      <c r="J2205" s="45" t="str">
        <f t="shared" si="273"/>
        <v>Recepción de documentos0</v>
      </c>
      <c r="K2205" s="45" t="str">
        <f t="shared" si="274"/>
        <v>Atención recibida0</v>
      </c>
      <c r="L2205" s="45" t="str">
        <f t="shared" si="275"/>
        <v>Visita domiciliaria del personal INVI0</v>
      </c>
      <c r="M2205" s="45" t="str">
        <f t="shared" si="276"/>
        <v>Visita domiciliaria del asesor técnico0</v>
      </c>
      <c r="N2205" t="str">
        <f t="shared" si="277"/>
        <v>1</v>
      </c>
      <c r="O2205" t="s">
        <v>133</v>
      </c>
    </row>
    <row r="2206" spans="1:15" ht="15" x14ac:dyDescent="0.25">
      <c r="A2206" s="60">
        <f>REGISTROS!$A2204</f>
        <v>0</v>
      </c>
      <c r="B2206" s="50">
        <f t="shared" si="271"/>
        <v>0</v>
      </c>
      <c r="C2206" s="60">
        <f>REGISTROS!$E2204</f>
        <v>0</v>
      </c>
      <c r="D2206" s="60">
        <f>REGISTROS!$F2204</f>
        <v>0</v>
      </c>
      <c r="E2206" s="60">
        <f>REGISTROS!$G2204</f>
        <v>0</v>
      </c>
      <c r="F2206" s="60">
        <f>REGISTROS!$H2204</f>
        <v>0</v>
      </c>
      <c r="G2206" s="60">
        <f>REGISTROS!$I2204</f>
        <v>0</v>
      </c>
      <c r="I2206" s="45" t="str">
        <f t="shared" si="272"/>
        <v>Desarrollo de los Temas0</v>
      </c>
      <c r="J2206" s="45" t="str">
        <f t="shared" si="273"/>
        <v>Recepción de documentos0</v>
      </c>
      <c r="K2206" s="45" t="str">
        <f t="shared" si="274"/>
        <v>Atención recibida0</v>
      </c>
      <c r="L2206" s="45" t="str">
        <f t="shared" si="275"/>
        <v>Visita domiciliaria del personal INVI0</v>
      </c>
      <c r="M2206" s="45" t="str">
        <f t="shared" si="276"/>
        <v>Visita domiciliaria del asesor técnico0</v>
      </c>
      <c r="N2206" t="str">
        <f t="shared" si="277"/>
        <v>1</v>
      </c>
      <c r="O2206" t="s">
        <v>133</v>
      </c>
    </row>
    <row r="2207" spans="1:15" ht="15" x14ac:dyDescent="0.25">
      <c r="A2207" s="60">
        <f>REGISTROS!$A2205</f>
        <v>0</v>
      </c>
      <c r="B2207" s="50">
        <f t="shared" si="271"/>
        <v>0</v>
      </c>
      <c r="C2207" s="60">
        <f>REGISTROS!$E2205</f>
        <v>0</v>
      </c>
      <c r="D2207" s="60">
        <f>REGISTROS!$F2205</f>
        <v>0</v>
      </c>
      <c r="E2207" s="60">
        <f>REGISTROS!$G2205</f>
        <v>0</v>
      </c>
      <c r="F2207" s="60">
        <f>REGISTROS!$H2205</f>
        <v>0</v>
      </c>
      <c r="G2207" s="60">
        <f>REGISTROS!$I2205</f>
        <v>0</v>
      </c>
      <c r="I2207" s="45" t="str">
        <f t="shared" si="272"/>
        <v>Desarrollo de los Temas0</v>
      </c>
      <c r="J2207" s="45" t="str">
        <f t="shared" si="273"/>
        <v>Recepción de documentos0</v>
      </c>
      <c r="K2207" s="45" t="str">
        <f t="shared" si="274"/>
        <v>Atención recibida0</v>
      </c>
      <c r="L2207" s="45" t="str">
        <f t="shared" si="275"/>
        <v>Visita domiciliaria del personal INVI0</v>
      </c>
      <c r="M2207" s="45" t="str">
        <f t="shared" si="276"/>
        <v>Visita domiciliaria del asesor técnico0</v>
      </c>
      <c r="N2207" t="str">
        <f t="shared" si="277"/>
        <v>1</v>
      </c>
      <c r="O2207" t="s">
        <v>133</v>
      </c>
    </row>
    <row r="2208" spans="1:15" ht="15" x14ac:dyDescent="0.25">
      <c r="A2208" s="60">
        <f>REGISTROS!$A2206</f>
        <v>0</v>
      </c>
      <c r="B2208" s="50">
        <f t="shared" si="271"/>
        <v>0</v>
      </c>
      <c r="C2208" s="60">
        <f>REGISTROS!$E2206</f>
        <v>0</v>
      </c>
      <c r="D2208" s="60">
        <f>REGISTROS!$F2206</f>
        <v>0</v>
      </c>
      <c r="E2208" s="60">
        <f>REGISTROS!$G2206</f>
        <v>0</v>
      </c>
      <c r="F2208" s="60">
        <f>REGISTROS!$H2206</f>
        <v>0</v>
      </c>
      <c r="G2208" s="60">
        <f>REGISTROS!$I2206</f>
        <v>0</v>
      </c>
      <c r="I2208" s="45" t="str">
        <f t="shared" si="272"/>
        <v>Desarrollo de los Temas0</v>
      </c>
      <c r="J2208" s="45" t="str">
        <f t="shared" si="273"/>
        <v>Recepción de documentos0</v>
      </c>
      <c r="K2208" s="45" t="str">
        <f t="shared" si="274"/>
        <v>Atención recibida0</v>
      </c>
      <c r="L2208" s="45" t="str">
        <f t="shared" si="275"/>
        <v>Visita domiciliaria del personal INVI0</v>
      </c>
      <c r="M2208" s="45" t="str">
        <f t="shared" si="276"/>
        <v>Visita domiciliaria del asesor técnico0</v>
      </c>
      <c r="N2208" t="str">
        <f t="shared" si="277"/>
        <v>1</v>
      </c>
      <c r="O2208" t="s">
        <v>133</v>
      </c>
    </row>
    <row r="2209" spans="1:15" ht="15" x14ac:dyDescent="0.25">
      <c r="A2209" s="60">
        <f>REGISTROS!$A2207</f>
        <v>0</v>
      </c>
      <c r="B2209" s="50">
        <f t="shared" si="271"/>
        <v>0</v>
      </c>
      <c r="C2209" s="60">
        <f>REGISTROS!$E2207</f>
        <v>0</v>
      </c>
      <c r="D2209" s="60">
        <f>REGISTROS!$F2207</f>
        <v>0</v>
      </c>
      <c r="E2209" s="60">
        <f>REGISTROS!$G2207</f>
        <v>0</v>
      </c>
      <c r="F2209" s="60">
        <f>REGISTROS!$H2207</f>
        <v>0</v>
      </c>
      <c r="G2209" s="60">
        <f>REGISTROS!$I2207</f>
        <v>0</v>
      </c>
      <c r="I2209" s="45" t="str">
        <f t="shared" si="272"/>
        <v>Desarrollo de los Temas0</v>
      </c>
      <c r="J2209" s="45" t="str">
        <f t="shared" si="273"/>
        <v>Recepción de documentos0</v>
      </c>
      <c r="K2209" s="45" t="str">
        <f t="shared" si="274"/>
        <v>Atención recibida0</v>
      </c>
      <c r="L2209" s="45" t="str">
        <f t="shared" si="275"/>
        <v>Visita domiciliaria del personal INVI0</v>
      </c>
      <c r="M2209" s="45" t="str">
        <f t="shared" si="276"/>
        <v>Visita domiciliaria del asesor técnico0</v>
      </c>
      <c r="N2209" t="str">
        <f t="shared" si="277"/>
        <v>1</v>
      </c>
      <c r="O2209" t="s">
        <v>133</v>
      </c>
    </row>
    <row r="2210" spans="1:15" ht="15" x14ac:dyDescent="0.25">
      <c r="A2210" s="60">
        <f>REGISTROS!$A2208</f>
        <v>0</v>
      </c>
      <c r="B2210" s="50">
        <f t="shared" si="271"/>
        <v>0</v>
      </c>
      <c r="C2210" s="60">
        <f>REGISTROS!$E2208</f>
        <v>0</v>
      </c>
      <c r="D2210" s="60">
        <f>REGISTROS!$F2208</f>
        <v>0</v>
      </c>
      <c r="E2210" s="60">
        <f>REGISTROS!$G2208</f>
        <v>0</v>
      </c>
      <c r="F2210" s="60">
        <f>REGISTROS!$H2208</f>
        <v>0</v>
      </c>
      <c r="G2210" s="60">
        <f>REGISTROS!$I2208</f>
        <v>0</v>
      </c>
      <c r="I2210" s="45" t="str">
        <f t="shared" si="272"/>
        <v>Desarrollo de los Temas0</v>
      </c>
      <c r="J2210" s="45" t="str">
        <f t="shared" si="273"/>
        <v>Recepción de documentos0</v>
      </c>
      <c r="K2210" s="45" t="str">
        <f t="shared" si="274"/>
        <v>Atención recibida0</v>
      </c>
      <c r="L2210" s="45" t="str">
        <f t="shared" si="275"/>
        <v>Visita domiciliaria del personal INVI0</v>
      </c>
      <c r="M2210" s="45" t="str">
        <f t="shared" si="276"/>
        <v>Visita domiciliaria del asesor técnico0</v>
      </c>
      <c r="N2210" t="str">
        <f t="shared" si="277"/>
        <v>1</v>
      </c>
      <c r="O2210" t="s">
        <v>133</v>
      </c>
    </row>
    <row r="2211" spans="1:15" ht="15" x14ac:dyDescent="0.25">
      <c r="A2211" s="60">
        <f>REGISTROS!$A2209</f>
        <v>0</v>
      </c>
      <c r="B2211" s="50">
        <f t="shared" si="271"/>
        <v>0</v>
      </c>
      <c r="C2211" s="60">
        <f>REGISTROS!$E2209</f>
        <v>0</v>
      </c>
      <c r="D2211" s="60">
        <f>REGISTROS!$F2209</f>
        <v>0</v>
      </c>
      <c r="E2211" s="60">
        <f>REGISTROS!$G2209</f>
        <v>0</v>
      </c>
      <c r="F2211" s="60">
        <f>REGISTROS!$H2209</f>
        <v>0</v>
      </c>
      <c r="G2211" s="60">
        <f>REGISTROS!$I2209</f>
        <v>0</v>
      </c>
      <c r="I2211" s="45" t="str">
        <f t="shared" si="272"/>
        <v>Desarrollo de los Temas0</v>
      </c>
      <c r="J2211" s="45" t="str">
        <f t="shared" si="273"/>
        <v>Recepción de documentos0</v>
      </c>
      <c r="K2211" s="45" t="str">
        <f t="shared" si="274"/>
        <v>Atención recibida0</v>
      </c>
      <c r="L2211" s="45" t="str">
        <f t="shared" si="275"/>
        <v>Visita domiciliaria del personal INVI0</v>
      </c>
      <c r="M2211" s="45" t="str">
        <f t="shared" si="276"/>
        <v>Visita domiciliaria del asesor técnico0</v>
      </c>
      <c r="N2211" t="str">
        <f t="shared" si="277"/>
        <v>1</v>
      </c>
      <c r="O2211" t="s">
        <v>133</v>
      </c>
    </row>
    <row r="2212" spans="1:15" ht="15" x14ac:dyDescent="0.25">
      <c r="A2212" s="60">
        <f>REGISTROS!$A2210</f>
        <v>0</v>
      </c>
      <c r="B2212" s="50">
        <f t="shared" si="271"/>
        <v>0</v>
      </c>
      <c r="C2212" s="60">
        <f>REGISTROS!$E2210</f>
        <v>0</v>
      </c>
      <c r="D2212" s="60">
        <f>REGISTROS!$F2210</f>
        <v>0</v>
      </c>
      <c r="E2212" s="60">
        <f>REGISTROS!$G2210</f>
        <v>0</v>
      </c>
      <c r="F2212" s="60">
        <f>REGISTROS!$H2210</f>
        <v>0</v>
      </c>
      <c r="G2212" s="60">
        <f>REGISTROS!$I2210</f>
        <v>0</v>
      </c>
      <c r="I2212" s="45" t="str">
        <f t="shared" si="272"/>
        <v>Desarrollo de los Temas0</v>
      </c>
      <c r="J2212" s="45" t="str">
        <f t="shared" si="273"/>
        <v>Recepción de documentos0</v>
      </c>
      <c r="K2212" s="45" t="str">
        <f t="shared" si="274"/>
        <v>Atención recibida0</v>
      </c>
      <c r="L2212" s="45" t="str">
        <f t="shared" si="275"/>
        <v>Visita domiciliaria del personal INVI0</v>
      </c>
      <c r="M2212" s="45" t="str">
        <f t="shared" si="276"/>
        <v>Visita domiciliaria del asesor técnico0</v>
      </c>
      <c r="N2212" t="str">
        <f t="shared" si="277"/>
        <v>1</v>
      </c>
      <c r="O2212" t="s">
        <v>133</v>
      </c>
    </row>
    <row r="2213" spans="1:15" ht="15" x14ac:dyDescent="0.25">
      <c r="A2213" s="60">
        <f>REGISTROS!$A2211</f>
        <v>0</v>
      </c>
      <c r="B2213" s="50">
        <f t="shared" si="271"/>
        <v>0</v>
      </c>
      <c r="C2213" s="60">
        <f>REGISTROS!$E2211</f>
        <v>0</v>
      </c>
      <c r="D2213" s="60">
        <f>REGISTROS!$F2211</f>
        <v>0</v>
      </c>
      <c r="E2213" s="60">
        <f>REGISTROS!$G2211</f>
        <v>0</v>
      </c>
      <c r="F2213" s="60">
        <f>REGISTROS!$H2211</f>
        <v>0</v>
      </c>
      <c r="G2213" s="60">
        <f>REGISTROS!$I2211</f>
        <v>0</v>
      </c>
      <c r="I2213" s="45" t="str">
        <f t="shared" si="272"/>
        <v>Desarrollo de los Temas0</v>
      </c>
      <c r="J2213" s="45" t="str">
        <f t="shared" si="273"/>
        <v>Recepción de documentos0</v>
      </c>
      <c r="K2213" s="45" t="str">
        <f t="shared" si="274"/>
        <v>Atención recibida0</v>
      </c>
      <c r="L2213" s="45" t="str">
        <f t="shared" si="275"/>
        <v>Visita domiciliaria del personal INVI0</v>
      </c>
      <c r="M2213" s="45" t="str">
        <f t="shared" si="276"/>
        <v>Visita domiciliaria del asesor técnico0</v>
      </c>
      <c r="N2213" t="str">
        <f t="shared" si="277"/>
        <v>1</v>
      </c>
      <c r="O2213" t="s">
        <v>133</v>
      </c>
    </row>
    <row r="2214" spans="1:15" ht="15" x14ac:dyDescent="0.25">
      <c r="A2214" s="60">
        <f>REGISTROS!$A2212</f>
        <v>0</v>
      </c>
      <c r="B2214" s="50">
        <f t="shared" si="271"/>
        <v>0</v>
      </c>
      <c r="C2214" s="60">
        <f>REGISTROS!$E2212</f>
        <v>0</v>
      </c>
      <c r="D2214" s="60">
        <f>REGISTROS!$F2212</f>
        <v>0</v>
      </c>
      <c r="E2214" s="60">
        <f>REGISTROS!$G2212</f>
        <v>0</v>
      </c>
      <c r="F2214" s="60">
        <f>REGISTROS!$H2212</f>
        <v>0</v>
      </c>
      <c r="G2214" s="60">
        <f>REGISTROS!$I2212</f>
        <v>0</v>
      </c>
      <c r="I2214" s="45" t="str">
        <f t="shared" si="272"/>
        <v>Desarrollo de los Temas0</v>
      </c>
      <c r="J2214" s="45" t="str">
        <f t="shared" si="273"/>
        <v>Recepción de documentos0</v>
      </c>
      <c r="K2214" s="45" t="str">
        <f t="shared" si="274"/>
        <v>Atención recibida0</v>
      </c>
      <c r="L2214" s="45" t="str">
        <f t="shared" si="275"/>
        <v>Visita domiciliaria del personal INVI0</v>
      </c>
      <c r="M2214" s="45" t="str">
        <f t="shared" si="276"/>
        <v>Visita domiciliaria del asesor técnico0</v>
      </c>
      <c r="N2214" t="str">
        <f t="shared" si="277"/>
        <v>1</v>
      </c>
      <c r="O2214" t="s">
        <v>133</v>
      </c>
    </row>
    <row r="2215" spans="1:15" ht="15" x14ac:dyDescent="0.25">
      <c r="A2215" s="60">
        <f>REGISTROS!$A2213</f>
        <v>0</v>
      </c>
      <c r="B2215" s="50">
        <f t="shared" si="271"/>
        <v>0</v>
      </c>
      <c r="C2215" s="60">
        <f>REGISTROS!$E2213</f>
        <v>0</v>
      </c>
      <c r="D2215" s="60">
        <f>REGISTROS!$F2213</f>
        <v>0</v>
      </c>
      <c r="E2215" s="60">
        <f>REGISTROS!$G2213</f>
        <v>0</v>
      </c>
      <c r="F2215" s="60">
        <f>REGISTROS!$H2213</f>
        <v>0</v>
      </c>
      <c r="G2215" s="60">
        <f>REGISTROS!$I2213</f>
        <v>0</v>
      </c>
      <c r="I2215" s="45" t="str">
        <f t="shared" si="272"/>
        <v>Desarrollo de los Temas0</v>
      </c>
      <c r="J2215" s="45" t="str">
        <f t="shared" si="273"/>
        <v>Recepción de documentos0</v>
      </c>
      <c r="K2215" s="45" t="str">
        <f t="shared" si="274"/>
        <v>Atención recibida0</v>
      </c>
      <c r="L2215" s="45" t="str">
        <f t="shared" si="275"/>
        <v>Visita domiciliaria del personal INVI0</v>
      </c>
      <c r="M2215" s="45" t="str">
        <f t="shared" si="276"/>
        <v>Visita domiciliaria del asesor técnico0</v>
      </c>
      <c r="N2215" t="str">
        <f t="shared" si="277"/>
        <v>1</v>
      </c>
      <c r="O2215" t="s">
        <v>133</v>
      </c>
    </row>
    <row r="2216" spans="1:15" ht="15" x14ac:dyDescent="0.25">
      <c r="A2216" s="60">
        <f>REGISTROS!$A2214</f>
        <v>0</v>
      </c>
      <c r="B2216" s="50">
        <f t="shared" si="271"/>
        <v>0</v>
      </c>
      <c r="C2216" s="60">
        <f>REGISTROS!$E2214</f>
        <v>0</v>
      </c>
      <c r="D2216" s="60">
        <f>REGISTROS!$F2214</f>
        <v>0</v>
      </c>
      <c r="E2216" s="60">
        <f>REGISTROS!$G2214</f>
        <v>0</v>
      </c>
      <c r="F2216" s="60">
        <f>REGISTROS!$H2214</f>
        <v>0</v>
      </c>
      <c r="G2216" s="60">
        <f>REGISTROS!$I2214</f>
        <v>0</v>
      </c>
      <c r="I2216" s="45" t="str">
        <f t="shared" si="272"/>
        <v>Desarrollo de los Temas0</v>
      </c>
      <c r="J2216" s="45" t="str">
        <f t="shared" si="273"/>
        <v>Recepción de documentos0</v>
      </c>
      <c r="K2216" s="45" t="str">
        <f t="shared" si="274"/>
        <v>Atención recibida0</v>
      </c>
      <c r="L2216" s="45" t="str">
        <f t="shared" si="275"/>
        <v>Visita domiciliaria del personal INVI0</v>
      </c>
      <c r="M2216" s="45" t="str">
        <f t="shared" si="276"/>
        <v>Visita domiciliaria del asesor técnico0</v>
      </c>
      <c r="N2216" t="str">
        <f t="shared" si="277"/>
        <v>1</v>
      </c>
      <c r="O2216" t="s">
        <v>133</v>
      </c>
    </row>
    <row r="2217" spans="1:15" ht="15" x14ac:dyDescent="0.25">
      <c r="A2217" s="60">
        <f>REGISTROS!$A2215</f>
        <v>0</v>
      </c>
      <c r="B2217" s="50">
        <f t="shared" si="271"/>
        <v>0</v>
      </c>
      <c r="C2217" s="60">
        <f>REGISTROS!$E2215</f>
        <v>0</v>
      </c>
      <c r="D2217" s="60">
        <f>REGISTROS!$F2215</f>
        <v>0</v>
      </c>
      <c r="E2217" s="60">
        <f>REGISTROS!$G2215</f>
        <v>0</v>
      </c>
      <c r="F2217" s="60">
        <f>REGISTROS!$H2215</f>
        <v>0</v>
      </c>
      <c r="G2217" s="60">
        <f>REGISTROS!$I2215</f>
        <v>0</v>
      </c>
      <c r="I2217" s="45" t="str">
        <f t="shared" si="272"/>
        <v>Desarrollo de los Temas0</v>
      </c>
      <c r="J2217" s="45" t="str">
        <f t="shared" si="273"/>
        <v>Recepción de documentos0</v>
      </c>
      <c r="K2217" s="45" t="str">
        <f t="shared" si="274"/>
        <v>Atención recibida0</v>
      </c>
      <c r="L2217" s="45" t="str">
        <f t="shared" si="275"/>
        <v>Visita domiciliaria del personal INVI0</v>
      </c>
      <c r="M2217" s="45" t="str">
        <f t="shared" si="276"/>
        <v>Visita domiciliaria del asesor técnico0</v>
      </c>
      <c r="N2217" t="str">
        <f t="shared" si="277"/>
        <v>1</v>
      </c>
      <c r="O2217" t="s">
        <v>133</v>
      </c>
    </row>
    <row r="2218" spans="1:15" ht="15" x14ac:dyDescent="0.25">
      <c r="A2218" s="60">
        <f>REGISTROS!$A2216</f>
        <v>0</v>
      </c>
      <c r="B2218" s="50">
        <f t="shared" si="271"/>
        <v>0</v>
      </c>
      <c r="C2218" s="60">
        <f>REGISTROS!$E2216</f>
        <v>0</v>
      </c>
      <c r="D2218" s="60">
        <f>REGISTROS!$F2216</f>
        <v>0</v>
      </c>
      <c r="E2218" s="60">
        <f>REGISTROS!$G2216</f>
        <v>0</v>
      </c>
      <c r="F2218" s="60">
        <f>REGISTROS!$H2216</f>
        <v>0</v>
      </c>
      <c r="G2218" s="60">
        <f>REGISTROS!$I2216</f>
        <v>0</v>
      </c>
      <c r="I2218" s="45" t="str">
        <f t="shared" si="272"/>
        <v>Desarrollo de los Temas0</v>
      </c>
      <c r="J2218" s="45" t="str">
        <f t="shared" si="273"/>
        <v>Recepción de documentos0</v>
      </c>
      <c r="K2218" s="45" t="str">
        <f t="shared" si="274"/>
        <v>Atención recibida0</v>
      </c>
      <c r="L2218" s="45" t="str">
        <f t="shared" si="275"/>
        <v>Visita domiciliaria del personal INVI0</v>
      </c>
      <c r="M2218" s="45" t="str">
        <f t="shared" si="276"/>
        <v>Visita domiciliaria del asesor técnico0</v>
      </c>
      <c r="N2218" t="str">
        <f t="shared" si="277"/>
        <v>1</v>
      </c>
      <c r="O2218" t="s">
        <v>133</v>
      </c>
    </row>
    <row r="2219" spans="1:15" ht="15" x14ac:dyDescent="0.25">
      <c r="A2219" s="60">
        <f>REGISTROS!$A2217</f>
        <v>0</v>
      </c>
      <c r="B2219" s="50">
        <f t="shared" si="271"/>
        <v>0</v>
      </c>
      <c r="C2219" s="60">
        <f>REGISTROS!$E2217</f>
        <v>0</v>
      </c>
      <c r="D2219" s="60">
        <f>REGISTROS!$F2217</f>
        <v>0</v>
      </c>
      <c r="E2219" s="60">
        <f>REGISTROS!$G2217</f>
        <v>0</v>
      </c>
      <c r="F2219" s="60">
        <f>REGISTROS!$H2217</f>
        <v>0</v>
      </c>
      <c r="G2219" s="60">
        <f>REGISTROS!$I2217</f>
        <v>0</v>
      </c>
      <c r="I2219" s="45" t="str">
        <f t="shared" si="272"/>
        <v>Desarrollo de los Temas0</v>
      </c>
      <c r="J2219" s="45" t="str">
        <f t="shared" si="273"/>
        <v>Recepción de documentos0</v>
      </c>
      <c r="K2219" s="45" t="str">
        <f t="shared" si="274"/>
        <v>Atención recibida0</v>
      </c>
      <c r="L2219" s="45" t="str">
        <f t="shared" si="275"/>
        <v>Visita domiciliaria del personal INVI0</v>
      </c>
      <c r="M2219" s="45" t="str">
        <f t="shared" si="276"/>
        <v>Visita domiciliaria del asesor técnico0</v>
      </c>
      <c r="N2219" t="str">
        <f t="shared" si="277"/>
        <v>1</v>
      </c>
      <c r="O2219" t="s">
        <v>133</v>
      </c>
    </row>
    <row r="2220" spans="1:15" ht="15" x14ac:dyDescent="0.25">
      <c r="A2220" s="60">
        <f>REGISTROS!$A2218</f>
        <v>0</v>
      </c>
      <c r="B2220" s="50">
        <f t="shared" si="271"/>
        <v>0</v>
      </c>
      <c r="C2220" s="60">
        <f>REGISTROS!$E2218</f>
        <v>0</v>
      </c>
      <c r="D2220" s="60">
        <f>REGISTROS!$F2218</f>
        <v>0</v>
      </c>
      <c r="E2220" s="60">
        <f>REGISTROS!$G2218</f>
        <v>0</v>
      </c>
      <c r="F2220" s="60">
        <f>REGISTROS!$H2218</f>
        <v>0</v>
      </c>
      <c r="G2220" s="60">
        <f>REGISTROS!$I2218</f>
        <v>0</v>
      </c>
      <c r="I2220" s="45" t="str">
        <f t="shared" si="272"/>
        <v>Desarrollo de los Temas0</v>
      </c>
      <c r="J2220" s="45" t="str">
        <f t="shared" si="273"/>
        <v>Recepción de documentos0</v>
      </c>
      <c r="K2220" s="45" t="str">
        <f t="shared" si="274"/>
        <v>Atención recibida0</v>
      </c>
      <c r="L2220" s="45" t="str">
        <f t="shared" si="275"/>
        <v>Visita domiciliaria del personal INVI0</v>
      </c>
      <c r="M2220" s="45" t="str">
        <f t="shared" si="276"/>
        <v>Visita domiciliaria del asesor técnico0</v>
      </c>
      <c r="N2220" t="str">
        <f t="shared" si="277"/>
        <v>1</v>
      </c>
      <c r="O2220" t="s">
        <v>133</v>
      </c>
    </row>
    <row r="2221" spans="1:15" ht="15" x14ac:dyDescent="0.25">
      <c r="A2221" s="60">
        <f>REGISTROS!$A2219</f>
        <v>0</v>
      </c>
      <c r="B2221" s="50">
        <f t="shared" si="271"/>
        <v>0</v>
      </c>
      <c r="C2221" s="60">
        <f>REGISTROS!$E2219</f>
        <v>0</v>
      </c>
      <c r="D2221" s="60">
        <f>REGISTROS!$F2219</f>
        <v>0</v>
      </c>
      <c r="E2221" s="60">
        <f>REGISTROS!$G2219</f>
        <v>0</v>
      </c>
      <c r="F2221" s="60">
        <f>REGISTROS!$H2219</f>
        <v>0</v>
      </c>
      <c r="G2221" s="60">
        <f>REGISTROS!$I2219</f>
        <v>0</v>
      </c>
      <c r="I2221" s="45" t="str">
        <f t="shared" si="272"/>
        <v>Desarrollo de los Temas0</v>
      </c>
      <c r="J2221" s="45" t="str">
        <f t="shared" si="273"/>
        <v>Recepción de documentos0</v>
      </c>
      <c r="K2221" s="45" t="str">
        <f t="shared" si="274"/>
        <v>Atención recibida0</v>
      </c>
      <c r="L2221" s="45" t="str">
        <f t="shared" si="275"/>
        <v>Visita domiciliaria del personal INVI0</v>
      </c>
      <c r="M2221" s="45" t="str">
        <f t="shared" si="276"/>
        <v>Visita domiciliaria del asesor técnico0</v>
      </c>
      <c r="N2221" t="str">
        <f t="shared" si="277"/>
        <v>1</v>
      </c>
      <c r="O2221" t="s">
        <v>133</v>
      </c>
    </row>
    <row r="2222" spans="1:15" ht="15" x14ac:dyDescent="0.25">
      <c r="A2222" s="60">
        <f>REGISTROS!$A2220</f>
        <v>0</v>
      </c>
      <c r="B2222" s="50">
        <f t="shared" si="271"/>
        <v>0</v>
      </c>
      <c r="C2222" s="60">
        <f>REGISTROS!$E2220</f>
        <v>0</v>
      </c>
      <c r="D2222" s="60">
        <f>REGISTROS!$F2220</f>
        <v>0</v>
      </c>
      <c r="E2222" s="60">
        <f>REGISTROS!$G2220</f>
        <v>0</v>
      </c>
      <c r="F2222" s="60">
        <f>REGISTROS!$H2220</f>
        <v>0</v>
      </c>
      <c r="G2222" s="60">
        <f>REGISTROS!$I2220</f>
        <v>0</v>
      </c>
      <c r="I2222" s="45" t="str">
        <f t="shared" si="272"/>
        <v>Desarrollo de los Temas0</v>
      </c>
      <c r="J2222" s="45" t="str">
        <f t="shared" si="273"/>
        <v>Recepción de documentos0</v>
      </c>
      <c r="K2222" s="45" t="str">
        <f t="shared" si="274"/>
        <v>Atención recibida0</v>
      </c>
      <c r="L2222" s="45" t="str">
        <f t="shared" si="275"/>
        <v>Visita domiciliaria del personal INVI0</v>
      </c>
      <c r="M2222" s="45" t="str">
        <f t="shared" si="276"/>
        <v>Visita domiciliaria del asesor técnico0</v>
      </c>
      <c r="N2222" t="str">
        <f t="shared" si="277"/>
        <v>1</v>
      </c>
      <c r="O2222" t="s">
        <v>133</v>
      </c>
    </row>
    <row r="2223" spans="1:15" ht="15" x14ac:dyDescent="0.25">
      <c r="A2223" s="60">
        <f>REGISTROS!$A2221</f>
        <v>0</v>
      </c>
      <c r="B2223" s="50">
        <f t="shared" si="271"/>
        <v>0</v>
      </c>
      <c r="C2223" s="60">
        <f>REGISTROS!$E2221</f>
        <v>0</v>
      </c>
      <c r="D2223" s="60">
        <f>REGISTROS!$F2221</f>
        <v>0</v>
      </c>
      <c r="E2223" s="60">
        <f>REGISTROS!$G2221</f>
        <v>0</v>
      </c>
      <c r="F2223" s="60">
        <f>REGISTROS!$H2221</f>
        <v>0</v>
      </c>
      <c r="G2223" s="60">
        <f>REGISTROS!$I2221</f>
        <v>0</v>
      </c>
      <c r="I2223" s="45" t="str">
        <f t="shared" si="272"/>
        <v>Desarrollo de los Temas0</v>
      </c>
      <c r="J2223" s="45" t="str">
        <f t="shared" si="273"/>
        <v>Recepción de documentos0</v>
      </c>
      <c r="K2223" s="45" t="str">
        <f t="shared" si="274"/>
        <v>Atención recibida0</v>
      </c>
      <c r="L2223" s="45" t="str">
        <f t="shared" si="275"/>
        <v>Visita domiciliaria del personal INVI0</v>
      </c>
      <c r="M2223" s="45" t="str">
        <f t="shared" si="276"/>
        <v>Visita domiciliaria del asesor técnico0</v>
      </c>
      <c r="N2223" t="str">
        <f t="shared" si="277"/>
        <v>1</v>
      </c>
      <c r="O2223" t="s">
        <v>133</v>
      </c>
    </row>
    <row r="2224" spans="1:15" ht="15" x14ac:dyDescent="0.25">
      <c r="A2224" s="60">
        <f>REGISTROS!$A2222</f>
        <v>0</v>
      </c>
      <c r="B2224" s="50">
        <f t="shared" si="271"/>
        <v>0</v>
      </c>
      <c r="C2224" s="60">
        <f>REGISTROS!$E2222</f>
        <v>0</v>
      </c>
      <c r="D2224" s="60">
        <f>REGISTROS!$F2222</f>
        <v>0</v>
      </c>
      <c r="E2224" s="60">
        <f>REGISTROS!$G2222</f>
        <v>0</v>
      </c>
      <c r="F2224" s="60">
        <f>REGISTROS!$H2222</f>
        <v>0</v>
      </c>
      <c r="G2224" s="60">
        <f>REGISTROS!$I2222</f>
        <v>0</v>
      </c>
      <c r="I2224" s="45" t="str">
        <f t="shared" si="272"/>
        <v>Desarrollo de los Temas0</v>
      </c>
      <c r="J2224" s="45" t="str">
        <f t="shared" si="273"/>
        <v>Recepción de documentos0</v>
      </c>
      <c r="K2224" s="45" t="str">
        <f t="shared" si="274"/>
        <v>Atención recibida0</v>
      </c>
      <c r="L2224" s="45" t="str">
        <f t="shared" si="275"/>
        <v>Visita domiciliaria del personal INVI0</v>
      </c>
      <c r="M2224" s="45" t="str">
        <f t="shared" si="276"/>
        <v>Visita domiciliaria del asesor técnico0</v>
      </c>
      <c r="N2224" t="str">
        <f t="shared" si="277"/>
        <v>1</v>
      </c>
      <c r="O2224" t="s">
        <v>133</v>
      </c>
    </row>
    <row r="2225" spans="1:15" ht="15" x14ac:dyDescent="0.25">
      <c r="A2225" s="60">
        <f>REGISTROS!$A2223</f>
        <v>0</v>
      </c>
      <c r="B2225" s="50">
        <f t="shared" si="271"/>
        <v>0</v>
      </c>
      <c r="C2225" s="60">
        <f>REGISTROS!$E2223</f>
        <v>0</v>
      </c>
      <c r="D2225" s="60">
        <f>REGISTROS!$F2223</f>
        <v>0</v>
      </c>
      <c r="E2225" s="60">
        <f>REGISTROS!$G2223</f>
        <v>0</v>
      </c>
      <c r="F2225" s="60">
        <f>REGISTROS!$H2223</f>
        <v>0</v>
      </c>
      <c r="G2225" s="60">
        <f>REGISTROS!$I2223</f>
        <v>0</v>
      </c>
      <c r="I2225" s="45" t="str">
        <f t="shared" si="272"/>
        <v>Desarrollo de los Temas0</v>
      </c>
      <c r="J2225" s="45" t="str">
        <f t="shared" si="273"/>
        <v>Recepción de documentos0</v>
      </c>
      <c r="K2225" s="45" t="str">
        <f t="shared" si="274"/>
        <v>Atención recibida0</v>
      </c>
      <c r="L2225" s="45" t="str">
        <f t="shared" si="275"/>
        <v>Visita domiciliaria del personal INVI0</v>
      </c>
      <c r="M2225" s="45" t="str">
        <f t="shared" si="276"/>
        <v>Visita domiciliaria del asesor técnico0</v>
      </c>
      <c r="N2225" t="str">
        <f t="shared" si="277"/>
        <v>1</v>
      </c>
      <c r="O2225" t="s">
        <v>133</v>
      </c>
    </row>
    <row r="2226" spans="1:15" ht="15" x14ac:dyDescent="0.25">
      <c r="A2226" s="60">
        <f>REGISTROS!$A2224</f>
        <v>0</v>
      </c>
      <c r="B2226" s="50">
        <f t="shared" si="271"/>
        <v>0</v>
      </c>
      <c r="C2226" s="60">
        <f>REGISTROS!$E2224</f>
        <v>0</v>
      </c>
      <c r="D2226" s="60">
        <f>REGISTROS!$F2224</f>
        <v>0</v>
      </c>
      <c r="E2226" s="60">
        <f>REGISTROS!$G2224</f>
        <v>0</v>
      </c>
      <c r="F2226" s="60">
        <f>REGISTROS!$H2224</f>
        <v>0</v>
      </c>
      <c r="G2226" s="60">
        <f>REGISTROS!$I2224</f>
        <v>0</v>
      </c>
      <c r="I2226" s="45" t="str">
        <f t="shared" si="272"/>
        <v>Desarrollo de los Temas0</v>
      </c>
      <c r="J2226" s="45" t="str">
        <f t="shared" si="273"/>
        <v>Recepción de documentos0</v>
      </c>
      <c r="K2226" s="45" t="str">
        <f t="shared" si="274"/>
        <v>Atención recibida0</v>
      </c>
      <c r="L2226" s="45" t="str">
        <f t="shared" si="275"/>
        <v>Visita domiciliaria del personal INVI0</v>
      </c>
      <c r="M2226" s="45" t="str">
        <f t="shared" si="276"/>
        <v>Visita domiciliaria del asesor técnico0</v>
      </c>
      <c r="N2226" t="str">
        <f t="shared" si="277"/>
        <v>1</v>
      </c>
      <c r="O2226" t="s">
        <v>133</v>
      </c>
    </row>
    <row r="2227" spans="1:15" ht="15" x14ac:dyDescent="0.25">
      <c r="A2227" s="60">
        <f>REGISTROS!$A2225</f>
        <v>0</v>
      </c>
      <c r="B2227" s="50">
        <f t="shared" si="271"/>
        <v>0</v>
      </c>
      <c r="C2227" s="60">
        <f>REGISTROS!$E2225</f>
        <v>0</v>
      </c>
      <c r="D2227" s="60">
        <f>REGISTROS!$F2225</f>
        <v>0</v>
      </c>
      <c r="E2227" s="60">
        <f>REGISTROS!$G2225</f>
        <v>0</v>
      </c>
      <c r="F2227" s="60">
        <f>REGISTROS!$H2225</f>
        <v>0</v>
      </c>
      <c r="G2227" s="60">
        <f>REGISTROS!$I2225</f>
        <v>0</v>
      </c>
      <c r="I2227" s="45" t="str">
        <f t="shared" si="272"/>
        <v>Desarrollo de los Temas0</v>
      </c>
      <c r="J2227" s="45" t="str">
        <f t="shared" si="273"/>
        <v>Recepción de documentos0</v>
      </c>
      <c r="K2227" s="45" t="str">
        <f t="shared" si="274"/>
        <v>Atención recibida0</v>
      </c>
      <c r="L2227" s="45" t="str">
        <f t="shared" si="275"/>
        <v>Visita domiciliaria del personal INVI0</v>
      </c>
      <c r="M2227" s="45" t="str">
        <f t="shared" si="276"/>
        <v>Visita domiciliaria del asesor técnico0</v>
      </c>
      <c r="N2227" t="str">
        <f t="shared" si="277"/>
        <v>1</v>
      </c>
      <c r="O2227" t="s">
        <v>133</v>
      </c>
    </row>
    <row r="2228" spans="1:15" ht="15" x14ac:dyDescent="0.25">
      <c r="A2228" s="60">
        <f>REGISTROS!$A2226</f>
        <v>0</v>
      </c>
      <c r="B2228" s="50">
        <f t="shared" si="271"/>
        <v>0</v>
      </c>
      <c r="C2228" s="60">
        <f>REGISTROS!$E2226</f>
        <v>0</v>
      </c>
      <c r="D2228" s="60">
        <f>REGISTROS!$F2226</f>
        <v>0</v>
      </c>
      <c r="E2228" s="60">
        <f>REGISTROS!$G2226</f>
        <v>0</v>
      </c>
      <c r="F2228" s="60">
        <f>REGISTROS!$H2226</f>
        <v>0</v>
      </c>
      <c r="G2228" s="60">
        <f>REGISTROS!$I2226</f>
        <v>0</v>
      </c>
      <c r="I2228" s="45" t="str">
        <f t="shared" si="272"/>
        <v>Desarrollo de los Temas0</v>
      </c>
      <c r="J2228" s="45" t="str">
        <f t="shared" si="273"/>
        <v>Recepción de documentos0</v>
      </c>
      <c r="K2228" s="45" t="str">
        <f t="shared" si="274"/>
        <v>Atención recibida0</v>
      </c>
      <c r="L2228" s="45" t="str">
        <f t="shared" si="275"/>
        <v>Visita domiciliaria del personal INVI0</v>
      </c>
      <c r="M2228" s="45" t="str">
        <f t="shared" si="276"/>
        <v>Visita domiciliaria del asesor técnico0</v>
      </c>
      <c r="N2228" t="str">
        <f t="shared" si="277"/>
        <v>1</v>
      </c>
      <c r="O2228" t="s">
        <v>133</v>
      </c>
    </row>
    <row r="2229" spans="1:15" ht="15" x14ac:dyDescent="0.25">
      <c r="A2229" s="60">
        <f>REGISTROS!$A2227</f>
        <v>0</v>
      </c>
      <c r="B2229" s="50">
        <f t="shared" si="271"/>
        <v>0</v>
      </c>
      <c r="C2229" s="60">
        <f>REGISTROS!$E2227</f>
        <v>0</v>
      </c>
      <c r="D2229" s="60">
        <f>REGISTROS!$F2227</f>
        <v>0</v>
      </c>
      <c r="E2229" s="60">
        <f>REGISTROS!$G2227</f>
        <v>0</v>
      </c>
      <c r="F2229" s="60">
        <f>REGISTROS!$H2227</f>
        <v>0</v>
      </c>
      <c r="G2229" s="60">
        <f>REGISTROS!$I2227</f>
        <v>0</v>
      </c>
      <c r="I2229" s="45" t="str">
        <f t="shared" si="272"/>
        <v>Desarrollo de los Temas0</v>
      </c>
      <c r="J2229" s="45" t="str">
        <f t="shared" si="273"/>
        <v>Recepción de documentos0</v>
      </c>
      <c r="K2229" s="45" t="str">
        <f t="shared" si="274"/>
        <v>Atención recibida0</v>
      </c>
      <c r="L2229" s="45" t="str">
        <f t="shared" si="275"/>
        <v>Visita domiciliaria del personal INVI0</v>
      </c>
      <c r="M2229" s="45" t="str">
        <f t="shared" si="276"/>
        <v>Visita domiciliaria del asesor técnico0</v>
      </c>
      <c r="N2229" t="str">
        <f t="shared" si="277"/>
        <v>1</v>
      </c>
      <c r="O2229" t="s">
        <v>133</v>
      </c>
    </row>
    <row r="2230" spans="1:15" ht="15" x14ac:dyDescent="0.25">
      <c r="A2230" s="60">
        <f>REGISTROS!$A2228</f>
        <v>0</v>
      </c>
      <c r="B2230" s="50">
        <f t="shared" si="271"/>
        <v>0</v>
      </c>
      <c r="C2230" s="60">
        <f>REGISTROS!$E2228</f>
        <v>0</v>
      </c>
      <c r="D2230" s="60">
        <f>REGISTROS!$F2228</f>
        <v>0</v>
      </c>
      <c r="E2230" s="60">
        <f>REGISTROS!$G2228</f>
        <v>0</v>
      </c>
      <c r="F2230" s="60">
        <f>REGISTROS!$H2228</f>
        <v>0</v>
      </c>
      <c r="G2230" s="60">
        <f>REGISTROS!$I2228</f>
        <v>0</v>
      </c>
      <c r="I2230" s="45" t="str">
        <f t="shared" si="272"/>
        <v>Desarrollo de los Temas0</v>
      </c>
      <c r="J2230" s="45" t="str">
        <f t="shared" si="273"/>
        <v>Recepción de documentos0</v>
      </c>
      <c r="K2230" s="45" t="str">
        <f t="shared" si="274"/>
        <v>Atención recibida0</v>
      </c>
      <c r="L2230" s="45" t="str">
        <f t="shared" si="275"/>
        <v>Visita domiciliaria del personal INVI0</v>
      </c>
      <c r="M2230" s="45" t="str">
        <f t="shared" si="276"/>
        <v>Visita domiciliaria del asesor técnico0</v>
      </c>
      <c r="N2230" t="str">
        <f t="shared" si="277"/>
        <v>1</v>
      </c>
      <c r="O2230" t="s">
        <v>133</v>
      </c>
    </row>
    <row r="2231" spans="1:15" ht="15" x14ac:dyDescent="0.25">
      <c r="A2231" s="60">
        <f>REGISTROS!$A2229</f>
        <v>0</v>
      </c>
      <c r="B2231" s="50">
        <f t="shared" si="271"/>
        <v>0</v>
      </c>
      <c r="C2231" s="60">
        <f>REGISTROS!$E2229</f>
        <v>0</v>
      </c>
      <c r="D2231" s="60">
        <f>REGISTROS!$F2229</f>
        <v>0</v>
      </c>
      <c r="E2231" s="60">
        <f>REGISTROS!$G2229</f>
        <v>0</v>
      </c>
      <c r="F2231" s="60">
        <f>REGISTROS!$H2229</f>
        <v>0</v>
      </c>
      <c r="G2231" s="60">
        <f>REGISTROS!$I2229</f>
        <v>0</v>
      </c>
      <c r="I2231" s="45" t="str">
        <f t="shared" si="272"/>
        <v>Desarrollo de los Temas0</v>
      </c>
      <c r="J2231" s="45" t="str">
        <f t="shared" si="273"/>
        <v>Recepción de documentos0</v>
      </c>
      <c r="K2231" s="45" t="str">
        <f t="shared" si="274"/>
        <v>Atención recibida0</v>
      </c>
      <c r="L2231" s="45" t="str">
        <f t="shared" si="275"/>
        <v>Visita domiciliaria del personal INVI0</v>
      </c>
      <c r="M2231" s="45" t="str">
        <f t="shared" si="276"/>
        <v>Visita domiciliaria del asesor técnico0</v>
      </c>
      <c r="N2231" t="str">
        <f t="shared" si="277"/>
        <v>1</v>
      </c>
      <c r="O2231" t="s">
        <v>133</v>
      </c>
    </row>
    <row r="2232" spans="1:15" ht="15" x14ac:dyDescent="0.25">
      <c r="A2232" s="60">
        <f>REGISTROS!$A2230</f>
        <v>0</v>
      </c>
      <c r="B2232" s="50">
        <f t="shared" si="271"/>
        <v>0</v>
      </c>
      <c r="C2232" s="60">
        <f>REGISTROS!$E2230</f>
        <v>0</v>
      </c>
      <c r="D2232" s="60">
        <f>REGISTROS!$F2230</f>
        <v>0</v>
      </c>
      <c r="E2232" s="60">
        <f>REGISTROS!$G2230</f>
        <v>0</v>
      </c>
      <c r="F2232" s="60">
        <f>REGISTROS!$H2230</f>
        <v>0</v>
      </c>
      <c r="G2232" s="60">
        <f>REGISTROS!$I2230</f>
        <v>0</v>
      </c>
      <c r="I2232" s="45" t="str">
        <f t="shared" si="272"/>
        <v>Desarrollo de los Temas0</v>
      </c>
      <c r="J2232" s="45" t="str">
        <f t="shared" si="273"/>
        <v>Recepción de documentos0</v>
      </c>
      <c r="K2232" s="45" t="str">
        <f t="shared" si="274"/>
        <v>Atención recibida0</v>
      </c>
      <c r="L2232" s="45" t="str">
        <f t="shared" si="275"/>
        <v>Visita domiciliaria del personal INVI0</v>
      </c>
      <c r="M2232" s="45" t="str">
        <f t="shared" si="276"/>
        <v>Visita domiciliaria del asesor técnico0</v>
      </c>
      <c r="N2232" t="str">
        <f t="shared" si="277"/>
        <v>1</v>
      </c>
      <c r="O2232" t="s">
        <v>133</v>
      </c>
    </row>
    <row r="2233" spans="1:15" ht="15" x14ac:dyDescent="0.25">
      <c r="A2233" s="60">
        <f>REGISTROS!$A2231</f>
        <v>0</v>
      </c>
      <c r="B2233" s="50">
        <f t="shared" si="271"/>
        <v>0</v>
      </c>
      <c r="C2233" s="60">
        <f>REGISTROS!$E2231</f>
        <v>0</v>
      </c>
      <c r="D2233" s="60">
        <f>REGISTROS!$F2231</f>
        <v>0</v>
      </c>
      <c r="E2233" s="60">
        <f>REGISTROS!$G2231</f>
        <v>0</v>
      </c>
      <c r="F2233" s="60">
        <f>REGISTROS!$H2231</f>
        <v>0</v>
      </c>
      <c r="G2233" s="60">
        <f>REGISTROS!$I2231</f>
        <v>0</v>
      </c>
      <c r="I2233" s="45" t="str">
        <f t="shared" si="272"/>
        <v>Desarrollo de los Temas0</v>
      </c>
      <c r="J2233" s="45" t="str">
        <f t="shared" si="273"/>
        <v>Recepción de documentos0</v>
      </c>
      <c r="K2233" s="45" t="str">
        <f t="shared" si="274"/>
        <v>Atención recibida0</v>
      </c>
      <c r="L2233" s="45" t="str">
        <f t="shared" si="275"/>
        <v>Visita domiciliaria del personal INVI0</v>
      </c>
      <c r="M2233" s="45" t="str">
        <f t="shared" si="276"/>
        <v>Visita domiciliaria del asesor técnico0</v>
      </c>
      <c r="N2233" t="str">
        <f t="shared" si="277"/>
        <v>1</v>
      </c>
      <c r="O2233" t="s">
        <v>133</v>
      </c>
    </row>
    <row r="2234" spans="1:15" ht="15" x14ac:dyDescent="0.25">
      <c r="A2234" s="60">
        <f>REGISTROS!$A2232</f>
        <v>0</v>
      </c>
      <c r="B2234" s="50">
        <f t="shared" si="271"/>
        <v>0</v>
      </c>
      <c r="C2234" s="60">
        <f>REGISTROS!$E2232</f>
        <v>0</v>
      </c>
      <c r="D2234" s="60">
        <f>REGISTROS!$F2232</f>
        <v>0</v>
      </c>
      <c r="E2234" s="60">
        <f>REGISTROS!$G2232</f>
        <v>0</v>
      </c>
      <c r="F2234" s="60">
        <f>REGISTROS!$H2232</f>
        <v>0</v>
      </c>
      <c r="G2234" s="60">
        <f>REGISTROS!$I2232</f>
        <v>0</v>
      </c>
      <c r="I2234" s="45" t="str">
        <f t="shared" si="272"/>
        <v>Desarrollo de los Temas0</v>
      </c>
      <c r="J2234" s="45" t="str">
        <f t="shared" si="273"/>
        <v>Recepción de documentos0</v>
      </c>
      <c r="K2234" s="45" t="str">
        <f t="shared" si="274"/>
        <v>Atención recibida0</v>
      </c>
      <c r="L2234" s="45" t="str">
        <f t="shared" si="275"/>
        <v>Visita domiciliaria del personal INVI0</v>
      </c>
      <c r="M2234" s="45" t="str">
        <f t="shared" si="276"/>
        <v>Visita domiciliaria del asesor técnico0</v>
      </c>
      <c r="N2234" t="str">
        <f t="shared" si="277"/>
        <v>1</v>
      </c>
      <c r="O2234" t="s">
        <v>133</v>
      </c>
    </row>
    <row r="2235" spans="1:15" ht="15" x14ac:dyDescent="0.25">
      <c r="A2235" s="60">
        <f>REGISTROS!$A2233</f>
        <v>0</v>
      </c>
      <c r="B2235" s="50">
        <f t="shared" si="271"/>
        <v>0</v>
      </c>
      <c r="C2235" s="60">
        <f>REGISTROS!$E2233</f>
        <v>0</v>
      </c>
      <c r="D2235" s="60">
        <f>REGISTROS!$F2233</f>
        <v>0</v>
      </c>
      <c r="E2235" s="60">
        <f>REGISTROS!$G2233</f>
        <v>0</v>
      </c>
      <c r="F2235" s="60">
        <f>REGISTROS!$H2233</f>
        <v>0</v>
      </c>
      <c r="G2235" s="60">
        <f>REGISTROS!$I2233</f>
        <v>0</v>
      </c>
      <c r="I2235" s="45" t="str">
        <f t="shared" si="272"/>
        <v>Desarrollo de los Temas0</v>
      </c>
      <c r="J2235" s="45" t="str">
        <f t="shared" si="273"/>
        <v>Recepción de documentos0</v>
      </c>
      <c r="K2235" s="45" t="str">
        <f t="shared" si="274"/>
        <v>Atención recibida0</v>
      </c>
      <c r="L2235" s="45" t="str">
        <f t="shared" si="275"/>
        <v>Visita domiciliaria del personal INVI0</v>
      </c>
      <c r="M2235" s="45" t="str">
        <f t="shared" si="276"/>
        <v>Visita domiciliaria del asesor técnico0</v>
      </c>
      <c r="N2235" t="str">
        <f t="shared" si="277"/>
        <v>1</v>
      </c>
      <c r="O2235" t="s">
        <v>133</v>
      </c>
    </row>
    <row r="2236" spans="1:15" ht="15" x14ac:dyDescent="0.25">
      <c r="A2236" s="60">
        <f>REGISTROS!$A2234</f>
        <v>0</v>
      </c>
      <c r="B2236" s="50">
        <f t="shared" si="271"/>
        <v>0</v>
      </c>
      <c r="C2236" s="60">
        <f>REGISTROS!$E2234</f>
        <v>0</v>
      </c>
      <c r="D2236" s="60">
        <f>REGISTROS!$F2234</f>
        <v>0</v>
      </c>
      <c r="E2236" s="60">
        <f>REGISTROS!$G2234</f>
        <v>0</v>
      </c>
      <c r="F2236" s="60">
        <f>REGISTROS!$H2234</f>
        <v>0</v>
      </c>
      <c r="G2236" s="60">
        <f>REGISTROS!$I2234</f>
        <v>0</v>
      </c>
      <c r="I2236" s="45" t="str">
        <f t="shared" si="272"/>
        <v>Desarrollo de los Temas0</v>
      </c>
      <c r="J2236" s="45" t="str">
        <f t="shared" si="273"/>
        <v>Recepción de documentos0</v>
      </c>
      <c r="K2236" s="45" t="str">
        <f t="shared" si="274"/>
        <v>Atención recibida0</v>
      </c>
      <c r="L2236" s="45" t="str">
        <f t="shared" si="275"/>
        <v>Visita domiciliaria del personal INVI0</v>
      </c>
      <c r="M2236" s="45" t="str">
        <f t="shared" si="276"/>
        <v>Visita domiciliaria del asesor técnico0</v>
      </c>
      <c r="N2236" t="str">
        <f t="shared" si="277"/>
        <v>1</v>
      </c>
      <c r="O2236" t="s">
        <v>133</v>
      </c>
    </row>
    <row r="2237" spans="1:15" ht="15" x14ac:dyDescent="0.25">
      <c r="A2237" s="60">
        <f>REGISTROS!$A2235</f>
        <v>0</v>
      </c>
      <c r="B2237" s="50">
        <f t="shared" si="271"/>
        <v>0</v>
      </c>
      <c r="C2237" s="60">
        <f>REGISTROS!$E2235</f>
        <v>0</v>
      </c>
      <c r="D2237" s="60">
        <f>REGISTROS!$F2235</f>
        <v>0</v>
      </c>
      <c r="E2237" s="60">
        <f>REGISTROS!$G2235</f>
        <v>0</v>
      </c>
      <c r="F2237" s="60">
        <f>REGISTROS!$H2235</f>
        <v>0</v>
      </c>
      <c r="G2237" s="60">
        <f>REGISTROS!$I2235</f>
        <v>0</v>
      </c>
      <c r="I2237" s="45" t="str">
        <f t="shared" si="272"/>
        <v>Desarrollo de los Temas0</v>
      </c>
      <c r="J2237" s="45" t="str">
        <f t="shared" si="273"/>
        <v>Recepción de documentos0</v>
      </c>
      <c r="K2237" s="45" t="str">
        <f t="shared" si="274"/>
        <v>Atención recibida0</v>
      </c>
      <c r="L2237" s="45" t="str">
        <f t="shared" si="275"/>
        <v>Visita domiciliaria del personal INVI0</v>
      </c>
      <c r="M2237" s="45" t="str">
        <f t="shared" si="276"/>
        <v>Visita domiciliaria del asesor técnico0</v>
      </c>
      <c r="N2237" t="str">
        <f t="shared" si="277"/>
        <v>1</v>
      </c>
      <c r="O2237" t="s">
        <v>133</v>
      </c>
    </row>
    <row r="2238" spans="1:15" ht="15" x14ac:dyDescent="0.25">
      <c r="A2238" s="60">
        <f>REGISTROS!$A2236</f>
        <v>0</v>
      </c>
      <c r="B2238" s="50">
        <f t="shared" si="271"/>
        <v>0</v>
      </c>
      <c r="C2238" s="60">
        <f>REGISTROS!$E2236</f>
        <v>0</v>
      </c>
      <c r="D2238" s="60">
        <f>REGISTROS!$F2236</f>
        <v>0</v>
      </c>
      <c r="E2238" s="60">
        <f>REGISTROS!$G2236</f>
        <v>0</v>
      </c>
      <c r="F2238" s="60">
        <f>REGISTROS!$H2236</f>
        <v>0</v>
      </c>
      <c r="G2238" s="60">
        <f>REGISTROS!$I2236</f>
        <v>0</v>
      </c>
      <c r="I2238" s="45" t="str">
        <f t="shared" si="272"/>
        <v>Desarrollo de los Temas0</v>
      </c>
      <c r="J2238" s="45" t="str">
        <f t="shared" si="273"/>
        <v>Recepción de documentos0</v>
      </c>
      <c r="K2238" s="45" t="str">
        <f t="shared" si="274"/>
        <v>Atención recibida0</v>
      </c>
      <c r="L2238" s="45" t="str">
        <f t="shared" si="275"/>
        <v>Visita domiciliaria del personal INVI0</v>
      </c>
      <c r="M2238" s="45" t="str">
        <f t="shared" si="276"/>
        <v>Visita domiciliaria del asesor técnico0</v>
      </c>
      <c r="N2238" t="str">
        <f t="shared" si="277"/>
        <v>1</v>
      </c>
      <c r="O2238" t="s">
        <v>133</v>
      </c>
    </row>
    <row r="2239" spans="1:15" ht="15" x14ac:dyDescent="0.25">
      <c r="A2239" s="60">
        <f>REGISTROS!$A2237</f>
        <v>0</v>
      </c>
      <c r="B2239" s="50">
        <f t="shared" si="271"/>
        <v>0</v>
      </c>
      <c r="C2239" s="60">
        <f>REGISTROS!$E2237</f>
        <v>0</v>
      </c>
      <c r="D2239" s="60">
        <f>REGISTROS!$F2237</f>
        <v>0</v>
      </c>
      <c r="E2239" s="60">
        <f>REGISTROS!$G2237</f>
        <v>0</v>
      </c>
      <c r="F2239" s="60">
        <f>REGISTROS!$H2237</f>
        <v>0</v>
      </c>
      <c r="G2239" s="60">
        <f>REGISTROS!$I2237</f>
        <v>0</v>
      </c>
      <c r="I2239" s="45" t="str">
        <f t="shared" si="272"/>
        <v>Desarrollo de los Temas0</v>
      </c>
      <c r="J2239" s="45" t="str">
        <f t="shared" si="273"/>
        <v>Recepción de documentos0</v>
      </c>
      <c r="K2239" s="45" t="str">
        <f t="shared" si="274"/>
        <v>Atención recibida0</v>
      </c>
      <c r="L2239" s="45" t="str">
        <f t="shared" si="275"/>
        <v>Visita domiciliaria del personal INVI0</v>
      </c>
      <c r="M2239" s="45" t="str">
        <f t="shared" si="276"/>
        <v>Visita domiciliaria del asesor técnico0</v>
      </c>
      <c r="N2239" t="str">
        <f t="shared" si="277"/>
        <v>1</v>
      </c>
      <c r="O2239" t="s">
        <v>133</v>
      </c>
    </row>
    <row r="2240" spans="1:15" ht="15" x14ac:dyDescent="0.25">
      <c r="A2240" s="60">
        <f>REGISTROS!$A2238</f>
        <v>0</v>
      </c>
      <c r="B2240" s="50">
        <f t="shared" si="271"/>
        <v>0</v>
      </c>
      <c r="C2240" s="60">
        <f>REGISTROS!$E2238</f>
        <v>0</v>
      </c>
      <c r="D2240" s="60">
        <f>REGISTROS!$F2238</f>
        <v>0</v>
      </c>
      <c r="E2240" s="60">
        <f>REGISTROS!$G2238</f>
        <v>0</v>
      </c>
      <c r="F2240" s="60">
        <f>REGISTROS!$H2238</f>
        <v>0</v>
      </c>
      <c r="G2240" s="60">
        <f>REGISTROS!$I2238</f>
        <v>0</v>
      </c>
      <c r="I2240" s="45" t="str">
        <f t="shared" si="272"/>
        <v>Desarrollo de los Temas0</v>
      </c>
      <c r="J2240" s="45" t="str">
        <f t="shared" si="273"/>
        <v>Recepción de documentos0</v>
      </c>
      <c r="K2240" s="45" t="str">
        <f t="shared" si="274"/>
        <v>Atención recibida0</v>
      </c>
      <c r="L2240" s="45" t="str">
        <f t="shared" si="275"/>
        <v>Visita domiciliaria del personal INVI0</v>
      </c>
      <c r="M2240" s="45" t="str">
        <f t="shared" si="276"/>
        <v>Visita domiciliaria del asesor técnico0</v>
      </c>
      <c r="N2240" t="str">
        <f t="shared" si="277"/>
        <v>1</v>
      </c>
      <c r="O2240" t="s">
        <v>133</v>
      </c>
    </row>
    <row r="2241" spans="1:15" ht="15" x14ac:dyDescent="0.25">
      <c r="A2241" s="60">
        <f>REGISTROS!$A2239</f>
        <v>0</v>
      </c>
      <c r="B2241" s="50">
        <f t="shared" si="271"/>
        <v>0</v>
      </c>
      <c r="C2241" s="60">
        <f>REGISTROS!$E2239</f>
        <v>0</v>
      </c>
      <c r="D2241" s="60">
        <f>REGISTROS!$F2239</f>
        <v>0</v>
      </c>
      <c r="E2241" s="60">
        <f>REGISTROS!$G2239</f>
        <v>0</v>
      </c>
      <c r="F2241" s="60">
        <f>REGISTROS!$H2239</f>
        <v>0</v>
      </c>
      <c r="G2241" s="60">
        <f>REGISTROS!$I2239</f>
        <v>0</v>
      </c>
      <c r="I2241" s="45" t="str">
        <f t="shared" si="272"/>
        <v>Desarrollo de los Temas0</v>
      </c>
      <c r="J2241" s="45" t="str">
        <f t="shared" si="273"/>
        <v>Recepción de documentos0</v>
      </c>
      <c r="K2241" s="45" t="str">
        <f t="shared" si="274"/>
        <v>Atención recibida0</v>
      </c>
      <c r="L2241" s="45" t="str">
        <f t="shared" si="275"/>
        <v>Visita domiciliaria del personal INVI0</v>
      </c>
      <c r="M2241" s="45" t="str">
        <f t="shared" si="276"/>
        <v>Visita domiciliaria del asesor técnico0</v>
      </c>
      <c r="N2241" t="str">
        <f t="shared" si="277"/>
        <v>1</v>
      </c>
      <c r="O2241" t="s">
        <v>133</v>
      </c>
    </row>
    <row r="2242" spans="1:15" ht="15" x14ac:dyDescent="0.25">
      <c r="A2242" s="60">
        <f>REGISTROS!$A2240</f>
        <v>0</v>
      </c>
      <c r="B2242" s="50">
        <f t="shared" si="271"/>
        <v>0</v>
      </c>
      <c r="C2242" s="60">
        <f>REGISTROS!$E2240</f>
        <v>0</v>
      </c>
      <c r="D2242" s="60">
        <f>REGISTROS!$F2240</f>
        <v>0</v>
      </c>
      <c r="E2242" s="60">
        <f>REGISTROS!$G2240</f>
        <v>0</v>
      </c>
      <c r="F2242" s="60">
        <f>REGISTROS!$H2240</f>
        <v>0</v>
      </c>
      <c r="G2242" s="60">
        <f>REGISTROS!$I2240</f>
        <v>0</v>
      </c>
      <c r="I2242" s="45" t="str">
        <f t="shared" si="272"/>
        <v>Desarrollo de los Temas0</v>
      </c>
      <c r="J2242" s="45" t="str">
        <f t="shared" si="273"/>
        <v>Recepción de documentos0</v>
      </c>
      <c r="K2242" s="45" t="str">
        <f t="shared" si="274"/>
        <v>Atención recibida0</v>
      </c>
      <c r="L2242" s="45" t="str">
        <f t="shared" si="275"/>
        <v>Visita domiciliaria del personal INVI0</v>
      </c>
      <c r="M2242" s="45" t="str">
        <f t="shared" si="276"/>
        <v>Visita domiciliaria del asesor técnico0</v>
      </c>
      <c r="N2242" t="str">
        <f t="shared" si="277"/>
        <v>1</v>
      </c>
      <c r="O2242" t="s">
        <v>133</v>
      </c>
    </row>
    <row r="2243" spans="1:15" ht="15" x14ac:dyDescent="0.25">
      <c r="A2243" s="60">
        <f>REGISTROS!$A2241</f>
        <v>0</v>
      </c>
      <c r="B2243" s="50">
        <f t="shared" si="271"/>
        <v>0</v>
      </c>
      <c r="C2243" s="60">
        <f>REGISTROS!$E2241</f>
        <v>0</v>
      </c>
      <c r="D2243" s="60">
        <f>REGISTROS!$F2241</f>
        <v>0</v>
      </c>
      <c r="E2243" s="60">
        <f>REGISTROS!$G2241</f>
        <v>0</v>
      </c>
      <c r="F2243" s="60">
        <f>REGISTROS!$H2241</f>
        <v>0</v>
      </c>
      <c r="G2243" s="60">
        <f>REGISTROS!$I2241</f>
        <v>0</v>
      </c>
      <c r="I2243" s="45" t="str">
        <f t="shared" si="272"/>
        <v>Desarrollo de los Temas0</v>
      </c>
      <c r="J2243" s="45" t="str">
        <f t="shared" si="273"/>
        <v>Recepción de documentos0</v>
      </c>
      <c r="K2243" s="45" t="str">
        <f t="shared" si="274"/>
        <v>Atención recibida0</v>
      </c>
      <c r="L2243" s="45" t="str">
        <f t="shared" si="275"/>
        <v>Visita domiciliaria del personal INVI0</v>
      </c>
      <c r="M2243" s="45" t="str">
        <f t="shared" si="276"/>
        <v>Visita domiciliaria del asesor técnico0</v>
      </c>
      <c r="N2243" t="str">
        <f t="shared" si="277"/>
        <v>1</v>
      </c>
      <c r="O2243" t="s">
        <v>133</v>
      </c>
    </row>
    <row r="2244" spans="1:15" ht="15" x14ac:dyDescent="0.25">
      <c r="A2244" s="60">
        <f>REGISTROS!$A2242</f>
        <v>0</v>
      </c>
      <c r="B2244" s="50">
        <f t="shared" si="271"/>
        <v>0</v>
      </c>
      <c r="C2244" s="60">
        <f>REGISTROS!$E2242</f>
        <v>0</v>
      </c>
      <c r="D2244" s="60">
        <f>REGISTROS!$F2242</f>
        <v>0</v>
      </c>
      <c r="E2244" s="60">
        <f>REGISTROS!$G2242</f>
        <v>0</v>
      </c>
      <c r="F2244" s="60">
        <f>REGISTROS!$H2242</f>
        <v>0</v>
      </c>
      <c r="G2244" s="60">
        <f>REGISTROS!$I2242</f>
        <v>0</v>
      </c>
      <c r="I2244" s="45" t="str">
        <f t="shared" si="272"/>
        <v>Desarrollo de los Temas0</v>
      </c>
      <c r="J2244" s="45" t="str">
        <f t="shared" si="273"/>
        <v>Recepción de documentos0</v>
      </c>
      <c r="K2244" s="45" t="str">
        <f t="shared" si="274"/>
        <v>Atención recibida0</v>
      </c>
      <c r="L2244" s="45" t="str">
        <f t="shared" si="275"/>
        <v>Visita domiciliaria del personal INVI0</v>
      </c>
      <c r="M2244" s="45" t="str">
        <f t="shared" si="276"/>
        <v>Visita domiciliaria del asesor técnico0</v>
      </c>
      <c r="N2244" t="str">
        <f t="shared" si="277"/>
        <v>1</v>
      </c>
      <c r="O2244" t="s">
        <v>133</v>
      </c>
    </row>
    <row r="2245" spans="1:15" ht="15" x14ac:dyDescent="0.25">
      <c r="A2245" s="60">
        <f>REGISTROS!$A2243</f>
        <v>0</v>
      </c>
      <c r="B2245" s="50">
        <f t="shared" ref="B2245:B2308" si="278">SUM(C2245:G2245)/5</f>
        <v>0</v>
      </c>
      <c r="C2245" s="60">
        <f>REGISTROS!$E2243</f>
        <v>0</v>
      </c>
      <c r="D2245" s="60">
        <f>REGISTROS!$F2243</f>
        <v>0</v>
      </c>
      <c r="E2245" s="60">
        <f>REGISTROS!$G2243</f>
        <v>0</v>
      </c>
      <c r="F2245" s="60">
        <f>REGISTROS!$H2243</f>
        <v>0</v>
      </c>
      <c r="G2245" s="60">
        <f>REGISTROS!$I2243</f>
        <v>0</v>
      </c>
      <c r="I2245" s="45" t="str">
        <f t="shared" ref="I2245:I2308" si="279">CONCATENATE(VLOOKUP($A2245,SM,2,FALSE),$C$2,C2245)</f>
        <v>Desarrollo de los Temas0</v>
      </c>
      <c r="J2245" s="45" t="str">
        <f t="shared" ref="J2245:J2308" si="280">CONCATENATE(VLOOKUP($A2245,SM,2,FALSE),$D$2,D2245)</f>
        <v>Recepción de documentos0</v>
      </c>
      <c r="K2245" s="45" t="str">
        <f t="shared" ref="K2245:K2308" si="281">CONCATENATE(VLOOKUP($A2245,SM,2,FALSE),$E$2,E2245)</f>
        <v>Atención recibida0</v>
      </c>
      <c r="L2245" s="45" t="str">
        <f t="shared" ref="L2245:L2308" si="282">CONCATENATE(VLOOKUP($A2245,SM,2,FALSE),$F$2,F2245)</f>
        <v>Visita domiciliaria del personal INVI0</v>
      </c>
      <c r="M2245" s="45" t="str">
        <f t="shared" ref="M2245:M2308" si="283">CONCATENATE(VLOOKUP($A2245,SM,2,FALSE),$G$2,G2245)</f>
        <v>Visita domiciliaria del asesor técnico0</v>
      </c>
      <c r="N2245" t="str">
        <f t="shared" ref="N2245:N2308" si="284">CONCATENATE(VLOOKUP($A2245,SM,2,FALSE),IF(B2245&lt;4,1,0))</f>
        <v>1</v>
      </c>
      <c r="O2245" t="s">
        <v>133</v>
      </c>
    </row>
    <row r="2246" spans="1:15" ht="15" x14ac:dyDescent="0.25">
      <c r="A2246" s="60">
        <f>REGISTROS!$A2244</f>
        <v>0</v>
      </c>
      <c r="B2246" s="50">
        <f t="shared" si="278"/>
        <v>0</v>
      </c>
      <c r="C2246" s="60">
        <f>REGISTROS!$E2244</f>
        <v>0</v>
      </c>
      <c r="D2246" s="60">
        <f>REGISTROS!$F2244</f>
        <v>0</v>
      </c>
      <c r="E2246" s="60">
        <f>REGISTROS!$G2244</f>
        <v>0</v>
      </c>
      <c r="F2246" s="60">
        <f>REGISTROS!$H2244</f>
        <v>0</v>
      </c>
      <c r="G2246" s="60">
        <f>REGISTROS!$I2244</f>
        <v>0</v>
      </c>
      <c r="I2246" s="45" t="str">
        <f t="shared" si="279"/>
        <v>Desarrollo de los Temas0</v>
      </c>
      <c r="J2246" s="45" t="str">
        <f t="shared" si="280"/>
        <v>Recepción de documentos0</v>
      </c>
      <c r="K2246" s="45" t="str">
        <f t="shared" si="281"/>
        <v>Atención recibida0</v>
      </c>
      <c r="L2246" s="45" t="str">
        <f t="shared" si="282"/>
        <v>Visita domiciliaria del personal INVI0</v>
      </c>
      <c r="M2246" s="45" t="str">
        <f t="shared" si="283"/>
        <v>Visita domiciliaria del asesor técnico0</v>
      </c>
      <c r="N2246" t="str">
        <f t="shared" si="284"/>
        <v>1</v>
      </c>
      <c r="O2246" t="s">
        <v>133</v>
      </c>
    </row>
    <row r="2247" spans="1:15" ht="15" x14ac:dyDescent="0.25">
      <c r="A2247" s="60">
        <f>REGISTROS!$A2245</f>
        <v>0</v>
      </c>
      <c r="B2247" s="50">
        <f t="shared" si="278"/>
        <v>0</v>
      </c>
      <c r="C2247" s="60">
        <f>REGISTROS!$E2245</f>
        <v>0</v>
      </c>
      <c r="D2247" s="60">
        <f>REGISTROS!$F2245</f>
        <v>0</v>
      </c>
      <c r="E2247" s="60">
        <f>REGISTROS!$G2245</f>
        <v>0</v>
      </c>
      <c r="F2247" s="60">
        <f>REGISTROS!$H2245</f>
        <v>0</v>
      </c>
      <c r="G2247" s="60">
        <f>REGISTROS!$I2245</f>
        <v>0</v>
      </c>
      <c r="I2247" s="45" t="str">
        <f t="shared" si="279"/>
        <v>Desarrollo de los Temas0</v>
      </c>
      <c r="J2247" s="45" t="str">
        <f t="shared" si="280"/>
        <v>Recepción de documentos0</v>
      </c>
      <c r="K2247" s="45" t="str">
        <f t="shared" si="281"/>
        <v>Atención recibida0</v>
      </c>
      <c r="L2247" s="45" t="str">
        <f t="shared" si="282"/>
        <v>Visita domiciliaria del personal INVI0</v>
      </c>
      <c r="M2247" s="45" t="str">
        <f t="shared" si="283"/>
        <v>Visita domiciliaria del asesor técnico0</v>
      </c>
      <c r="N2247" t="str">
        <f t="shared" si="284"/>
        <v>1</v>
      </c>
      <c r="O2247" t="s">
        <v>133</v>
      </c>
    </row>
    <row r="2248" spans="1:15" ht="15" x14ac:dyDescent="0.25">
      <c r="A2248" s="60">
        <f>REGISTROS!$A2246</f>
        <v>0</v>
      </c>
      <c r="B2248" s="50">
        <f t="shared" si="278"/>
        <v>0</v>
      </c>
      <c r="C2248" s="60">
        <f>REGISTROS!$E2246</f>
        <v>0</v>
      </c>
      <c r="D2248" s="60">
        <f>REGISTROS!$F2246</f>
        <v>0</v>
      </c>
      <c r="E2248" s="60">
        <f>REGISTROS!$G2246</f>
        <v>0</v>
      </c>
      <c r="F2248" s="60">
        <f>REGISTROS!$H2246</f>
        <v>0</v>
      </c>
      <c r="G2248" s="60">
        <f>REGISTROS!$I2246</f>
        <v>0</v>
      </c>
      <c r="I2248" s="45" t="str">
        <f t="shared" si="279"/>
        <v>Desarrollo de los Temas0</v>
      </c>
      <c r="J2248" s="45" t="str">
        <f t="shared" si="280"/>
        <v>Recepción de documentos0</v>
      </c>
      <c r="K2248" s="45" t="str">
        <f t="shared" si="281"/>
        <v>Atención recibida0</v>
      </c>
      <c r="L2248" s="45" t="str">
        <f t="shared" si="282"/>
        <v>Visita domiciliaria del personal INVI0</v>
      </c>
      <c r="M2248" s="45" t="str">
        <f t="shared" si="283"/>
        <v>Visita domiciliaria del asesor técnico0</v>
      </c>
      <c r="N2248" t="str">
        <f t="shared" si="284"/>
        <v>1</v>
      </c>
      <c r="O2248" t="s">
        <v>133</v>
      </c>
    </row>
    <row r="2249" spans="1:15" ht="15" x14ac:dyDescent="0.25">
      <c r="A2249" s="60">
        <f>REGISTROS!$A2247</f>
        <v>0</v>
      </c>
      <c r="B2249" s="50">
        <f t="shared" si="278"/>
        <v>0</v>
      </c>
      <c r="C2249" s="60">
        <f>REGISTROS!$E2247</f>
        <v>0</v>
      </c>
      <c r="D2249" s="60">
        <f>REGISTROS!$F2247</f>
        <v>0</v>
      </c>
      <c r="E2249" s="60">
        <f>REGISTROS!$G2247</f>
        <v>0</v>
      </c>
      <c r="F2249" s="60">
        <f>REGISTROS!$H2247</f>
        <v>0</v>
      </c>
      <c r="G2249" s="60">
        <f>REGISTROS!$I2247</f>
        <v>0</v>
      </c>
      <c r="I2249" s="45" t="str">
        <f t="shared" si="279"/>
        <v>Desarrollo de los Temas0</v>
      </c>
      <c r="J2249" s="45" t="str">
        <f t="shared" si="280"/>
        <v>Recepción de documentos0</v>
      </c>
      <c r="K2249" s="45" t="str">
        <f t="shared" si="281"/>
        <v>Atención recibida0</v>
      </c>
      <c r="L2249" s="45" t="str">
        <f t="shared" si="282"/>
        <v>Visita domiciliaria del personal INVI0</v>
      </c>
      <c r="M2249" s="45" t="str">
        <f t="shared" si="283"/>
        <v>Visita domiciliaria del asesor técnico0</v>
      </c>
      <c r="N2249" t="str">
        <f t="shared" si="284"/>
        <v>1</v>
      </c>
      <c r="O2249" t="s">
        <v>133</v>
      </c>
    </row>
    <row r="2250" spans="1:15" ht="15" x14ac:dyDescent="0.25">
      <c r="A2250" s="60">
        <f>REGISTROS!$A2248</f>
        <v>0</v>
      </c>
      <c r="B2250" s="50">
        <f t="shared" si="278"/>
        <v>0</v>
      </c>
      <c r="C2250" s="60">
        <f>REGISTROS!$E2248</f>
        <v>0</v>
      </c>
      <c r="D2250" s="60">
        <f>REGISTROS!$F2248</f>
        <v>0</v>
      </c>
      <c r="E2250" s="60">
        <f>REGISTROS!$G2248</f>
        <v>0</v>
      </c>
      <c r="F2250" s="60">
        <f>REGISTROS!$H2248</f>
        <v>0</v>
      </c>
      <c r="G2250" s="60">
        <f>REGISTROS!$I2248</f>
        <v>0</v>
      </c>
      <c r="I2250" s="45" t="str">
        <f t="shared" si="279"/>
        <v>Desarrollo de los Temas0</v>
      </c>
      <c r="J2250" s="45" t="str">
        <f t="shared" si="280"/>
        <v>Recepción de documentos0</v>
      </c>
      <c r="K2250" s="45" t="str">
        <f t="shared" si="281"/>
        <v>Atención recibida0</v>
      </c>
      <c r="L2250" s="45" t="str">
        <f t="shared" si="282"/>
        <v>Visita domiciliaria del personal INVI0</v>
      </c>
      <c r="M2250" s="45" t="str">
        <f t="shared" si="283"/>
        <v>Visita domiciliaria del asesor técnico0</v>
      </c>
      <c r="N2250" t="str">
        <f t="shared" si="284"/>
        <v>1</v>
      </c>
      <c r="O2250" t="s">
        <v>133</v>
      </c>
    </row>
    <row r="2251" spans="1:15" ht="15" x14ac:dyDescent="0.25">
      <c r="A2251" s="60">
        <f>REGISTROS!$A2249</f>
        <v>0</v>
      </c>
      <c r="B2251" s="50">
        <f t="shared" si="278"/>
        <v>0</v>
      </c>
      <c r="C2251" s="60">
        <f>REGISTROS!$E2249</f>
        <v>0</v>
      </c>
      <c r="D2251" s="60">
        <f>REGISTROS!$F2249</f>
        <v>0</v>
      </c>
      <c r="E2251" s="60">
        <f>REGISTROS!$G2249</f>
        <v>0</v>
      </c>
      <c r="F2251" s="60">
        <f>REGISTROS!$H2249</f>
        <v>0</v>
      </c>
      <c r="G2251" s="60">
        <f>REGISTROS!$I2249</f>
        <v>0</v>
      </c>
      <c r="I2251" s="45" t="str">
        <f t="shared" si="279"/>
        <v>Desarrollo de los Temas0</v>
      </c>
      <c r="J2251" s="45" t="str">
        <f t="shared" si="280"/>
        <v>Recepción de documentos0</v>
      </c>
      <c r="K2251" s="45" t="str">
        <f t="shared" si="281"/>
        <v>Atención recibida0</v>
      </c>
      <c r="L2251" s="45" t="str">
        <f t="shared" si="282"/>
        <v>Visita domiciliaria del personal INVI0</v>
      </c>
      <c r="M2251" s="45" t="str">
        <f t="shared" si="283"/>
        <v>Visita domiciliaria del asesor técnico0</v>
      </c>
      <c r="N2251" t="str">
        <f t="shared" si="284"/>
        <v>1</v>
      </c>
      <c r="O2251" t="s">
        <v>133</v>
      </c>
    </row>
    <row r="2252" spans="1:15" ht="15" x14ac:dyDescent="0.25">
      <c r="A2252" s="60">
        <f>REGISTROS!$A2250</f>
        <v>0</v>
      </c>
      <c r="B2252" s="50">
        <f t="shared" si="278"/>
        <v>0</v>
      </c>
      <c r="C2252" s="60">
        <f>REGISTROS!$E2250</f>
        <v>0</v>
      </c>
      <c r="D2252" s="60">
        <f>REGISTROS!$F2250</f>
        <v>0</v>
      </c>
      <c r="E2252" s="60">
        <f>REGISTROS!$G2250</f>
        <v>0</v>
      </c>
      <c r="F2252" s="60">
        <f>REGISTROS!$H2250</f>
        <v>0</v>
      </c>
      <c r="G2252" s="60">
        <f>REGISTROS!$I2250</f>
        <v>0</v>
      </c>
      <c r="I2252" s="45" t="str">
        <f t="shared" si="279"/>
        <v>Desarrollo de los Temas0</v>
      </c>
      <c r="J2252" s="45" t="str">
        <f t="shared" si="280"/>
        <v>Recepción de documentos0</v>
      </c>
      <c r="K2252" s="45" t="str">
        <f t="shared" si="281"/>
        <v>Atención recibida0</v>
      </c>
      <c r="L2252" s="45" t="str">
        <f t="shared" si="282"/>
        <v>Visita domiciliaria del personal INVI0</v>
      </c>
      <c r="M2252" s="45" t="str">
        <f t="shared" si="283"/>
        <v>Visita domiciliaria del asesor técnico0</v>
      </c>
      <c r="N2252" t="str">
        <f t="shared" si="284"/>
        <v>1</v>
      </c>
      <c r="O2252" t="s">
        <v>133</v>
      </c>
    </row>
    <row r="2253" spans="1:15" ht="15" x14ac:dyDescent="0.25">
      <c r="A2253" s="60">
        <f>REGISTROS!$A2251</f>
        <v>0</v>
      </c>
      <c r="B2253" s="50">
        <f t="shared" si="278"/>
        <v>0</v>
      </c>
      <c r="C2253" s="60">
        <f>REGISTROS!$E2251</f>
        <v>0</v>
      </c>
      <c r="D2253" s="60">
        <f>REGISTROS!$F2251</f>
        <v>0</v>
      </c>
      <c r="E2253" s="60">
        <f>REGISTROS!$G2251</f>
        <v>0</v>
      </c>
      <c r="F2253" s="60">
        <f>REGISTROS!$H2251</f>
        <v>0</v>
      </c>
      <c r="G2253" s="60">
        <f>REGISTROS!$I2251</f>
        <v>0</v>
      </c>
      <c r="I2253" s="45" t="str">
        <f t="shared" si="279"/>
        <v>Desarrollo de los Temas0</v>
      </c>
      <c r="J2253" s="45" t="str">
        <f t="shared" si="280"/>
        <v>Recepción de documentos0</v>
      </c>
      <c r="K2253" s="45" t="str">
        <f t="shared" si="281"/>
        <v>Atención recibida0</v>
      </c>
      <c r="L2253" s="45" t="str">
        <f t="shared" si="282"/>
        <v>Visita domiciliaria del personal INVI0</v>
      </c>
      <c r="M2253" s="45" t="str">
        <f t="shared" si="283"/>
        <v>Visita domiciliaria del asesor técnico0</v>
      </c>
      <c r="N2253" t="str">
        <f t="shared" si="284"/>
        <v>1</v>
      </c>
      <c r="O2253" t="s">
        <v>133</v>
      </c>
    </row>
    <row r="2254" spans="1:15" ht="15" x14ac:dyDescent="0.25">
      <c r="A2254" s="60">
        <f>REGISTROS!$A2252</f>
        <v>0</v>
      </c>
      <c r="B2254" s="50">
        <f t="shared" si="278"/>
        <v>0</v>
      </c>
      <c r="C2254" s="60">
        <f>REGISTROS!$E2252</f>
        <v>0</v>
      </c>
      <c r="D2254" s="60">
        <f>REGISTROS!$F2252</f>
        <v>0</v>
      </c>
      <c r="E2254" s="60">
        <f>REGISTROS!$G2252</f>
        <v>0</v>
      </c>
      <c r="F2254" s="60">
        <f>REGISTROS!$H2252</f>
        <v>0</v>
      </c>
      <c r="G2254" s="60">
        <f>REGISTROS!$I2252</f>
        <v>0</v>
      </c>
      <c r="I2254" s="45" t="str">
        <f t="shared" si="279"/>
        <v>Desarrollo de los Temas0</v>
      </c>
      <c r="J2254" s="45" t="str">
        <f t="shared" si="280"/>
        <v>Recepción de documentos0</v>
      </c>
      <c r="K2254" s="45" t="str">
        <f t="shared" si="281"/>
        <v>Atención recibida0</v>
      </c>
      <c r="L2254" s="45" t="str">
        <f t="shared" si="282"/>
        <v>Visita domiciliaria del personal INVI0</v>
      </c>
      <c r="M2254" s="45" t="str">
        <f t="shared" si="283"/>
        <v>Visita domiciliaria del asesor técnico0</v>
      </c>
      <c r="N2254" t="str">
        <f t="shared" si="284"/>
        <v>1</v>
      </c>
      <c r="O2254" t="s">
        <v>133</v>
      </c>
    </row>
    <row r="2255" spans="1:15" ht="15" x14ac:dyDescent="0.25">
      <c r="A2255" s="60">
        <f>REGISTROS!$A2253</f>
        <v>0</v>
      </c>
      <c r="B2255" s="50">
        <f t="shared" si="278"/>
        <v>0</v>
      </c>
      <c r="C2255" s="60">
        <f>REGISTROS!$E2253</f>
        <v>0</v>
      </c>
      <c r="D2255" s="60">
        <f>REGISTROS!$F2253</f>
        <v>0</v>
      </c>
      <c r="E2255" s="60">
        <f>REGISTROS!$G2253</f>
        <v>0</v>
      </c>
      <c r="F2255" s="60">
        <f>REGISTROS!$H2253</f>
        <v>0</v>
      </c>
      <c r="G2255" s="60">
        <f>REGISTROS!$I2253</f>
        <v>0</v>
      </c>
      <c r="I2255" s="45" t="str">
        <f t="shared" si="279"/>
        <v>Desarrollo de los Temas0</v>
      </c>
      <c r="J2255" s="45" t="str">
        <f t="shared" si="280"/>
        <v>Recepción de documentos0</v>
      </c>
      <c r="K2255" s="45" t="str">
        <f t="shared" si="281"/>
        <v>Atención recibida0</v>
      </c>
      <c r="L2255" s="45" t="str">
        <f t="shared" si="282"/>
        <v>Visita domiciliaria del personal INVI0</v>
      </c>
      <c r="M2255" s="45" t="str">
        <f t="shared" si="283"/>
        <v>Visita domiciliaria del asesor técnico0</v>
      </c>
      <c r="N2255" t="str">
        <f t="shared" si="284"/>
        <v>1</v>
      </c>
      <c r="O2255" t="s">
        <v>133</v>
      </c>
    </row>
    <row r="2256" spans="1:15" ht="15" x14ac:dyDescent="0.25">
      <c r="A2256" s="60">
        <f>REGISTROS!$A2254</f>
        <v>0</v>
      </c>
      <c r="B2256" s="50">
        <f t="shared" si="278"/>
        <v>0</v>
      </c>
      <c r="C2256" s="60">
        <f>REGISTROS!$E2254</f>
        <v>0</v>
      </c>
      <c r="D2256" s="60">
        <f>REGISTROS!$F2254</f>
        <v>0</v>
      </c>
      <c r="E2256" s="60">
        <f>REGISTROS!$G2254</f>
        <v>0</v>
      </c>
      <c r="F2256" s="60">
        <f>REGISTROS!$H2254</f>
        <v>0</v>
      </c>
      <c r="G2256" s="60">
        <f>REGISTROS!$I2254</f>
        <v>0</v>
      </c>
      <c r="I2256" s="45" t="str">
        <f t="shared" si="279"/>
        <v>Desarrollo de los Temas0</v>
      </c>
      <c r="J2256" s="45" t="str">
        <f t="shared" si="280"/>
        <v>Recepción de documentos0</v>
      </c>
      <c r="K2256" s="45" t="str">
        <f t="shared" si="281"/>
        <v>Atención recibida0</v>
      </c>
      <c r="L2256" s="45" t="str">
        <f t="shared" si="282"/>
        <v>Visita domiciliaria del personal INVI0</v>
      </c>
      <c r="M2256" s="45" t="str">
        <f t="shared" si="283"/>
        <v>Visita domiciliaria del asesor técnico0</v>
      </c>
      <c r="N2256" t="str">
        <f t="shared" si="284"/>
        <v>1</v>
      </c>
      <c r="O2256" t="s">
        <v>133</v>
      </c>
    </row>
    <row r="2257" spans="1:15" ht="15" x14ac:dyDescent="0.25">
      <c r="A2257" s="60">
        <f>REGISTROS!$A2255</f>
        <v>0</v>
      </c>
      <c r="B2257" s="50">
        <f t="shared" si="278"/>
        <v>0</v>
      </c>
      <c r="C2257" s="60">
        <f>REGISTROS!$E2255</f>
        <v>0</v>
      </c>
      <c r="D2257" s="60">
        <f>REGISTROS!$F2255</f>
        <v>0</v>
      </c>
      <c r="E2257" s="60">
        <f>REGISTROS!$G2255</f>
        <v>0</v>
      </c>
      <c r="F2257" s="60">
        <f>REGISTROS!$H2255</f>
        <v>0</v>
      </c>
      <c r="G2257" s="60">
        <f>REGISTROS!$I2255</f>
        <v>0</v>
      </c>
      <c r="I2257" s="45" t="str">
        <f t="shared" si="279"/>
        <v>Desarrollo de los Temas0</v>
      </c>
      <c r="J2257" s="45" t="str">
        <f t="shared" si="280"/>
        <v>Recepción de documentos0</v>
      </c>
      <c r="K2257" s="45" t="str">
        <f t="shared" si="281"/>
        <v>Atención recibida0</v>
      </c>
      <c r="L2257" s="45" t="str">
        <f t="shared" si="282"/>
        <v>Visita domiciliaria del personal INVI0</v>
      </c>
      <c r="M2257" s="45" t="str">
        <f t="shared" si="283"/>
        <v>Visita domiciliaria del asesor técnico0</v>
      </c>
      <c r="N2257" t="str">
        <f t="shared" si="284"/>
        <v>1</v>
      </c>
      <c r="O2257" t="s">
        <v>133</v>
      </c>
    </row>
    <row r="2258" spans="1:15" ht="15" x14ac:dyDescent="0.25">
      <c r="A2258" s="60">
        <f>REGISTROS!$A2256</f>
        <v>0</v>
      </c>
      <c r="B2258" s="50">
        <f t="shared" si="278"/>
        <v>0</v>
      </c>
      <c r="C2258" s="60">
        <f>REGISTROS!$E2256</f>
        <v>0</v>
      </c>
      <c r="D2258" s="60">
        <f>REGISTROS!$F2256</f>
        <v>0</v>
      </c>
      <c r="E2258" s="60">
        <f>REGISTROS!$G2256</f>
        <v>0</v>
      </c>
      <c r="F2258" s="60">
        <f>REGISTROS!$H2256</f>
        <v>0</v>
      </c>
      <c r="G2258" s="60">
        <f>REGISTROS!$I2256</f>
        <v>0</v>
      </c>
      <c r="I2258" s="45" t="str">
        <f t="shared" si="279"/>
        <v>Desarrollo de los Temas0</v>
      </c>
      <c r="J2258" s="45" t="str">
        <f t="shared" si="280"/>
        <v>Recepción de documentos0</v>
      </c>
      <c r="K2258" s="45" t="str">
        <f t="shared" si="281"/>
        <v>Atención recibida0</v>
      </c>
      <c r="L2258" s="45" t="str">
        <f t="shared" si="282"/>
        <v>Visita domiciliaria del personal INVI0</v>
      </c>
      <c r="M2258" s="45" t="str">
        <f t="shared" si="283"/>
        <v>Visita domiciliaria del asesor técnico0</v>
      </c>
      <c r="N2258" t="str">
        <f t="shared" si="284"/>
        <v>1</v>
      </c>
      <c r="O2258" t="s">
        <v>133</v>
      </c>
    </row>
    <row r="2259" spans="1:15" ht="15" x14ac:dyDescent="0.25">
      <c r="A2259" s="60">
        <f>REGISTROS!$A2257</f>
        <v>0</v>
      </c>
      <c r="B2259" s="50">
        <f t="shared" si="278"/>
        <v>0</v>
      </c>
      <c r="C2259" s="60">
        <f>REGISTROS!$E2257</f>
        <v>0</v>
      </c>
      <c r="D2259" s="60">
        <f>REGISTROS!$F2257</f>
        <v>0</v>
      </c>
      <c r="E2259" s="60">
        <f>REGISTROS!$G2257</f>
        <v>0</v>
      </c>
      <c r="F2259" s="60">
        <f>REGISTROS!$H2257</f>
        <v>0</v>
      </c>
      <c r="G2259" s="60">
        <f>REGISTROS!$I2257</f>
        <v>0</v>
      </c>
      <c r="I2259" s="45" t="str">
        <f t="shared" si="279"/>
        <v>Desarrollo de los Temas0</v>
      </c>
      <c r="J2259" s="45" t="str">
        <f t="shared" si="280"/>
        <v>Recepción de documentos0</v>
      </c>
      <c r="K2259" s="45" t="str">
        <f t="shared" si="281"/>
        <v>Atención recibida0</v>
      </c>
      <c r="L2259" s="45" t="str">
        <f t="shared" si="282"/>
        <v>Visita domiciliaria del personal INVI0</v>
      </c>
      <c r="M2259" s="45" t="str">
        <f t="shared" si="283"/>
        <v>Visita domiciliaria del asesor técnico0</v>
      </c>
      <c r="N2259" t="str">
        <f t="shared" si="284"/>
        <v>1</v>
      </c>
      <c r="O2259" t="s">
        <v>133</v>
      </c>
    </row>
    <row r="2260" spans="1:15" ht="15" x14ac:dyDescent="0.25">
      <c r="A2260" s="60">
        <f>REGISTROS!$A2258</f>
        <v>0</v>
      </c>
      <c r="B2260" s="50">
        <f t="shared" si="278"/>
        <v>0</v>
      </c>
      <c r="C2260" s="60">
        <f>REGISTROS!$E2258</f>
        <v>0</v>
      </c>
      <c r="D2260" s="60">
        <f>REGISTROS!$F2258</f>
        <v>0</v>
      </c>
      <c r="E2260" s="60">
        <f>REGISTROS!$G2258</f>
        <v>0</v>
      </c>
      <c r="F2260" s="60">
        <f>REGISTROS!$H2258</f>
        <v>0</v>
      </c>
      <c r="G2260" s="60">
        <f>REGISTROS!$I2258</f>
        <v>0</v>
      </c>
      <c r="I2260" s="45" t="str">
        <f t="shared" si="279"/>
        <v>Desarrollo de los Temas0</v>
      </c>
      <c r="J2260" s="45" t="str">
        <f t="shared" si="280"/>
        <v>Recepción de documentos0</v>
      </c>
      <c r="K2260" s="45" t="str">
        <f t="shared" si="281"/>
        <v>Atención recibida0</v>
      </c>
      <c r="L2260" s="45" t="str">
        <f t="shared" si="282"/>
        <v>Visita domiciliaria del personal INVI0</v>
      </c>
      <c r="M2260" s="45" t="str">
        <f t="shared" si="283"/>
        <v>Visita domiciliaria del asesor técnico0</v>
      </c>
      <c r="N2260" t="str">
        <f t="shared" si="284"/>
        <v>1</v>
      </c>
      <c r="O2260" t="s">
        <v>133</v>
      </c>
    </row>
    <row r="2261" spans="1:15" ht="15" x14ac:dyDescent="0.25">
      <c r="A2261" s="60">
        <f>REGISTROS!$A2259</f>
        <v>0</v>
      </c>
      <c r="B2261" s="50">
        <f t="shared" si="278"/>
        <v>0</v>
      </c>
      <c r="C2261" s="60">
        <f>REGISTROS!$E2259</f>
        <v>0</v>
      </c>
      <c r="D2261" s="60">
        <f>REGISTROS!$F2259</f>
        <v>0</v>
      </c>
      <c r="E2261" s="60">
        <f>REGISTROS!$G2259</f>
        <v>0</v>
      </c>
      <c r="F2261" s="60">
        <f>REGISTROS!$H2259</f>
        <v>0</v>
      </c>
      <c r="G2261" s="60">
        <f>REGISTROS!$I2259</f>
        <v>0</v>
      </c>
      <c r="I2261" s="45" t="str">
        <f t="shared" si="279"/>
        <v>Desarrollo de los Temas0</v>
      </c>
      <c r="J2261" s="45" t="str">
        <f t="shared" si="280"/>
        <v>Recepción de documentos0</v>
      </c>
      <c r="K2261" s="45" t="str">
        <f t="shared" si="281"/>
        <v>Atención recibida0</v>
      </c>
      <c r="L2261" s="45" t="str">
        <f t="shared" si="282"/>
        <v>Visita domiciliaria del personal INVI0</v>
      </c>
      <c r="M2261" s="45" t="str">
        <f t="shared" si="283"/>
        <v>Visita domiciliaria del asesor técnico0</v>
      </c>
      <c r="N2261" t="str">
        <f t="shared" si="284"/>
        <v>1</v>
      </c>
      <c r="O2261" t="s">
        <v>133</v>
      </c>
    </row>
    <row r="2262" spans="1:15" ht="15" x14ac:dyDescent="0.25">
      <c r="A2262" s="60">
        <f>REGISTROS!$A2260</f>
        <v>0</v>
      </c>
      <c r="B2262" s="50">
        <f t="shared" si="278"/>
        <v>0</v>
      </c>
      <c r="C2262" s="60">
        <f>REGISTROS!$E2260</f>
        <v>0</v>
      </c>
      <c r="D2262" s="60">
        <f>REGISTROS!$F2260</f>
        <v>0</v>
      </c>
      <c r="E2262" s="60">
        <f>REGISTROS!$G2260</f>
        <v>0</v>
      </c>
      <c r="F2262" s="60">
        <f>REGISTROS!$H2260</f>
        <v>0</v>
      </c>
      <c r="G2262" s="60">
        <f>REGISTROS!$I2260</f>
        <v>0</v>
      </c>
      <c r="I2262" s="45" t="str">
        <f t="shared" si="279"/>
        <v>Desarrollo de los Temas0</v>
      </c>
      <c r="J2262" s="45" t="str">
        <f t="shared" si="280"/>
        <v>Recepción de documentos0</v>
      </c>
      <c r="K2262" s="45" t="str">
        <f t="shared" si="281"/>
        <v>Atención recibida0</v>
      </c>
      <c r="L2262" s="45" t="str">
        <f t="shared" si="282"/>
        <v>Visita domiciliaria del personal INVI0</v>
      </c>
      <c r="M2262" s="45" t="str">
        <f t="shared" si="283"/>
        <v>Visita domiciliaria del asesor técnico0</v>
      </c>
      <c r="N2262" t="str">
        <f t="shared" si="284"/>
        <v>1</v>
      </c>
      <c r="O2262" t="s">
        <v>133</v>
      </c>
    </row>
    <row r="2263" spans="1:15" ht="15" x14ac:dyDescent="0.25">
      <c r="A2263" s="60">
        <f>REGISTROS!$A2261</f>
        <v>0</v>
      </c>
      <c r="B2263" s="50">
        <f t="shared" si="278"/>
        <v>0</v>
      </c>
      <c r="C2263" s="60">
        <f>REGISTROS!$E2261</f>
        <v>0</v>
      </c>
      <c r="D2263" s="60">
        <f>REGISTROS!$F2261</f>
        <v>0</v>
      </c>
      <c r="E2263" s="60">
        <f>REGISTROS!$G2261</f>
        <v>0</v>
      </c>
      <c r="F2263" s="60">
        <f>REGISTROS!$H2261</f>
        <v>0</v>
      </c>
      <c r="G2263" s="60">
        <f>REGISTROS!$I2261</f>
        <v>0</v>
      </c>
      <c r="I2263" s="45" t="str">
        <f t="shared" si="279"/>
        <v>Desarrollo de los Temas0</v>
      </c>
      <c r="J2263" s="45" t="str">
        <f t="shared" si="280"/>
        <v>Recepción de documentos0</v>
      </c>
      <c r="K2263" s="45" t="str">
        <f t="shared" si="281"/>
        <v>Atención recibida0</v>
      </c>
      <c r="L2263" s="45" t="str">
        <f t="shared" si="282"/>
        <v>Visita domiciliaria del personal INVI0</v>
      </c>
      <c r="M2263" s="45" t="str">
        <f t="shared" si="283"/>
        <v>Visita domiciliaria del asesor técnico0</v>
      </c>
      <c r="N2263" t="str">
        <f t="shared" si="284"/>
        <v>1</v>
      </c>
      <c r="O2263" t="s">
        <v>133</v>
      </c>
    </row>
    <row r="2264" spans="1:15" ht="15" x14ac:dyDescent="0.25">
      <c r="A2264" s="60">
        <f>REGISTROS!$A2262</f>
        <v>0</v>
      </c>
      <c r="B2264" s="50">
        <f t="shared" si="278"/>
        <v>0</v>
      </c>
      <c r="C2264" s="60">
        <f>REGISTROS!$E2262</f>
        <v>0</v>
      </c>
      <c r="D2264" s="60">
        <f>REGISTROS!$F2262</f>
        <v>0</v>
      </c>
      <c r="E2264" s="60">
        <f>REGISTROS!$G2262</f>
        <v>0</v>
      </c>
      <c r="F2264" s="60">
        <f>REGISTROS!$H2262</f>
        <v>0</v>
      </c>
      <c r="G2264" s="60">
        <f>REGISTROS!$I2262</f>
        <v>0</v>
      </c>
      <c r="I2264" s="45" t="str">
        <f t="shared" si="279"/>
        <v>Desarrollo de los Temas0</v>
      </c>
      <c r="J2264" s="45" t="str">
        <f t="shared" si="280"/>
        <v>Recepción de documentos0</v>
      </c>
      <c r="K2264" s="45" t="str">
        <f t="shared" si="281"/>
        <v>Atención recibida0</v>
      </c>
      <c r="L2264" s="45" t="str">
        <f t="shared" si="282"/>
        <v>Visita domiciliaria del personal INVI0</v>
      </c>
      <c r="M2264" s="45" t="str">
        <f t="shared" si="283"/>
        <v>Visita domiciliaria del asesor técnico0</v>
      </c>
      <c r="N2264" t="str">
        <f t="shared" si="284"/>
        <v>1</v>
      </c>
      <c r="O2264" t="s">
        <v>133</v>
      </c>
    </row>
    <row r="2265" spans="1:15" ht="15" x14ac:dyDescent="0.25">
      <c r="A2265" s="60">
        <f>REGISTROS!$A2263</f>
        <v>0</v>
      </c>
      <c r="B2265" s="50">
        <f t="shared" si="278"/>
        <v>0</v>
      </c>
      <c r="C2265" s="60">
        <f>REGISTROS!$E2263</f>
        <v>0</v>
      </c>
      <c r="D2265" s="60">
        <f>REGISTROS!$F2263</f>
        <v>0</v>
      </c>
      <c r="E2265" s="60">
        <f>REGISTROS!$G2263</f>
        <v>0</v>
      </c>
      <c r="F2265" s="60">
        <f>REGISTROS!$H2263</f>
        <v>0</v>
      </c>
      <c r="G2265" s="60">
        <f>REGISTROS!$I2263</f>
        <v>0</v>
      </c>
      <c r="I2265" s="45" t="str">
        <f t="shared" si="279"/>
        <v>Desarrollo de los Temas0</v>
      </c>
      <c r="J2265" s="45" t="str">
        <f t="shared" si="280"/>
        <v>Recepción de documentos0</v>
      </c>
      <c r="K2265" s="45" t="str">
        <f t="shared" si="281"/>
        <v>Atención recibida0</v>
      </c>
      <c r="L2265" s="45" t="str">
        <f t="shared" si="282"/>
        <v>Visita domiciliaria del personal INVI0</v>
      </c>
      <c r="M2265" s="45" t="str">
        <f t="shared" si="283"/>
        <v>Visita domiciliaria del asesor técnico0</v>
      </c>
      <c r="N2265" t="str">
        <f t="shared" si="284"/>
        <v>1</v>
      </c>
      <c r="O2265" t="s">
        <v>133</v>
      </c>
    </row>
    <row r="2266" spans="1:15" ht="15" x14ac:dyDescent="0.25">
      <c r="A2266" s="60">
        <f>REGISTROS!$A2264</f>
        <v>0</v>
      </c>
      <c r="B2266" s="50">
        <f t="shared" si="278"/>
        <v>0</v>
      </c>
      <c r="C2266" s="60">
        <f>REGISTROS!$E2264</f>
        <v>0</v>
      </c>
      <c r="D2266" s="60">
        <f>REGISTROS!$F2264</f>
        <v>0</v>
      </c>
      <c r="E2266" s="60">
        <f>REGISTROS!$G2264</f>
        <v>0</v>
      </c>
      <c r="F2266" s="60">
        <f>REGISTROS!$H2264</f>
        <v>0</v>
      </c>
      <c r="G2266" s="60">
        <f>REGISTROS!$I2264</f>
        <v>0</v>
      </c>
      <c r="I2266" s="45" t="str">
        <f t="shared" si="279"/>
        <v>Desarrollo de los Temas0</v>
      </c>
      <c r="J2266" s="45" t="str">
        <f t="shared" si="280"/>
        <v>Recepción de documentos0</v>
      </c>
      <c r="K2266" s="45" t="str">
        <f t="shared" si="281"/>
        <v>Atención recibida0</v>
      </c>
      <c r="L2266" s="45" t="str">
        <f t="shared" si="282"/>
        <v>Visita domiciliaria del personal INVI0</v>
      </c>
      <c r="M2266" s="45" t="str">
        <f t="shared" si="283"/>
        <v>Visita domiciliaria del asesor técnico0</v>
      </c>
      <c r="N2266" t="str">
        <f t="shared" si="284"/>
        <v>1</v>
      </c>
      <c r="O2266" t="s">
        <v>133</v>
      </c>
    </row>
    <row r="2267" spans="1:15" ht="15" x14ac:dyDescent="0.25">
      <c r="A2267" s="60">
        <f>REGISTROS!$A2265</f>
        <v>0</v>
      </c>
      <c r="B2267" s="50">
        <f t="shared" si="278"/>
        <v>0</v>
      </c>
      <c r="C2267" s="60">
        <f>REGISTROS!$E2265</f>
        <v>0</v>
      </c>
      <c r="D2267" s="60">
        <f>REGISTROS!$F2265</f>
        <v>0</v>
      </c>
      <c r="E2267" s="60">
        <f>REGISTROS!$G2265</f>
        <v>0</v>
      </c>
      <c r="F2267" s="60">
        <f>REGISTROS!$H2265</f>
        <v>0</v>
      </c>
      <c r="G2267" s="60">
        <f>REGISTROS!$I2265</f>
        <v>0</v>
      </c>
      <c r="I2267" s="45" t="str">
        <f t="shared" si="279"/>
        <v>Desarrollo de los Temas0</v>
      </c>
      <c r="J2267" s="45" t="str">
        <f t="shared" si="280"/>
        <v>Recepción de documentos0</v>
      </c>
      <c r="K2267" s="45" t="str">
        <f t="shared" si="281"/>
        <v>Atención recibida0</v>
      </c>
      <c r="L2267" s="45" t="str">
        <f t="shared" si="282"/>
        <v>Visita domiciliaria del personal INVI0</v>
      </c>
      <c r="M2267" s="45" t="str">
        <f t="shared" si="283"/>
        <v>Visita domiciliaria del asesor técnico0</v>
      </c>
      <c r="N2267" t="str">
        <f t="shared" si="284"/>
        <v>1</v>
      </c>
      <c r="O2267" t="s">
        <v>133</v>
      </c>
    </row>
    <row r="2268" spans="1:15" ht="15" x14ac:dyDescent="0.25">
      <c r="A2268" s="60">
        <f>REGISTROS!$A2266</f>
        <v>0</v>
      </c>
      <c r="B2268" s="50">
        <f t="shared" si="278"/>
        <v>0</v>
      </c>
      <c r="C2268" s="60">
        <f>REGISTROS!$E2266</f>
        <v>0</v>
      </c>
      <c r="D2268" s="60">
        <f>REGISTROS!$F2266</f>
        <v>0</v>
      </c>
      <c r="E2268" s="60">
        <f>REGISTROS!$G2266</f>
        <v>0</v>
      </c>
      <c r="F2268" s="60">
        <f>REGISTROS!$H2266</f>
        <v>0</v>
      </c>
      <c r="G2268" s="60">
        <f>REGISTROS!$I2266</f>
        <v>0</v>
      </c>
      <c r="I2268" s="45" t="str">
        <f t="shared" si="279"/>
        <v>Desarrollo de los Temas0</v>
      </c>
      <c r="J2268" s="45" t="str">
        <f t="shared" si="280"/>
        <v>Recepción de documentos0</v>
      </c>
      <c r="K2268" s="45" t="str">
        <f t="shared" si="281"/>
        <v>Atención recibida0</v>
      </c>
      <c r="L2268" s="45" t="str">
        <f t="shared" si="282"/>
        <v>Visita domiciliaria del personal INVI0</v>
      </c>
      <c r="M2268" s="45" t="str">
        <f t="shared" si="283"/>
        <v>Visita domiciliaria del asesor técnico0</v>
      </c>
      <c r="N2268" t="str">
        <f t="shared" si="284"/>
        <v>1</v>
      </c>
      <c r="O2268" t="s">
        <v>133</v>
      </c>
    </row>
    <row r="2269" spans="1:15" ht="15" x14ac:dyDescent="0.25">
      <c r="A2269" s="60">
        <f>REGISTROS!$A2267</f>
        <v>0</v>
      </c>
      <c r="B2269" s="50">
        <f t="shared" si="278"/>
        <v>0</v>
      </c>
      <c r="C2269" s="60">
        <f>REGISTROS!$E2267</f>
        <v>0</v>
      </c>
      <c r="D2269" s="60">
        <f>REGISTROS!$F2267</f>
        <v>0</v>
      </c>
      <c r="E2269" s="60">
        <f>REGISTROS!$G2267</f>
        <v>0</v>
      </c>
      <c r="F2269" s="60">
        <f>REGISTROS!$H2267</f>
        <v>0</v>
      </c>
      <c r="G2269" s="60">
        <f>REGISTROS!$I2267</f>
        <v>0</v>
      </c>
      <c r="I2269" s="45" t="str">
        <f t="shared" si="279"/>
        <v>Desarrollo de los Temas0</v>
      </c>
      <c r="J2269" s="45" t="str">
        <f t="shared" si="280"/>
        <v>Recepción de documentos0</v>
      </c>
      <c r="K2269" s="45" t="str">
        <f t="shared" si="281"/>
        <v>Atención recibida0</v>
      </c>
      <c r="L2269" s="45" t="str">
        <f t="shared" si="282"/>
        <v>Visita domiciliaria del personal INVI0</v>
      </c>
      <c r="M2269" s="45" t="str">
        <f t="shared" si="283"/>
        <v>Visita domiciliaria del asesor técnico0</v>
      </c>
      <c r="N2269" t="str">
        <f t="shared" si="284"/>
        <v>1</v>
      </c>
      <c r="O2269" t="s">
        <v>133</v>
      </c>
    </row>
    <row r="2270" spans="1:15" ht="15" x14ac:dyDescent="0.25">
      <c r="A2270" s="60">
        <f>REGISTROS!$A2268</f>
        <v>0</v>
      </c>
      <c r="B2270" s="50">
        <f t="shared" si="278"/>
        <v>0</v>
      </c>
      <c r="C2270" s="60">
        <f>REGISTROS!$E2268</f>
        <v>0</v>
      </c>
      <c r="D2270" s="60">
        <f>REGISTROS!$F2268</f>
        <v>0</v>
      </c>
      <c r="E2270" s="60">
        <f>REGISTROS!$G2268</f>
        <v>0</v>
      </c>
      <c r="F2270" s="60">
        <f>REGISTROS!$H2268</f>
        <v>0</v>
      </c>
      <c r="G2270" s="60">
        <f>REGISTROS!$I2268</f>
        <v>0</v>
      </c>
      <c r="I2270" s="45" t="str">
        <f t="shared" si="279"/>
        <v>Desarrollo de los Temas0</v>
      </c>
      <c r="J2270" s="45" t="str">
        <f t="shared" si="280"/>
        <v>Recepción de documentos0</v>
      </c>
      <c r="K2270" s="45" t="str">
        <f t="shared" si="281"/>
        <v>Atención recibida0</v>
      </c>
      <c r="L2270" s="45" t="str">
        <f t="shared" si="282"/>
        <v>Visita domiciliaria del personal INVI0</v>
      </c>
      <c r="M2270" s="45" t="str">
        <f t="shared" si="283"/>
        <v>Visita domiciliaria del asesor técnico0</v>
      </c>
      <c r="N2270" t="str">
        <f t="shared" si="284"/>
        <v>1</v>
      </c>
      <c r="O2270" t="s">
        <v>133</v>
      </c>
    </row>
    <row r="2271" spans="1:15" ht="15" x14ac:dyDescent="0.25">
      <c r="A2271" s="60">
        <f>REGISTROS!$A2269</f>
        <v>0</v>
      </c>
      <c r="B2271" s="50">
        <f t="shared" si="278"/>
        <v>0</v>
      </c>
      <c r="C2271" s="60">
        <f>REGISTROS!$E2269</f>
        <v>0</v>
      </c>
      <c r="D2271" s="60">
        <f>REGISTROS!$F2269</f>
        <v>0</v>
      </c>
      <c r="E2271" s="60">
        <f>REGISTROS!$G2269</f>
        <v>0</v>
      </c>
      <c r="F2271" s="60">
        <f>REGISTROS!$H2269</f>
        <v>0</v>
      </c>
      <c r="G2271" s="60">
        <f>REGISTROS!$I2269</f>
        <v>0</v>
      </c>
      <c r="I2271" s="45" t="str">
        <f t="shared" si="279"/>
        <v>Desarrollo de los Temas0</v>
      </c>
      <c r="J2271" s="45" t="str">
        <f t="shared" si="280"/>
        <v>Recepción de documentos0</v>
      </c>
      <c r="K2271" s="45" t="str">
        <f t="shared" si="281"/>
        <v>Atención recibida0</v>
      </c>
      <c r="L2271" s="45" t="str">
        <f t="shared" si="282"/>
        <v>Visita domiciliaria del personal INVI0</v>
      </c>
      <c r="M2271" s="45" t="str">
        <f t="shared" si="283"/>
        <v>Visita domiciliaria del asesor técnico0</v>
      </c>
      <c r="N2271" t="str">
        <f t="shared" si="284"/>
        <v>1</v>
      </c>
      <c r="O2271" t="s">
        <v>133</v>
      </c>
    </row>
    <row r="2272" spans="1:15" ht="15" x14ac:dyDescent="0.25">
      <c r="A2272" s="60">
        <f>REGISTROS!$A2270</f>
        <v>0</v>
      </c>
      <c r="B2272" s="50">
        <f t="shared" si="278"/>
        <v>0</v>
      </c>
      <c r="C2272" s="60">
        <f>REGISTROS!$E2270</f>
        <v>0</v>
      </c>
      <c r="D2272" s="60">
        <f>REGISTROS!$F2270</f>
        <v>0</v>
      </c>
      <c r="E2272" s="60">
        <f>REGISTROS!$G2270</f>
        <v>0</v>
      </c>
      <c r="F2272" s="60">
        <f>REGISTROS!$H2270</f>
        <v>0</v>
      </c>
      <c r="G2272" s="60">
        <f>REGISTROS!$I2270</f>
        <v>0</v>
      </c>
      <c r="I2272" s="45" t="str">
        <f t="shared" si="279"/>
        <v>Desarrollo de los Temas0</v>
      </c>
      <c r="J2272" s="45" t="str">
        <f t="shared" si="280"/>
        <v>Recepción de documentos0</v>
      </c>
      <c r="K2272" s="45" t="str">
        <f t="shared" si="281"/>
        <v>Atención recibida0</v>
      </c>
      <c r="L2272" s="45" t="str">
        <f t="shared" si="282"/>
        <v>Visita domiciliaria del personal INVI0</v>
      </c>
      <c r="M2272" s="45" t="str">
        <f t="shared" si="283"/>
        <v>Visita domiciliaria del asesor técnico0</v>
      </c>
      <c r="N2272" t="str">
        <f t="shared" si="284"/>
        <v>1</v>
      </c>
      <c r="O2272" t="s">
        <v>133</v>
      </c>
    </row>
    <row r="2273" spans="1:15" ht="15" x14ac:dyDescent="0.25">
      <c r="A2273" s="60">
        <f>REGISTROS!$A2271</f>
        <v>0</v>
      </c>
      <c r="B2273" s="50">
        <f t="shared" si="278"/>
        <v>0</v>
      </c>
      <c r="C2273" s="60">
        <f>REGISTROS!$E2271</f>
        <v>0</v>
      </c>
      <c r="D2273" s="60">
        <f>REGISTROS!$F2271</f>
        <v>0</v>
      </c>
      <c r="E2273" s="60">
        <f>REGISTROS!$G2271</f>
        <v>0</v>
      </c>
      <c r="F2273" s="60">
        <f>REGISTROS!$H2271</f>
        <v>0</v>
      </c>
      <c r="G2273" s="60">
        <f>REGISTROS!$I2271</f>
        <v>0</v>
      </c>
      <c r="I2273" s="45" t="str">
        <f t="shared" si="279"/>
        <v>Desarrollo de los Temas0</v>
      </c>
      <c r="J2273" s="45" t="str">
        <f t="shared" si="280"/>
        <v>Recepción de documentos0</v>
      </c>
      <c r="K2273" s="45" t="str">
        <f t="shared" si="281"/>
        <v>Atención recibida0</v>
      </c>
      <c r="L2273" s="45" t="str">
        <f t="shared" si="282"/>
        <v>Visita domiciliaria del personal INVI0</v>
      </c>
      <c r="M2273" s="45" t="str">
        <f t="shared" si="283"/>
        <v>Visita domiciliaria del asesor técnico0</v>
      </c>
      <c r="N2273" t="str">
        <f t="shared" si="284"/>
        <v>1</v>
      </c>
      <c r="O2273" t="s">
        <v>133</v>
      </c>
    </row>
    <row r="2274" spans="1:15" ht="15" x14ac:dyDescent="0.25">
      <c r="A2274" s="60">
        <f>REGISTROS!$A2272</f>
        <v>0</v>
      </c>
      <c r="B2274" s="50">
        <f t="shared" si="278"/>
        <v>0</v>
      </c>
      <c r="C2274" s="60">
        <f>REGISTROS!$E2272</f>
        <v>0</v>
      </c>
      <c r="D2274" s="60">
        <f>REGISTROS!$F2272</f>
        <v>0</v>
      </c>
      <c r="E2274" s="60">
        <f>REGISTROS!$G2272</f>
        <v>0</v>
      </c>
      <c r="F2274" s="60">
        <f>REGISTROS!$H2272</f>
        <v>0</v>
      </c>
      <c r="G2274" s="60">
        <f>REGISTROS!$I2272</f>
        <v>0</v>
      </c>
      <c r="I2274" s="45" t="str">
        <f t="shared" si="279"/>
        <v>Desarrollo de los Temas0</v>
      </c>
      <c r="J2274" s="45" t="str">
        <f t="shared" si="280"/>
        <v>Recepción de documentos0</v>
      </c>
      <c r="K2274" s="45" t="str">
        <f t="shared" si="281"/>
        <v>Atención recibida0</v>
      </c>
      <c r="L2274" s="45" t="str">
        <f t="shared" si="282"/>
        <v>Visita domiciliaria del personal INVI0</v>
      </c>
      <c r="M2274" s="45" t="str">
        <f t="shared" si="283"/>
        <v>Visita domiciliaria del asesor técnico0</v>
      </c>
      <c r="N2274" t="str">
        <f t="shared" si="284"/>
        <v>1</v>
      </c>
      <c r="O2274" t="s">
        <v>133</v>
      </c>
    </row>
    <row r="2275" spans="1:15" ht="15" x14ac:dyDescent="0.25">
      <c r="A2275" s="60">
        <f>REGISTROS!$A2273</f>
        <v>0</v>
      </c>
      <c r="B2275" s="50">
        <f t="shared" si="278"/>
        <v>0</v>
      </c>
      <c r="C2275" s="60">
        <f>REGISTROS!$E2273</f>
        <v>0</v>
      </c>
      <c r="D2275" s="60">
        <f>REGISTROS!$F2273</f>
        <v>0</v>
      </c>
      <c r="E2275" s="60">
        <f>REGISTROS!$G2273</f>
        <v>0</v>
      </c>
      <c r="F2275" s="60">
        <f>REGISTROS!$H2273</f>
        <v>0</v>
      </c>
      <c r="G2275" s="60">
        <f>REGISTROS!$I2273</f>
        <v>0</v>
      </c>
      <c r="I2275" s="45" t="str">
        <f t="shared" si="279"/>
        <v>Desarrollo de los Temas0</v>
      </c>
      <c r="J2275" s="45" t="str">
        <f t="shared" si="280"/>
        <v>Recepción de documentos0</v>
      </c>
      <c r="K2275" s="45" t="str">
        <f t="shared" si="281"/>
        <v>Atención recibida0</v>
      </c>
      <c r="L2275" s="45" t="str">
        <f t="shared" si="282"/>
        <v>Visita domiciliaria del personal INVI0</v>
      </c>
      <c r="M2275" s="45" t="str">
        <f t="shared" si="283"/>
        <v>Visita domiciliaria del asesor técnico0</v>
      </c>
      <c r="N2275" t="str">
        <f t="shared" si="284"/>
        <v>1</v>
      </c>
      <c r="O2275" t="s">
        <v>133</v>
      </c>
    </row>
    <row r="2276" spans="1:15" ht="15" x14ac:dyDescent="0.25">
      <c r="A2276" s="60">
        <f>REGISTROS!$A2274</f>
        <v>0</v>
      </c>
      <c r="B2276" s="50">
        <f t="shared" si="278"/>
        <v>0</v>
      </c>
      <c r="C2276" s="60">
        <f>REGISTROS!$E2274</f>
        <v>0</v>
      </c>
      <c r="D2276" s="60">
        <f>REGISTROS!$F2274</f>
        <v>0</v>
      </c>
      <c r="E2276" s="60">
        <f>REGISTROS!$G2274</f>
        <v>0</v>
      </c>
      <c r="F2276" s="60">
        <f>REGISTROS!$H2274</f>
        <v>0</v>
      </c>
      <c r="G2276" s="60">
        <f>REGISTROS!$I2274</f>
        <v>0</v>
      </c>
      <c r="I2276" s="45" t="str">
        <f t="shared" si="279"/>
        <v>Desarrollo de los Temas0</v>
      </c>
      <c r="J2276" s="45" t="str">
        <f t="shared" si="280"/>
        <v>Recepción de documentos0</v>
      </c>
      <c r="K2276" s="45" t="str">
        <f t="shared" si="281"/>
        <v>Atención recibida0</v>
      </c>
      <c r="L2276" s="45" t="str">
        <f t="shared" si="282"/>
        <v>Visita domiciliaria del personal INVI0</v>
      </c>
      <c r="M2276" s="45" t="str">
        <f t="shared" si="283"/>
        <v>Visita domiciliaria del asesor técnico0</v>
      </c>
      <c r="N2276" t="str">
        <f t="shared" si="284"/>
        <v>1</v>
      </c>
      <c r="O2276" t="s">
        <v>133</v>
      </c>
    </row>
    <row r="2277" spans="1:15" ht="15" x14ac:dyDescent="0.25">
      <c r="A2277" s="60">
        <f>REGISTROS!$A2275</f>
        <v>0</v>
      </c>
      <c r="B2277" s="50">
        <f t="shared" si="278"/>
        <v>0</v>
      </c>
      <c r="C2277" s="60">
        <f>REGISTROS!$E2275</f>
        <v>0</v>
      </c>
      <c r="D2277" s="60">
        <f>REGISTROS!$F2275</f>
        <v>0</v>
      </c>
      <c r="E2277" s="60">
        <f>REGISTROS!$G2275</f>
        <v>0</v>
      </c>
      <c r="F2277" s="60">
        <f>REGISTROS!$H2275</f>
        <v>0</v>
      </c>
      <c r="G2277" s="60">
        <f>REGISTROS!$I2275</f>
        <v>0</v>
      </c>
      <c r="I2277" s="45" t="str">
        <f t="shared" si="279"/>
        <v>Desarrollo de los Temas0</v>
      </c>
      <c r="J2277" s="45" t="str">
        <f t="shared" si="280"/>
        <v>Recepción de documentos0</v>
      </c>
      <c r="K2277" s="45" t="str">
        <f t="shared" si="281"/>
        <v>Atención recibida0</v>
      </c>
      <c r="L2277" s="45" t="str">
        <f t="shared" si="282"/>
        <v>Visita domiciliaria del personal INVI0</v>
      </c>
      <c r="M2277" s="45" t="str">
        <f t="shared" si="283"/>
        <v>Visita domiciliaria del asesor técnico0</v>
      </c>
      <c r="N2277" t="str">
        <f t="shared" si="284"/>
        <v>1</v>
      </c>
      <c r="O2277" t="s">
        <v>133</v>
      </c>
    </row>
    <row r="2278" spans="1:15" ht="15" x14ac:dyDescent="0.25">
      <c r="A2278" s="60">
        <f>REGISTROS!$A2276</f>
        <v>0</v>
      </c>
      <c r="B2278" s="50">
        <f t="shared" si="278"/>
        <v>0</v>
      </c>
      <c r="C2278" s="60">
        <f>REGISTROS!$E2276</f>
        <v>0</v>
      </c>
      <c r="D2278" s="60">
        <f>REGISTROS!$F2276</f>
        <v>0</v>
      </c>
      <c r="E2278" s="60">
        <f>REGISTROS!$G2276</f>
        <v>0</v>
      </c>
      <c r="F2278" s="60">
        <f>REGISTROS!$H2276</f>
        <v>0</v>
      </c>
      <c r="G2278" s="60">
        <f>REGISTROS!$I2276</f>
        <v>0</v>
      </c>
      <c r="I2278" s="45" t="str">
        <f t="shared" si="279"/>
        <v>Desarrollo de los Temas0</v>
      </c>
      <c r="J2278" s="45" t="str">
        <f t="shared" si="280"/>
        <v>Recepción de documentos0</v>
      </c>
      <c r="K2278" s="45" t="str">
        <f t="shared" si="281"/>
        <v>Atención recibida0</v>
      </c>
      <c r="L2278" s="45" t="str">
        <f t="shared" si="282"/>
        <v>Visita domiciliaria del personal INVI0</v>
      </c>
      <c r="M2278" s="45" t="str">
        <f t="shared" si="283"/>
        <v>Visita domiciliaria del asesor técnico0</v>
      </c>
      <c r="N2278" t="str">
        <f t="shared" si="284"/>
        <v>1</v>
      </c>
      <c r="O2278" t="s">
        <v>133</v>
      </c>
    </row>
    <row r="2279" spans="1:15" ht="15" x14ac:dyDescent="0.25">
      <c r="A2279" s="60">
        <f>REGISTROS!$A2277</f>
        <v>0</v>
      </c>
      <c r="B2279" s="50">
        <f t="shared" si="278"/>
        <v>0</v>
      </c>
      <c r="C2279" s="60">
        <f>REGISTROS!$E2277</f>
        <v>0</v>
      </c>
      <c r="D2279" s="60">
        <f>REGISTROS!$F2277</f>
        <v>0</v>
      </c>
      <c r="E2279" s="60">
        <f>REGISTROS!$G2277</f>
        <v>0</v>
      </c>
      <c r="F2279" s="60">
        <f>REGISTROS!$H2277</f>
        <v>0</v>
      </c>
      <c r="G2279" s="60">
        <f>REGISTROS!$I2277</f>
        <v>0</v>
      </c>
      <c r="I2279" s="45" t="str">
        <f t="shared" si="279"/>
        <v>Desarrollo de los Temas0</v>
      </c>
      <c r="J2279" s="45" t="str">
        <f t="shared" si="280"/>
        <v>Recepción de documentos0</v>
      </c>
      <c r="K2279" s="45" t="str">
        <f t="shared" si="281"/>
        <v>Atención recibida0</v>
      </c>
      <c r="L2279" s="45" t="str">
        <f t="shared" si="282"/>
        <v>Visita domiciliaria del personal INVI0</v>
      </c>
      <c r="M2279" s="45" t="str">
        <f t="shared" si="283"/>
        <v>Visita domiciliaria del asesor técnico0</v>
      </c>
      <c r="N2279" t="str">
        <f t="shared" si="284"/>
        <v>1</v>
      </c>
      <c r="O2279" t="s">
        <v>133</v>
      </c>
    </row>
    <row r="2280" spans="1:15" ht="15" x14ac:dyDescent="0.25">
      <c r="A2280" s="60">
        <f>REGISTROS!$A2278</f>
        <v>0</v>
      </c>
      <c r="B2280" s="50">
        <f t="shared" si="278"/>
        <v>0</v>
      </c>
      <c r="C2280" s="60">
        <f>REGISTROS!$E2278</f>
        <v>0</v>
      </c>
      <c r="D2280" s="60">
        <f>REGISTROS!$F2278</f>
        <v>0</v>
      </c>
      <c r="E2280" s="60">
        <f>REGISTROS!$G2278</f>
        <v>0</v>
      </c>
      <c r="F2280" s="60">
        <f>REGISTROS!$H2278</f>
        <v>0</v>
      </c>
      <c r="G2280" s="60">
        <f>REGISTROS!$I2278</f>
        <v>0</v>
      </c>
      <c r="I2280" s="45" t="str">
        <f t="shared" si="279"/>
        <v>Desarrollo de los Temas0</v>
      </c>
      <c r="J2280" s="45" t="str">
        <f t="shared" si="280"/>
        <v>Recepción de documentos0</v>
      </c>
      <c r="K2280" s="45" t="str">
        <f t="shared" si="281"/>
        <v>Atención recibida0</v>
      </c>
      <c r="L2280" s="45" t="str">
        <f t="shared" si="282"/>
        <v>Visita domiciliaria del personal INVI0</v>
      </c>
      <c r="M2280" s="45" t="str">
        <f t="shared" si="283"/>
        <v>Visita domiciliaria del asesor técnico0</v>
      </c>
      <c r="N2280" t="str">
        <f t="shared" si="284"/>
        <v>1</v>
      </c>
      <c r="O2280" t="s">
        <v>133</v>
      </c>
    </row>
    <row r="2281" spans="1:15" ht="15" x14ac:dyDescent="0.25">
      <c r="A2281" s="60">
        <f>REGISTROS!$A2279</f>
        <v>0</v>
      </c>
      <c r="B2281" s="50">
        <f t="shared" si="278"/>
        <v>0</v>
      </c>
      <c r="C2281" s="60">
        <f>REGISTROS!$E2279</f>
        <v>0</v>
      </c>
      <c r="D2281" s="60">
        <f>REGISTROS!$F2279</f>
        <v>0</v>
      </c>
      <c r="E2281" s="60">
        <f>REGISTROS!$G2279</f>
        <v>0</v>
      </c>
      <c r="F2281" s="60">
        <f>REGISTROS!$H2279</f>
        <v>0</v>
      </c>
      <c r="G2281" s="60">
        <f>REGISTROS!$I2279</f>
        <v>0</v>
      </c>
      <c r="I2281" s="45" t="str">
        <f t="shared" si="279"/>
        <v>Desarrollo de los Temas0</v>
      </c>
      <c r="J2281" s="45" t="str">
        <f t="shared" si="280"/>
        <v>Recepción de documentos0</v>
      </c>
      <c r="K2281" s="45" t="str">
        <f t="shared" si="281"/>
        <v>Atención recibida0</v>
      </c>
      <c r="L2281" s="45" t="str">
        <f t="shared" si="282"/>
        <v>Visita domiciliaria del personal INVI0</v>
      </c>
      <c r="M2281" s="45" t="str">
        <f t="shared" si="283"/>
        <v>Visita domiciliaria del asesor técnico0</v>
      </c>
      <c r="N2281" t="str">
        <f t="shared" si="284"/>
        <v>1</v>
      </c>
      <c r="O2281" t="s">
        <v>133</v>
      </c>
    </row>
    <row r="2282" spans="1:15" ht="15" x14ac:dyDescent="0.25">
      <c r="A2282" s="60">
        <f>REGISTROS!$A2280</f>
        <v>0</v>
      </c>
      <c r="B2282" s="50">
        <f t="shared" si="278"/>
        <v>0</v>
      </c>
      <c r="C2282" s="60">
        <f>REGISTROS!$E2280</f>
        <v>0</v>
      </c>
      <c r="D2282" s="60">
        <f>REGISTROS!$F2280</f>
        <v>0</v>
      </c>
      <c r="E2282" s="60">
        <f>REGISTROS!$G2280</f>
        <v>0</v>
      </c>
      <c r="F2282" s="60">
        <f>REGISTROS!$H2280</f>
        <v>0</v>
      </c>
      <c r="G2282" s="60">
        <f>REGISTROS!$I2280</f>
        <v>0</v>
      </c>
      <c r="I2282" s="45" t="str">
        <f t="shared" si="279"/>
        <v>Desarrollo de los Temas0</v>
      </c>
      <c r="J2282" s="45" t="str">
        <f t="shared" si="280"/>
        <v>Recepción de documentos0</v>
      </c>
      <c r="K2282" s="45" t="str">
        <f t="shared" si="281"/>
        <v>Atención recibida0</v>
      </c>
      <c r="L2282" s="45" t="str">
        <f t="shared" si="282"/>
        <v>Visita domiciliaria del personal INVI0</v>
      </c>
      <c r="M2282" s="45" t="str">
        <f t="shared" si="283"/>
        <v>Visita domiciliaria del asesor técnico0</v>
      </c>
      <c r="N2282" t="str">
        <f t="shared" si="284"/>
        <v>1</v>
      </c>
      <c r="O2282" t="s">
        <v>133</v>
      </c>
    </row>
    <row r="2283" spans="1:15" ht="15" x14ac:dyDescent="0.25">
      <c r="A2283" s="60">
        <f>REGISTROS!$A2281</f>
        <v>0</v>
      </c>
      <c r="B2283" s="50">
        <f t="shared" si="278"/>
        <v>0</v>
      </c>
      <c r="C2283" s="60">
        <f>REGISTROS!$E2281</f>
        <v>0</v>
      </c>
      <c r="D2283" s="60">
        <f>REGISTROS!$F2281</f>
        <v>0</v>
      </c>
      <c r="E2283" s="60">
        <f>REGISTROS!$G2281</f>
        <v>0</v>
      </c>
      <c r="F2283" s="60">
        <f>REGISTROS!$H2281</f>
        <v>0</v>
      </c>
      <c r="G2283" s="60">
        <f>REGISTROS!$I2281</f>
        <v>0</v>
      </c>
      <c r="I2283" s="45" t="str">
        <f t="shared" si="279"/>
        <v>Desarrollo de los Temas0</v>
      </c>
      <c r="J2283" s="45" t="str">
        <f t="shared" si="280"/>
        <v>Recepción de documentos0</v>
      </c>
      <c r="K2283" s="45" t="str">
        <f t="shared" si="281"/>
        <v>Atención recibida0</v>
      </c>
      <c r="L2283" s="45" t="str">
        <f t="shared" si="282"/>
        <v>Visita domiciliaria del personal INVI0</v>
      </c>
      <c r="M2283" s="45" t="str">
        <f t="shared" si="283"/>
        <v>Visita domiciliaria del asesor técnico0</v>
      </c>
      <c r="N2283" t="str">
        <f t="shared" si="284"/>
        <v>1</v>
      </c>
      <c r="O2283" t="s">
        <v>133</v>
      </c>
    </row>
    <row r="2284" spans="1:15" ht="15" x14ac:dyDescent="0.25">
      <c r="A2284" s="60">
        <f>REGISTROS!$A2282</f>
        <v>0</v>
      </c>
      <c r="B2284" s="50">
        <f t="shared" si="278"/>
        <v>0</v>
      </c>
      <c r="C2284" s="60">
        <f>REGISTROS!$E2282</f>
        <v>0</v>
      </c>
      <c r="D2284" s="60">
        <f>REGISTROS!$F2282</f>
        <v>0</v>
      </c>
      <c r="E2284" s="60">
        <f>REGISTROS!$G2282</f>
        <v>0</v>
      </c>
      <c r="F2284" s="60">
        <f>REGISTROS!$H2282</f>
        <v>0</v>
      </c>
      <c r="G2284" s="60">
        <f>REGISTROS!$I2282</f>
        <v>0</v>
      </c>
      <c r="I2284" s="45" t="str">
        <f t="shared" si="279"/>
        <v>Desarrollo de los Temas0</v>
      </c>
      <c r="J2284" s="45" t="str">
        <f t="shared" si="280"/>
        <v>Recepción de documentos0</v>
      </c>
      <c r="K2284" s="45" t="str">
        <f t="shared" si="281"/>
        <v>Atención recibida0</v>
      </c>
      <c r="L2284" s="45" t="str">
        <f t="shared" si="282"/>
        <v>Visita domiciliaria del personal INVI0</v>
      </c>
      <c r="M2284" s="45" t="str">
        <f t="shared" si="283"/>
        <v>Visita domiciliaria del asesor técnico0</v>
      </c>
      <c r="N2284" t="str">
        <f t="shared" si="284"/>
        <v>1</v>
      </c>
      <c r="O2284" t="s">
        <v>133</v>
      </c>
    </row>
    <row r="2285" spans="1:15" ht="15" x14ac:dyDescent="0.25">
      <c r="A2285" s="60">
        <f>REGISTROS!$A2283</f>
        <v>0</v>
      </c>
      <c r="B2285" s="50">
        <f t="shared" si="278"/>
        <v>0</v>
      </c>
      <c r="C2285" s="60">
        <f>REGISTROS!$E2283</f>
        <v>0</v>
      </c>
      <c r="D2285" s="60">
        <f>REGISTROS!$F2283</f>
        <v>0</v>
      </c>
      <c r="E2285" s="60">
        <f>REGISTROS!$G2283</f>
        <v>0</v>
      </c>
      <c r="F2285" s="60">
        <f>REGISTROS!$H2283</f>
        <v>0</v>
      </c>
      <c r="G2285" s="60">
        <f>REGISTROS!$I2283</f>
        <v>0</v>
      </c>
      <c r="I2285" s="45" t="str">
        <f t="shared" si="279"/>
        <v>Desarrollo de los Temas0</v>
      </c>
      <c r="J2285" s="45" t="str">
        <f t="shared" si="280"/>
        <v>Recepción de documentos0</v>
      </c>
      <c r="K2285" s="45" t="str">
        <f t="shared" si="281"/>
        <v>Atención recibida0</v>
      </c>
      <c r="L2285" s="45" t="str">
        <f t="shared" si="282"/>
        <v>Visita domiciliaria del personal INVI0</v>
      </c>
      <c r="M2285" s="45" t="str">
        <f t="shared" si="283"/>
        <v>Visita domiciliaria del asesor técnico0</v>
      </c>
      <c r="N2285" t="str">
        <f t="shared" si="284"/>
        <v>1</v>
      </c>
      <c r="O2285" t="s">
        <v>133</v>
      </c>
    </row>
    <row r="2286" spans="1:15" ht="15" x14ac:dyDescent="0.25">
      <c r="A2286" s="60">
        <f>REGISTROS!$A2284</f>
        <v>0</v>
      </c>
      <c r="B2286" s="50">
        <f t="shared" si="278"/>
        <v>0</v>
      </c>
      <c r="C2286" s="60">
        <f>REGISTROS!$E2284</f>
        <v>0</v>
      </c>
      <c r="D2286" s="60">
        <f>REGISTROS!$F2284</f>
        <v>0</v>
      </c>
      <c r="E2286" s="60">
        <f>REGISTROS!$G2284</f>
        <v>0</v>
      </c>
      <c r="F2286" s="60">
        <f>REGISTROS!$H2284</f>
        <v>0</v>
      </c>
      <c r="G2286" s="60">
        <f>REGISTROS!$I2284</f>
        <v>0</v>
      </c>
      <c r="I2286" s="45" t="str">
        <f t="shared" si="279"/>
        <v>Desarrollo de los Temas0</v>
      </c>
      <c r="J2286" s="45" t="str">
        <f t="shared" si="280"/>
        <v>Recepción de documentos0</v>
      </c>
      <c r="K2286" s="45" t="str">
        <f t="shared" si="281"/>
        <v>Atención recibida0</v>
      </c>
      <c r="L2286" s="45" t="str">
        <f t="shared" si="282"/>
        <v>Visita domiciliaria del personal INVI0</v>
      </c>
      <c r="M2286" s="45" t="str">
        <f t="shared" si="283"/>
        <v>Visita domiciliaria del asesor técnico0</v>
      </c>
      <c r="N2286" t="str">
        <f t="shared" si="284"/>
        <v>1</v>
      </c>
      <c r="O2286" t="s">
        <v>133</v>
      </c>
    </row>
    <row r="2287" spans="1:15" ht="15" x14ac:dyDescent="0.25">
      <c r="A2287" s="60">
        <f>REGISTROS!$A2285</f>
        <v>0</v>
      </c>
      <c r="B2287" s="50">
        <f t="shared" si="278"/>
        <v>0</v>
      </c>
      <c r="C2287" s="60">
        <f>REGISTROS!$E2285</f>
        <v>0</v>
      </c>
      <c r="D2287" s="60">
        <f>REGISTROS!$F2285</f>
        <v>0</v>
      </c>
      <c r="E2287" s="60">
        <f>REGISTROS!$G2285</f>
        <v>0</v>
      </c>
      <c r="F2287" s="60">
        <f>REGISTROS!$H2285</f>
        <v>0</v>
      </c>
      <c r="G2287" s="60">
        <f>REGISTROS!$I2285</f>
        <v>0</v>
      </c>
      <c r="I2287" s="45" t="str">
        <f t="shared" si="279"/>
        <v>Desarrollo de los Temas0</v>
      </c>
      <c r="J2287" s="45" t="str">
        <f t="shared" si="280"/>
        <v>Recepción de documentos0</v>
      </c>
      <c r="K2287" s="45" t="str">
        <f t="shared" si="281"/>
        <v>Atención recibida0</v>
      </c>
      <c r="L2287" s="45" t="str">
        <f t="shared" si="282"/>
        <v>Visita domiciliaria del personal INVI0</v>
      </c>
      <c r="M2287" s="45" t="str">
        <f t="shared" si="283"/>
        <v>Visita domiciliaria del asesor técnico0</v>
      </c>
      <c r="N2287" t="str">
        <f t="shared" si="284"/>
        <v>1</v>
      </c>
      <c r="O2287" t="s">
        <v>133</v>
      </c>
    </row>
    <row r="2288" spans="1:15" ht="15" x14ac:dyDescent="0.25">
      <c r="A2288" s="60">
        <f>REGISTROS!$A2286</f>
        <v>0</v>
      </c>
      <c r="B2288" s="50">
        <f t="shared" si="278"/>
        <v>0</v>
      </c>
      <c r="C2288" s="60">
        <f>REGISTROS!$E2286</f>
        <v>0</v>
      </c>
      <c r="D2288" s="60">
        <f>REGISTROS!$F2286</f>
        <v>0</v>
      </c>
      <c r="E2288" s="60">
        <f>REGISTROS!$G2286</f>
        <v>0</v>
      </c>
      <c r="F2288" s="60">
        <f>REGISTROS!$H2286</f>
        <v>0</v>
      </c>
      <c r="G2288" s="60">
        <f>REGISTROS!$I2286</f>
        <v>0</v>
      </c>
      <c r="I2288" s="45" t="str">
        <f t="shared" si="279"/>
        <v>Desarrollo de los Temas0</v>
      </c>
      <c r="J2288" s="45" t="str">
        <f t="shared" si="280"/>
        <v>Recepción de documentos0</v>
      </c>
      <c r="K2288" s="45" t="str">
        <f t="shared" si="281"/>
        <v>Atención recibida0</v>
      </c>
      <c r="L2288" s="45" t="str">
        <f t="shared" si="282"/>
        <v>Visita domiciliaria del personal INVI0</v>
      </c>
      <c r="M2288" s="45" t="str">
        <f t="shared" si="283"/>
        <v>Visita domiciliaria del asesor técnico0</v>
      </c>
      <c r="N2288" t="str">
        <f t="shared" si="284"/>
        <v>1</v>
      </c>
      <c r="O2288" t="s">
        <v>133</v>
      </c>
    </row>
    <row r="2289" spans="1:15" ht="15" x14ac:dyDescent="0.25">
      <c r="A2289" s="60">
        <f>REGISTROS!$A2287</f>
        <v>0</v>
      </c>
      <c r="B2289" s="50">
        <f t="shared" si="278"/>
        <v>0</v>
      </c>
      <c r="C2289" s="60">
        <f>REGISTROS!$E2287</f>
        <v>0</v>
      </c>
      <c r="D2289" s="60">
        <f>REGISTROS!$F2287</f>
        <v>0</v>
      </c>
      <c r="E2289" s="60">
        <f>REGISTROS!$G2287</f>
        <v>0</v>
      </c>
      <c r="F2289" s="60">
        <f>REGISTROS!$H2287</f>
        <v>0</v>
      </c>
      <c r="G2289" s="60">
        <f>REGISTROS!$I2287</f>
        <v>0</v>
      </c>
      <c r="I2289" s="45" t="str">
        <f t="shared" si="279"/>
        <v>Desarrollo de los Temas0</v>
      </c>
      <c r="J2289" s="45" t="str">
        <f t="shared" si="280"/>
        <v>Recepción de documentos0</v>
      </c>
      <c r="K2289" s="45" t="str">
        <f t="shared" si="281"/>
        <v>Atención recibida0</v>
      </c>
      <c r="L2289" s="45" t="str">
        <f t="shared" si="282"/>
        <v>Visita domiciliaria del personal INVI0</v>
      </c>
      <c r="M2289" s="45" t="str">
        <f t="shared" si="283"/>
        <v>Visita domiciliaria del asesor técnico0</v>
      </c>
      <c r="N2289" t="str">
        <f t="shared" si="284"/>
        <v>1</v>
      </c>
      <c r="O2289" t="s">
        <v>133</v>
      </c>
    </row>
    <row r="2290" spans="1:15" ht="15" x14ac:dyDescent="0.25">
      <c r="A2290" s="60">
        <f>REGISTROS!$A2288</f>
        <v>0</v>
      </c>
      <c r="B2290" s="50">
        <f t="shared" si="278"/>
        <v>0</v>
      </c>
      <c r="C2290" s="60">
        <f>REGISTROS!$E2288</f>
        <v>0</v>
      </c>
      <c r="D2290" s="60">
        <f>REGISTROS!$F2288</f>
        <v>0</v>
      </c>
      <c r="E2290" s="60">
        <f>REGISTROS!$G2288</f>
        <v>0</v>
      </c>
      <c r="F2290" s="60">
        <f>REGISTROS!$H2288</f>
        <v>0</v>
      </c>
      <c r="G2290" s="60">
        <f>REGISTROS!$I2288</f>
        <v>0</v>
      </c>
      <c r="I2290" s="45" t="str">
        <f t="shared" si="279"/>
        <v>Desarrollo de los Temas0</v>
      </c>
      <c r="J2290" s="45" t="str">
        <f t="shared" si="280"/>
        <v>Recepción de documentos0</v>
      </c>
      <c r="K2290" s="45" t="str">
        <f t="shared" si="281"/>
        <v>Atención recibida0</v>
      </c>
      <c r="L2290" s="45" t="str">
        <f t="shared" si="282"/>
        <v>Visita domiciliaria del personal INVI0</v>
      </c>
      <c r="M2290" s="45" t="str">
        <f t="shared" si="283"/>
        <v>Visita domiciliaria del asesor técnico0</v>
      </c>
      <c r="N2290" t="str">
        <f t="shared" si="284"/>
        <v>1</v>
      </c>
      <c r="O2290" t="s">
        <v>133</v>
      </c>
    </row>
    <row r="2291" spans="1:15" ht="15" x14ac:dyDescent="0.25">
      <c r="A2291" s="60">
        <f>REGISTROS!$A2289</f>
        <v>0</v>
      </c>
      <c r="B2291" s="50">
        <f t="shared" si="278"/>
        <v>0</v>
      </c>
      <c r="C2291" s="60">
        <f>REGISTROS!$E2289</f>
        <v>0</v>
      </c>
      <c r="D2291" s="60">
        <f>REGISTROS!$F2289</f>
        <v>0</v>
      </c>
      <c r="E2291" s="60">
        <f>REGISTROS!$G2289</f>
        <v>0</v>
      </c>
      <c r="F2291" s="60">
        <f>REGISTROS!$H2289</f>
        <v>0</v>
      </c>
      <c r="G2291" s="60">
        <f>REGISTROS!$I2289</f>
        <v>0</v>
      </c>
      <c r="I2291" s="45" t="str">
        <f t="shared" si="279"/>
        <v>Desarrollo de los Temas0</v>
      </c>
      <c r="J2291" s="45" t="str">
        <f t="shared" si="280"/>
        <v>Recepción de documentos0</v>
      </c>
      <c r="K2291" s="45" t="str">
        <f t="shared" si="281"/>
        <v>Atención recibida0</v>
      </c>
      <c r="L2291" s="45" t="str">
        <f t="shared" si="282"/>
        <v>Visita domiciliaria del personal INVI0</v>
      </c>
      <c r="M2291" s="45" t="str">
        <f t="shared" si="283"/>
        <v>Visita domiciliaria del asesor técnico0</v>
      </c>
      <c r="N2291" t="str">
        <f t="shared" si="284"/>
        <v>1</v>
      </c>
      <c r="O2291" t="s">
        <v>133</v>
      </c>
    </row>
    <row r="2292" spans="1:15" ht="15" x14ac:dyDescent="0.25">
      <c r="A2292" s="60">
        <f>REGISTROS!$A2290</f>
        <v>0</v>
      </c>
      <c r="B2292" s="50">
        <f t="shared" si="278"/>
        <v>0</v>
      </c>
      <c r="C2292" s="60">
        <f>REGISTROS!$E2290</f>
        <v>0</v>
      </c>
      <c r="D2292" s="60">
        <f>REGISTROS!$F2290</f>
        <v>0</v>
      </c>
      <c r="E2292" s="60">
        <f>REGISTROS!$G2290</f>
        <v>0</v>
      </c>
      <c r="F2292" s="60">
        <f>REGISTROS!$H2290</f>
        <v>0</v>
      </c>
      <c r="G2292" s="60">
        <f>REGISTROS!$I2290</f>
        <v>0</v>
      </c>
      <c r="I2292" s="45" t="str">
        <f t="shared" si="279"/>
        <v>Desarrollo de los Temas0</v>
      </c>
      <c r="J2292" s="45" t="str">
        <f t="shared" si="280"/>
        <v>Recepción de documentos0</v>
      </c>
      <c r="K2292" s="45" t="str">
        <f t="shared" si="281"/>
        <v>Atención recibida0</v>
      </c>
      <c r="L2292" s="45" t="str">
        <f t="shared" si="282"/>
        <v>Visita domiciliaria del personal INVI0</v>
      </c>
      <c r="M2292" s="45" t="str">
        <f t="shared" si="283"/>
        <v>Visita domiciliaria del asesor técnico0</v>
      </c>
      <c r="N2292" t="str">
        <f t="shared" si="284"/>
        <v>1</v>
      </c>
      <c r="O2292" t="s">
        <v>133</v>
      </c>
    </row>
    <row r="2293" spans="1:15" ht="15" x14ac:dyDescent="0.25">
      <c r="A2293" s="60">
        <f>REGISTROS!$A2291</f>
        <v>0</v>
      </c>
      <c r="B2293" s="50">
        <f t="shared" si="278"/>
        <v>0</v>
      </c>
      <c r="C2293" s="60">
        <f>REGISTROS!$E2291</f>
        <v>0</v>
      </c>
      <c r="D2293" s="60">
        <f>REGISTROS!$F2291</f>
        <v>0</v>
      </c>
      <c r="E2293" s="60">
        <f>REGISTROS!$G2291</f>
        <v>0</v>
      </c>
      <c r="F2293" s="60">
        <f>REGISTROS!$H2291</f>
        <v>0</v>
      </c>
      <c r="G2293" s="60">
        <f>REGISTROS!$I2291</f>
        <v>0</v>
      </c>
      <c r="I2293" s="45" t="str">
        <f t="shared" si="279"/>
        <v>Desarrollo de los Temas0</v>
      </c>
      <c r="J2293" s="45" t="str">
        <f t="shared" si="280"/>
        <v>Recepción de documentos0</v>
      </c>
      <c r="K2293" s="45" t="str">
        <f t="shared" si="281"/>
        <v>Atención recibida0</v>
      </c>
      <c r="L2293" s="45" t="str">
        <f t="shared" si="282"/>
        <v>Visita domiciliaria del personal INVI0</v>
      </c>
      <c r="M2293" s="45" t="str">
        <f t="shared" si="283"/>
        <v>Visita domiciliaria del asesor técnico0</v>
      </c>
      <c r="N2293" t="str">
        <f t="shared" si="284"/>
        <v>1</v>
      </c>
      <c r="O2293" t="s">
        <v>133</v>
      </c>
    </row>
    <row r="2294" spans="1:15" ht="15" x14ac:dyDescent="0.25">
      <c r="A2294" s="60">
        <f>REGISTROS!$A2292</f>
        <v>0</v>
      </c>
      <c r="B2294" s="50">
        <f t="shared" si="278"/>
        <v>0</v>
      </c>
      <c r="C2294" s="60">
        <f>REGISTROS!$E2292</f>
        <v>0</v>
      </c>
      <c r="D2294" s="60">
        <f>REGISTROS!$F2292</f>
        <v>0</v>
      </c>
      <c r="E2294" s="60">
        <f>REGISTROS!$G2292</f>
        <v>0</v>
      </c>
      <c r="F2294" s="60">
        <f>REGISTROS!$H2292</f>
        <v>0</v>
      </c>
      <c r="G2294" s="60">
        <f>REGISTROS!$I2292</f>
        <v>0</v>
      </c>
      <c r="I2294" s="45" t="str">
        <f t="shared" si="279"/>
        <v>Desarrollo de los Temas0</v>
      </c>
      <c r="J2294" s="45" t="str">
        <f t="shared" si="280"/>
        <v>Recepción de documentos0</v>
      </c>
      <c r="K2294" s="45" t="str">
        <f t="shared" si="281"/>
        <v>Atención recibida0</v>
      </c>
      <c r="L2294" s="45" t="str">
        <f t="shared" si="282"/>
        <v>Visita domiciliaria del personal INVI0</v>
      </c>
      <c r="M2294" s="45" t="str">
        <f t="shared" si="283"/>
        <v>Visita domiciliaria del asesor técnico0</v>
      </c>
      <c r="N2294" t="str">
        <f t="shared" si="284"/>
        <v>1</v>
      </c>
      <c r="O2294" t="s">
        <v>133</v>
      </c>
    </row>
    <row r="2295" spans="1:15" ht="15" x14ac:dyDescent="0.25">
      <c r="A2295" s="60">
        <f>REGISTROS!$A2293</f>
        <v>0</v>
      </c>
      <c r="B2295" s="50">
        <f t="shared" si="278"/>
        <v>0</v>
      </c>
      <c r="C2295" s="60">
        <f>REGISTROS!$E2293</f>
        <v>0</v>
      </c>
      <c r="D2295" s="60">
        <f>REGISTROS!$F2293</f>
        <v>0</v>
      </c>
      <c r="E2295" s="60">
        <f>REGISTROS!$G2293</f>
        <v>0</v>
      </c>
      <c r="F2295" s="60">
        <f>REGISTROS!$H2293</f>
        <v>0</v>
      </c>
      <c r="G2295" s="60">
        <f>REGISTROS!$I2293</f>
        <v>0</v>
      </c>
      <c r="I2295" s="45" t="str">
        <f t="shared" si="279"/>
        <v>Desarrollo de los Temas0</v>
      </c>
      <c r="J2295" s="45" t="str">
        <f t="shared" si="280"/>
        <v>Recepción de documentos0</v>
      </c>
      <c r="K2295" s="45" t="str">
        <f t="shared" si="281"/>
        <v>Atención recibida0</v>
      </c>
      <c r="L2295" s="45" t="str">
        <f t="shared" si="282"/>
        <v>Visita domiciliaria del personal INVI0</v>
      </c>
      <c r="M2295" s="45" t="str">
        <f t="shared" si="283"/>
        <v>Visita domiciliaria del asesor técnico0</v>
      </c>
      <c r="N2295" t="str">
        <f t="shared" si="284"/>
        <v>1</v>
      </c>
      <c r="O2295" t="s">
        <v>133</v>
      </c>
    </row>
    <row r="2296" spans="1:15" ht="15" x14ac:dyDescent="0.25">
      <c r="A2296" s="60">
        <f>REGISTROS!$A2294</f>
        <v>0</v>
      </c>
      <c r="B2296" s="50">
        <f t="shared" si="278"/>
        <v>0</v>
      </c>
      <c r="C2296" s="60">
        <f>REGISTROS!$E2294</f>
        <v>0</v>
      </c>
      <c r="D2296" s="60">
        <f>REGISTROS!$F2294</f>
        <v>0</v>
      </c>
      <c r="E2296" s="60">
        <f>REGISTROS!$G2294</f>
        <v>0</v>
      </c>
      <c r="F2296" s="60">
        <f>REGISTROS!$H2294</f>
        <v>0</v>
      </c>
      <c r="G2296" s="60">
        <f>REGISTROS!$I2294</f>
        <v>0</v>
      </c>
      <c r="I2296" s="45" t="str">
        <f t="shared" si="279"/>
        <v>Desarrollo de los Temas0</v>
      </c>
      <c r="J2296" s="45" t="str">
        <f t="shared" si="280"/>
        <v>Recepción de documentos0</v>
      </c>
      <c r="K2296" s="45" t="str">
        <f t="shared" si="281"/>
        <v>Atención recibida0</v>
      </c>
      <c r="L2296" s="45" t="str">
        <f t="shared" si="282"/>
        <v>Visita domiciliaria del personal INVI0</v>
      </c>
      <c r="M2296" s="45" t="str">
        <f t="shared" si="283"/>
        <v>Visita domiciliaria del asesor técnico0</v>
      </c>
      <c r="N2296" t="str">
        <f t="shared" si="284"/>
        <v>1</v>
      </c>
      <c r="O2296" t="s">
        <v>133</v>
      </c>
    </row>
    <row r="2297" spans="1:15" ht="15" x14ac:dyDescent="0.25">
      <c r="A2297" s="60">
        <f>REGISTROS!$A2295</f>
        <v>0</v>
      </c>
      <c r="B2297" s="50">
        <f t="shared" si="278"/>
        <v>0</v>
      </c>
      <c r="C2297" s="60">
        <f>REGISTROS!$E2295</f>
        <v>0</v>
      </c>
      <c r="D2297" s="60">
        <f>REGISTROS!$F2295</f>
        <v>0</v>
      </c>
      <c r="E2297" s="60">
        <f>REGISTROS!$G2295</f>
        <v>0</v>
      </c>
      <c r="F2297" s="60">
        <f>REGISTROS!$H2295</f>
        <v>0</v>
      </c>
      <c r="G2297" s="60">
        <f>REGISTROS!$I2295</f>
        <v>0</v>
      </c>
      <c r="I2297" s="45" t="str">
        <f t="shared" si="279"/>
        <v>Desarrollo de los Temas0</v>
      </c>
      <c r="J2297" s="45" t="str">
        <f t="shared" si="280"/>
        <v>Recepción de documentos0</v>
      </c>
      <c r="K2297" s="45" t="str">
        <f t="shared" si="281"/>
        <v>Atención recibida0</v>
      </c>
      <c r="L2297" s="45" t="str">
        <f t="shared" si="282"/>
        <v>Visita domiciliaria del personal INVI0</v>
      </c>
      <c r="M2297" s="45" t="str">
        <f t="shared" si="283"/>
        <v>Visita domiciliaria del asesor técnico0</v>
      </c>
      <c r="N2297" t="str">
        <f t="shared" si="284"/>
        <v>1</v>
      </c>
      <c r="O2297" t="s">
        <v>133</v>
      </c>
    </row>
    <row r="2298" spans="1:15" ht="15" x14ac:dyDescent="0.25">
      <c r="A2298" s="60">
        <f>REGISTROS!$A2296</f>
        <v>0</v>
      </c>
      <c r="B2298" s="50">
        <f t="shared" si="278"/>
        <v>0</v>
      </c>
      <c r="C2298" s="60">
        <f>REGISTROS!$E2296</f>
        <v>0</v>
      </c>
      <c r="D2298" s="60">
        <f>REGISTROS!$F2296</f>
        <v>0</v>
      </c>
      <c r="E2298" s="60">
        <f>REGISTROS!$G2296</f>
        <v>0</v>
      </c>
      <c r="F2298" s="60">
        <f>REGISTROS!$H2296</f>
        <v>0</v>
      </c>
      <c r="G2298" s="60">
        <f>REGISTROS!$I2296</f>
        <v>0</v>
      </c>
      <c r="I2298" s="45" t="str">
        <f t="shared" si="279"/>
        <v>Desarrollo de los Temas0</v>
      </c>
      <c r="J2298" s="45" t="str">
        <f t="shared" si="280"/>
        <v>Recepción de documentos0</v>
      </c>
      <c r="K2298" s="45" t="str">
        <f t="shared" si="281"/>
        <v>Atención recibida0</v>
      </c>
      <c r="L2298" s="45" t="str">
        <f t="shared" si="282"/>
        <v>Visita domiciliaria del personal INVI0</v>
      </c>
      <c r="M2298" s="45" t="str">
        <f t="shared" si="283"/>
        <v>Visita domiciliaria del asesor técnico0</v>
      </c>
      <c r="N2298" t="str">
        <f t="shared" si="284"/>
        <v>1</v>
      </c>
      <c r="O2298" t="s">
        <v>133</v>
      </c>
    </row>
    <row r="2299" spans="1:15" ht="15" x14ac:dyDescent="0.25">
      <c r="A2299" s="60">
        <f>REGISTROS!$A2297</f>
        <v>0</v>
      </c>
      <c r="B2299" s="50">
        <f t="shared" si="278"/>
        <v>0</v>
      </c>
      <c r="C2299" s="60">
        <f>REGISTROS!$E2297</f>
        <v>0</v>
      </c>
      <c r="D2299" s="60">
        <f>REGISTROS!$F2297</f>
        <v>0</v>
      </c>
      <c r="E2299" s="60">
        <f>REGISTROS!$G2297</f>
        <v>0</v>
      </c>
      <c r="F2299" s="60">
        <f>REGISTROS!$H2297</f>
        <v>0</v>
      </c>
      <c r="G2299" s="60">
        <f>REGISTROS!$I2297</f>
        <v>0</v>
      </c>
      <c r="I2299" s="45" t="str">
        <f t="shared" si="279"/>
        <v>Desarrollo de los Temas0</v>
      </c>
      <c r="J2299" s="45" t="str">
        <f t="shared" si="280"/>
        <v>Recepción de documentos0</v>
      </c>
      <c r="K2299" s="45" t="str">
        <f t="shared" si="281"/>
        <v>Atención recibida0</v>
      </c>
      <c r="L2299" s="45" t="str">
        <f t="shared" si="282"/>
        <v>Visita domiciliaria del personal INVI0</v>
      </c>
      <c r="M2299" s="45" t="str">
        <f t="shared" si="283"/>
        <v>Visita domiciliaria del asesor técnico0</v>
      </c>
      <c r="N2299" t="str">
        <f t="shared" si="284"/>
        <v>1</v>
      </c>
      <c r="O2299" t="s">
        <v>133</v>
      </c>
    </row>
    <row r="2300" spans="1:15" ht="15" x14ac:dyDescent="0.25">
      <c r="A2300" s="60">
        <f>REGISTROS!$A2298</f>
        <v>0</v>
      </c>
      <c r="B2300" s="50">
        <f t="shared" si="278"/>
        <v>0</v>
      </c>
      <c r="C2300" s="60">
        <f>REGISTROS!$E2298</f>
        <v>0</v>
      </c>
      <c r="D2300" s="60">
        <f>REGISTROS!$F2298</f>
        <v>0</v>
      </c>
      <c r="E2300" s="60">
        <f>REGISTROS!$G2298</f>
        <v>0</v>
      </c>
      <c r="F2300" s="60">
        <f>REGISTROS!$H2298</f>
        <v>0</v>
      </c>
      <c r="G2300" s="60">
        <f>REGISTROS!$I2298</f>
        <v>0</v>
      </c>
      <c r="I2300" s="45" t="str">
        <f t="shared" si="279"/>
        <v>Desarrollo de los Temas0</v>
      </c>
      <c r="J2300" s="45" t="str">
        <f t="shared" si="280"/>
        <v>Recepción de documentos0</v>
      </c>
      <c r="K2300" s="45" t="str">
        <f t="shared" si="281"/>
        <v>Atención recibida0</v>
      </c>
      <c r="L2300" s="45" t="str">
        <f t="shared" si="282"/>
        <v>Visita domiciliaria del personal INVI0</v>
      </c>
      <c r="M2300" s="45" t="str">
        <f t="shared" si="283"/>
        <v>Visita domiciliaria del asesor técnico0</v>
      </c>
      <c r="N2300" t="str">
        <f t="shared" si="284"/>
        <v>1</v>
      </c>
      <c r="O2300" t="s">
        <v>133</v>
      </c>
    </row>
    <row r="2301" spans="1:15" ht="15" x14ac:dyDescent="0.25">
      <c r="A2301" s="60">
        <f>REGISTROS!$A2299</f>
        <v>0</v>
      </c>
      <c r="B2301" s="50">
        <f t="shared" si="278"/>
        <v>0</v>
      </c>
      <c r="C2301" s="60">
        <f>REGISTROS!$E2299</f>
        <v>0</v>
      </c>
      <c r="D2301" s="60">
        <f>REGISTROS!$F2299</f>
        <v>0</v>
      </c>
      <c r="E2301" s="60">
        <f>REGISTROS!$G2299</f>
        <v>0</v>
      </c>
      <c r="F2301" s="60">
        <f>REGISTROS!$H2299</f>
        <v>0</v>
      </c>
      <c r="G2301" s="60">
        <f>REGISTROS!$I2299</f>
        <v>0</v>
      </c>
      <c r="I2301" s="45" t="str">
        <f t="shared" si="279"/>
        <v>Desarrollo de los Temas0</v>
      </c>
      <c r="J2301" s="45" t="str">
        <f t="shared" si="280"/>
        <v>Recepción de documentos0</v>
      </c>
      <c r="K2301" s="45" t="str">
        <f t="shared" si="281"/>
        <v>Atención recibida0</v>
      </c>
      <c r="L2301" s="45" t="str">
        <f t="shared" si="282"/>
        <v>Visita domiciliaria del personal INVI0</v>
      </c>
      <c r="M2301" s="45" t="str">
        <f t="shared" si="283"/>
        <v>Visita domiciliaria del asesor técnico0</v>
      </c>
      <c r="N2301" t="str">
        <f t="shared" si="284"/>
        <v>1</v>
      </c>
      <c r="O2301" t="s">
        <v>133</v>
      </c>
    </row>
    <row r="2302" spans="1:15" ht="15" x14ac:dyDescent="0.25">
      <c r="A2302" s="60">
        <f>REGISTROS!$A2300</f>
        <v>0</v>
      </c>
      <c r="B2302" s="50">
        <f t="shared" si="278"/>
        <v>0</v>
      </c>
      <c r="C2302" s="60">
        <f>REGISTROS!$E2300</f>
        <v>0</v>
      </c>
      <c r="D2302" s="60">
        <f>REGISTROS!$F2300</f>
        <v>0</v>
      </c>
      <c r="E2302" s="60">
        <f>REGISTROS!$G2300</f>
        <v>0</v>
      </c>
      <c r="F2302" s="60">
        <f>REGISTROS!$H2300</f>
        <v>0</v>
      </c>
      <c r="G2302" s="60">
        <f>REGISTROS!$I2300</f>
        <v>0</v>
      </c>
      <c r="I2302" s="45" t="str">
        <f t="shared" si="279"/>
        <v>Desarrollo de los Temas0</v>
      </c>
      <c r="J2302" s="45" t="str">
        <f t="shared" si="280"/>
        <v>Recepción de documentos0</v>
      </c>
      <c r="K2302" s="45" t="str">
        <f t="shared" si="281"/>
        <v>Atención recibida0</v>
      </c>
      <c r="L2302" s="45" t="str">
        <f t="shared" si="282"/>
        <v>Visita domiciliaria del personal INVI0</v>
      </c>
      <c r="M2302" s="45" t="str">
        <f t="shared" si="283"/>
        <v>Visita domiciliaria del asesor técnico0</v>
      </c>
      <c r="N2302" t="str">
        <f t="shared" si="284"/>
        <v>1</v>
      </c>
      <c r="O2302" t="s">
        <v>133</v>
      </c>
    </row>
    <row r="2303" spans="1:15" ht="15" x14ac:dyDescent="0.25">
      <c r="A2303" s="60">
        <f>REGISTROS!$A2301</f>
        <v>0</v>
      </c>
      <c r="B2303" s="50">
        <f t="shared" si="278"/>
        <v>0</v>
      </c>
      <c r="C2303" s="60">
        <f>REGISTROS!$E2301</f>
        <v>0</v>
      </c>
      <c r="D2303" s="60">
        <f>REGISTROS!$F2301</f>
        <v>0</v>
      </c>
      <c r="E2303" s="60">
        <f>REGISTROS!$G2301</f>
        <v>0</v>
      </c>
      <c r="F2303" s="60">
        <f>REGISTROS!$H2301</f>
        <v>0</v>
      </c>
      <c r="G2303" s="60">
        <f>REGISTROS!$I2301</f>
        <v>0</v>
      </c>
      <c r="I2303" s="45" t="str">
        <f t="shared" si="279"/>
        <v>Desarrollo de los Temas0</v>
      </c>
      <c r="J2303" s="45" t="str">
        <f t="shared" si="280"/>
        <v>Recepción de documentos0</v>
      </c>
      <c r="K2303" s="45" t="str">
        <f t="shared" si="281"/>
        <v>Atención recibida0</v>
      </c>
      <c r="L2303" s="45" t="str">
        <f t="shared" si="282"/>
        <v>Visita domiciliaria del personal INVI0</v>
      </c>
      <c r="M2303" s="45" t="str">
        <f t="shared" si="283"/>
        <v>Visita domiciliaria del asesor técnico0</v>
      </c>
      <c r="N2303" t="str">
        <f t="shared" si="284"/>
        <v>1</v>
      </c>
      <c r="O2303" t="s">
        <v>133</v>
      </c>
    </row>
    <row r="2304" spans="1:15" ht="15" x14ac:dyDescent="0.25">
      <c r="A2304" s="60">
        <f>REGISTROS!$A2302</f>
        <v>0</v>
      </c>
      <c r="B2304" s="50">
        <f t="shared" si="278"/>
        <v>0</v>
      </c>
      <c r="C2304" s="60">
        <f>REGISTROS!$E2302</f>
        <v>0</v>
      </c>
      <c r="D2304" s="60">
        <f>REGISTROS!$F2302</f>
        <v>0</v>
      </c>
      <c r="E2304" s="60">
        <f>REGISTROS!$G2302</f>
        <v>0</v>
      </c>
      <c r="F2304" s="60">
        <f>REGISTROS!$H2302</f>
        <v>0</v>
      </c>
      <c r="G2304" s="60">
        <f>REGISTROS!$I2302</f>
        <v>0</v>
      </c>
      <c r="I2304" s="45" t="str">
        <f t="shared" si="279"/>
        <v>Desarrollo de los Temas0</v>
      </c>
      <c r="J2304" s="45" t="str">
        <f t="shared" si="280"/>
        <v>Recepción de documentos0</v>
      </c>
      <c r="K2304" s="45" t="str">
        <f t="shared" si="281"/>
        <v>Atención recibida0</v>
      </c>
      <c r="L2304" s="45" t="str">
        <f t="shared" si="282"/>
        <v>Visita domiciliaria del personal INVI0</v>
      </c>
      <c r="M2304" s="45" t="str">
        <f t="shared" si="283"/>
        <v>Visita domiciliaria del asesor técnico0</v>
      </c>
      <c r="N2304" t="str">
        <f t="shared" si="284"/>
        <v>1</v>
      </c>
      <c r="O2304" t="s">
        <v>133</v>
      </c>
    </row>
    <row r="2305" spans="1:15" ht="15" x14ac:dyDescent="0.25">
      <c r="A2305" s="60">
        <f>REGISTROS!$A2303</f>
        <v>0</v>
      </c>
      <c r="B2305" s="50">
        <f t="shared" si="278"/>
        <v>0</v>
      </c>
      <c r="C2305" s="60">
        <f>REGISTROS!$E2303</f>
        <v>0</v>
      </c>
      <c r="D2305" s="60">
        <f>REGISTROS!$F2303</f>
        <v>0</v>
      </c>
      <c r="E2305" s="60">
        <f>REGISTROS!$G2303</f>
        <v>0</v>
      </c>
      <c r="F2305" s="60">
        <f>REGISTROS!$H2303</f>
        <v>0</v>
      </c>
      <c r="G2305" s="60">
        <f>REGISTROS!$I2303</f>
        <v>0</v>
      </c>
      <c r="I2305" s="45" t="str">
        <f t="shared" si="279"/>
        <v>Desarrollo de los Temas0</v>
      </c>
      <c r="J2305" s="45" t="str">
        <f t="shared" si="280"/>
        <v>Recepción de documentos0</v>
      </c>
      <c r="K2305" s="45" t="str">
        <f t="shared" si="281"/>
        <v>Atención recibida0</v>
      </c>
      <c r="L2305" s="45" t="str">
        <f t="shared" si="282"/>
        <v>Visita domiciliaria del personal INVI0</v>
      </c>
      <c r="M2305" s="45" t="str">
        <f t="shared" si="283"/>
        <v>Visita domiciliaria del asesor técnico0</v>
      </c>
      <c r="N2305" t="str">
        <f t="shared" si="284"/>
        <v>1</v>
      </c>
      <c r="O2305" t="s">
        <v>133</v>
      </c>
    </row>
    <row r="2306" spans="1:15" ht="15" x14ac:dyDescent="0.25">
      <c r="A2306" s="60">
        <f>REGISTROS!$A2304</f>
        <v>0</v>
      </c>
      <c r="B2306" s="50">
        <f t="shared" si="278"/>
        <v>0</v>
      </c>
      <c r="C2306" s="60">
        <f>REGISTROS!$E2304</f>
        <v>0</v>
      </c>
      <c r="D2306" s="60">
        <f>REGISTROS!$F2304</f>
        <v>0</v>
      </c>
      <c r="E2306" s="60">
        <f>REGISTROS!$G2304</f>
        <v>0</v>
      </c>
      <c r="F2306" s="60">
        <f>REGISTROS!$H2304</f>
        <v>0</v>
      </c>
      <c r="G2306" s="60">
        <f>REGISTROS!$I2304</f>
        <v>0</v>
      </c>
      <c r="I2306" s="45" t="str">
        <f t="shared" si="279"/>
        <v>Desarrollo de los Temas0</v>
      </c>
      <c r="J2306" s="45" t="str">
        <f t="shared" si="280"/>
        <v>Recepción de documentos0</v>
      </c>
      <c r="K2306" s="45" t="str">
        <f t="shared" si="281"/>
        <v>Atención recibida0</v>
      </c>
      <c r="L2306" s="45" t="str">
        <f t="shared" si="282"/>
        <v>Visita domiciliaria del personal INVI0</v>
      </c>
      <c r="M2306" s="45" t="str">
        <f t="shared" si="283"/>
        <v>Visita domiciliaria del asesor técnico0</v>
      </c>
      <c r="N2306" t="str">
        <f t="shared" si="284"/>
        <v>1</v>
      </c>
      <c r="O2306" t="s">
        <v>133</v>
      </c>
    </row>
    <row r="2307" spans="1:15" ht="15" x14ac:dyDescent="0.25">
      <c r="A2307" s="60">
        <f>REGISTROS!$A2305</f>
        <v>0</v>
      </c>
      <c r="B2307" s="50">
        <f t="shared" si="278"/>
        <v>0</v>
      </c>
      <c r="C2307" s="60">
        <f>REGISTROS!$E2305</f>
        <v>0</v>
      </c>
      <c r="D2307" s="60">
        <f>REGISTROS!$F2305</f>
        <v>0</v>
      </c>
      <c r="E2307" s="60">
        <f>REGISTROS!$G2305</f>
        <v>0</v>
      </c>
      <c r="F2307" s="60">
        <f>REGISTROS!$H2305</f>
        <v>0</v>
      </c>
      <c r="G2307" s="60">
        <f>REGISTROS!$I2305</f>
        <v>0</v>
      </c>
      <c r="I2307" s="45" t="str">
        <f t="shared" si="279"/>
        <v>Desarrollo de los Temas0</v>
      </c>
      <c r="J2307" s="45" t="str">
        <f t="shared" si="280"/>
        <v>Recepción de documentos0</v>
      </c>
      <c r="K2307" s="45" t="str">
        <f t="shared" si="281"/>
        <v>Atención recibida0</v>
      </c>
      <c r="L2307" s="45" t="str">
        <f t="shared" si="282"/>
        <v>Visita domiciliaria del personal INVI0</v>
      </c>
      <c r="M2307" s="45" t="str">
        <f t="shared" si="283"/>
        <v>Visita domiciliaria del asesor técnico0</v>
      </c>
      <c r="N2307" t="str">
        <f t="shared" si="284"/>
        <v>1</v>
      </c>
      <c r="O2307" t="s">
        <v>133</v>
      </c>
    </row>
    <row r="2308" spans="1:15" ht="15" x14ac:dyDescent="0.25">
      <c r="A2308" s="60">
        <f>REGISTROS!$A2306</f>
        <v>0</v>
      </c>
      <c r="B2308" s="50">
        <f t="shared" si="278"/>
        <v>0</v>
      </c>
      <c r="C2308" s="60">
        <f>REGISTROS!$E2306</f>
        <v>0</v>
      </c>
      <c r="D2308" s="60">
        <f>REGISTROS!$F2306</f>
        <v>0</v>
      </c>
      <c r="E2308" s="60">
        <f>REGISTROS!$G2306</f>
        <v>0</v>
      </c>
      <c r="F2308" s="60">
        <f>REGISTROS!$H2306</f>
        <v>0</v>
      </c>
      <c r="G2308" s="60">
        <f>REGISTROS!$I2306</f>
        <v>0</v>
      </c>
      <c r="I2308" s="45" t="str">
        <f t="shared" si="279"/>
        <v>Desarrollo de los Temas0</v>
      </c>
      <c r="J2308" s="45" t="str">
        <f t="shared" si="280"/>
        <v>Recepción de documentos0</v>
      </c>
      <c r="K2308" s="45" t="str">
        <f t="shared" si="281"/>
        <v>Atención recibida0</v>
      </c>
      <c r="L2308" s="45" t="str">
        <f t="shared" si="282"/>
        <v>Visita domiciliaria del personal INVI0</v>
      </c>
      <c r="M2308" s="45" t="str">
        <f t="shared" si="283"/>
        <v>Visita domiciliaria del asesor técnico0</v>
      </c>
      <c r="N2308" t="str">
        <f t="shared" si="284"/>
        <v>1</v>
      </c>
      <c r="O2308" t="s">
        <v>133</v>
      </c>
    </row>
    <row r="2309" spans="1:15" ht="15" x14ac:dyDescent="0.25">
      <c r="A2309" s="60">
        <f>REGISTROS!$A2307</f>
        <v>0</v>
      </c>
      <c r="B2309" s="50">
        <f t="shared" ref="B2309:B2372" si="285">SUM(C2309:G2309)/5</f>
        <v>0</v>
      </c>
      <c r="C2309" s="60">
        <f>REGISTROS!$E2307</f>
        <v>0</v>
      </c>
      <c r="D2309" s="60">
        <f>REGISTROS!$F2307</f>
        <v>0</v>
      </c>
      <c r="E2309" s="60">
        <f>REGISTROS!$G2307</f>
        <v>0</v>
      </c>
      <c r="F2309" s="60">
        <f>REGISTROS!$H2307</f>
        <v>0</v>
      </c>
      <c r="G2309" s="60">
        <f>REGISTROS!$I2307</f>
        <v>0</v>
      </c>
      <c r="I2309" s="45" t="str">
        <f t="shared" ref="I2309:I2372" si="286">CONCATENATE(VLOOKUP($A2309,SM,2,FALSE),$C$2,C2309)</f>
        <v>Desarrollo de los Temas0</v>
      </c>
      <c r="J2309" s="45" t="str">
        <f t="shared" ref="J2309:J2372" si="287">CONCATENATE(VLOOKUP($A2309,SM,2,FALSE),$D$2,D2309)</f>
        <v>Recepción de documentos0</v>
      </c>
      <c r="K2309" s="45" t="str">
        <f t="shared" ref="K2309:K2372" si="288">CONCATENATE(VLOOKUP($A2309,SM,2,FALSE),$E$2,E2309)</f>
        <v>Atención recibida0</v>
      </c>
      <c r="L2309" s="45" t="str">
        <f t="shared" ref="L2309:L2372" si="289">CONCATENATE(VLOOKUP($A2309,SM,2,FALSE),$F$2,F2309)</f>
        <v>Visita domiciliaria del personal INVI0</v>
      </c>
      <c r="M2309" s="45" t="str">
        <f t="shared" ref="M2309:M2372" si="290">CONCATENATE(VLOOKUP($A2309,SM,2,FALSE),$G$2,G2309)</f>
        <v>Visita domiciliaria del asesor técnico0</v>
      </c>
      <c r="N2309" t="str">
        <f t="shared" ref="N2309:N2372" si="291">CONCATENATE(VLOOKUP($A2309,SM,2,FALSE),IF(B2309&lt;4,1,0))</f>
        <v>1</v>
      </c>
      <c r="O2309" t="s">
        <v>133</v>
      </c>
    </row>
    <row r="2310" spans="1:15" ht="15" x14ac:dyDescent="0.25">
      <c r="A2310" s="60">
        <f>REGISTROS!$A2308</f>
        <v>0</v>
      </c>
      <c r="B2310" s="50">
        <f t="shared" si="285"/>
        <v>0</v>
      </c>
      <c r="C2310" s="60">
        <f>REGISTROS!$E2308</f>
        <v>0</v>
      </c>
      <c r="D2310" s="60">
        <f>REGISTROS!$F2308</f>
        <v>0</v>
      </c>
      <c r="E2310" s="60">
        <f>REGISTROS!$G2308</f>
        <v>0</v>
      </c>
      <c r="F2310" s="60">
        <f>REGISTROS!$H2308</f>
        <v>0</v>
      </c>
      <c r="G2310" s="60">
        <f>REGISTROS!$I2308</f>
        <v>0</v>
      </c>
      <c r="I2310" s="45" t="str">
        <f t="shared" si="286"/>
        <v>Desarrollo de los Temas0</v>
      </c>
      <c r="J2310" s="45" t="str">
        <f t="shared" si="287"/>
        <v>Recepción de documentos0</v>
      </c>
      <c r="K2310" s="45" t="str">
        <f t="shared" si="288"/>
        <v>Atención recibida0</v>
      </c>
      <c r="L2310" s="45" t="str">
        <f t="shared" si="289"/>
        <v>Visita domiciliaria del personal INVI0</v>
      </c>
      <c r="M2310" s="45" t="str">
        <f t="shared" si="290"/>
        <v>Visita domiciliaria del asesor técnico0</v>
      </c>
      <c r="N2310" t="str">
        <f t="shared" si="291"/>
        <v>1</v>
      </c>
      <c r="O2310" t="s">
        <v>133</v>
      </c>
    </row>
    <row r="2311" spans="1:15" ht="15" x14ac:dyDescent="0.25">
      <c r="A2311" s="60">
        <f>REGISTROS!$A2309</f>
        <v>0</v>
      </c>
      <c r="B2311" s="50">
        <f t="shared" si="285"/>
        <v>0</v>
      </c>
      <c r="C2311" s="60">
        <f>REGISTROS!$E2309</f>
        <v>0</v>
      </c>
      <c r="D2311" s="60">
        <f>REGISTROS!$F2309</f>
        <v>0</v>
      </c>
      <c r="E2311" s="60">
        <f>REGISTROS!$G2309</f>
        <v>0</v>
      </c>
      <c r="F2311" s="60">
        <f>REGISTROS!$H2309</f>
        <v>0</v>
      </c>
      <c r="G2311" s="60">
        <f>REGISTROS!$I2309</f>
        <v>0</v>
      </c>
      <c r="I2311" s="45" t="str">
        <f t="shared" si="286"/>
        <v>Desarrollo de los Temas0</v>
      </c>
      <c r="J2311" s="45" t="str">
        <f t="shared" si="287"/>
        <v>Recepción de documentos0</v>
      </c>
      <c r="K2311" s="45" t="str">
        <f t="shared" si="288"/>
        <v>Atención recibida0</v>
      </c>
      <c r="L2311" s="45" t="str">
        <f t="shared" si="289"/>
        <v>Visita domiciliaria del personal INVI0</v>
      </c>
      <c r="M2311" s="45" t="str">
        <f t="shared" si="290"/>
        <v>Visita domiciliaria del asesor técnico0</v>
      </c>
      <c r="N2311" t="str">
        <f t="shared" si="291"/>
        <v>1</v>
      </c>
      <c r="O2311" t="s">
        <v>133</v>
      </c>
    </row>
    <row r="2312" spans="1:15" ht="15" x14ac:dyDescent="0.25">
      <c r="A2312" s="60">
        <f>REGISTROS!$A2310</f>
        <v>0</v>
      </c>
      <c r="B2312" s="50">
        <f t="shared" si="285"/>
        <v>0</v>
      </c>
      <c r="C2312" s="60">
        <f>REGISTROS!$E2310</f>
        <v>0</v>
      </c>
      <c r="D2312" s="60">
        <f>REGISTROS!$F2310</f>
        <v>0</v>
      </c>
      <c r="E2312" s="60">
        <f>REGISTROS!$G2310</f>
        <v>0</v>
      </c>
      <c r="F2312" s="60">
        <f>REGISTROS!$H2310</f>
        <v>0</v>
      </c>
      <c r="G2312" s="60">
        <f>REGISTROS!$I2310</f>
        <v>0</v>
      </c>
      <c r="I2312" s="45" t="str">
        <f t="shared" si="286"/>
        <v>Desarrollo de los Temas0</v>
      </c>
      <c r="J2312" s="45" t="str">
        <f t="shared" si="287"/>
        <v>Recepción de documentos0</v>
      </c>
      <c r="K2312" s="45" t="str">
        <f t="shared" si="288"/>
        <v>Atención recibida0</v>
      </c>
      <c r="L2312" s="45" t="str">
        <f t="shared" si="289"/>
        <v>Visita domiciliaria del personal INVI0</v>
      </c>
      <c r="M2312" s="45" t="str">
        <f t="shared" si="290"/>
        <v>Visita domiciliaria del asesor técnico0</v>
      </c>
      <c r="N2312" t="str">
        <f t="shared" si="291"/>
        <v>1</v>
      </c>
      <c r="O2312" t="s">
        <v>133</v>
      </c>
    </row>
    <row r="2313" spans="1:15" ht="15" x14ac:dyDescent="0.25">
      <c r="A2313" s="60">
        <f>REGISTROS!$A2311</f>
        <v>0</v>
      </c>
      <c r="B2313" s="50">
        <f t="shared" si="285"/>
        <v>0</v>
      </c>
      <c r="C2313" s="60">
        <f>REGISTROS!$E2311</f>
        <v>0</v>
      </c>
      <c r="D2313" s="60">
        <f>REGISTROS!$F2311</f>
        <v>0</v>
      </c>
      <c r="E2313" s="60">
        <f>REGISTROS!$G2311</f>
        <v>0</v>
      </c>
      <c r="F2313" s="60">
        <f>REGISTROS!$H2311</f>
        <v>0</v>
      </c>
      <c r="G2313" s="60">
        <f>REGISTROS!$I2311</f>
        <v>0</v>
      </c>
      <c r="I2313" s="45" t="str">
        <f t="shared" si="286"/>
        <v>Desarrollo de los Temas0</v>
      </c>
      <c r="J2313" s="45" t="str">
        <f t="shared" si="287"/>
        <v>Recepción de documentos0</v>
      </c>
      <c r="K2313" s="45" t="str">
        <f t="shared" si="288"/>
        <v>Atención recibida0</v>
      </c>
      <c r="L2313" s="45" t="str">
        <f t="shared" si="289"/>
        <v>Visita domiciliaria del personal INVI0</v>
      </c>
      <c r="M2313" s="45" t="str">
        <f t="shared" si="290"/>
        <v>Visita domiciliaria del asesor técnico0</v>
      </c>
      <c r="N2313" t="str">
        <f t="shared" si="291"/>
        <v>1</v>
      </c>
      <c r="O2313" t="s">
        <v>133</v>
      </c>
    </row>
    <row r="2314" spans="1:15" ht="15" x14ac:dyDescent="0.25">
      <c r="A2314" s="60">
        <f>REGISTROS!$A2312</f>
        <v>0</v>
      </c>
      <c r="B2314" s="50">
        <f t="shared" si="285"/>
        <v>0</v>
      </c>
      <c r="C2314" s="60">
        <f>REGISTROS!$E2312</f>
        <v>0</v>
      </c>
      <c r="D2314" s="60">
        <f>REGISTROS!$F2312</f>
        <v>0</v>
      </c>
      <c r="E2314" s="60">
        <f>REGISTROS!$G2312</f>
        <v>0</v>
      </c>
      <c r="F2314" s="60">
        <f>REGISTROS!$H2312</f>
        <v>0</v>
      </c>
      <c r="G2314" s="60">
        <f>REGISTROS!$I2312</f>
        <v>0</v>
      </c>
      <c r="I2314" s="45" t="str">
        <f t="shared" si="286"/>
        <v>Desarrollo de los Temas0</v>
      </c>
      <c r="J2314" s="45" t="str">
        <f t="shared" si="287"/>
        <v>Recepción de documentos0</v>
      </c>
      <c r="K2314" s="45" t="str">
        <f t="shared" si="288"/>
        <v>Atención recibida0</v>
      </c>
      <c r="L2314" s="45" t="str">
        <f t="shared" si="289"/>
        <v>Visita domiciliaria del personal INVI0</v>
      </c>
      <c r="M2314" s="45" t="str">
        <f t="shared" si="290"/>
        <v>Visita domiciliaria del asesor técnico0</v>
      </c>
      <c r="N2314" t="str">
        <f t="shared" si="291"/>
        <v>1</v>
      </c>
      <c r="O2314" t="s">
        <v>133</v>
      </c>
    </row>
    <row r="2315" spans="1:15" ht="15" x14ac:dyDescent="0.25">
      <c r="A2315" s="60">
        <f>REGISTROS!$A2313</f>
        <v>0</v>
      </c>
      <c r="B2315" s="50">
        <f t="shared" si="285"/>
        <v>0</v>
      </c>
      <c r="C2315" s="60">
        <f>REGISTROS!$E2313</f>
        <v>0</v>
      </c>
      <c r="D2315" s="60">
        <f>REGISTROS!$F2313</f>
        <v>0</v>
      </c>
      <c r="E2315" s="60">
        <f>REGISTROS!$G2313</f>
        <v>0</v>
      </c>
      <c r="F2315" s="60">
        <f>REGISTROS!$H2313</f>
        <v>0</v>
      </c>
      <c r="G2315" s="60">
        <f>REGISTROS!$I2313</f>
        <v>0</v>
      </c>
      <c r="I2315" s="45" t="str">
        <f t="shared" si="286"/>
        <v>Desarrollo de los Temas0</v>
      </c>
      <c r="J2315" s="45" t="str">
        <f t="shared" si="287"/>
        <v>Recepción de documentos0</v>
      </c>
      <c r="K2315" s="45" t="str">
        <f t="shared" si="288"/>
        <v>Atención recibida0</v>
      </c>
      <c r="L2315" s="45" t="str">
        <f t="shared" si="289"/>
        <v>Visita domiciliaria del personal INVI0</v>
      </c>
      <c r="M2315" s="45" t="str">
        <f t="shared" si="290"/>
        <v>Visita domiciliaria del asesor técnico0</v>
      </c>
      <c r="N2315" t="str">
        <f t="shared" si="291"/>
        <v>1</v>
      </c>
      <c r="O2315" t="s">
        <v>133</v>
      </c>
    </row>
    <row r="2316" spans="1:15" ht="15" x14ac:dyDescent="0.25">
      <c r="A2316" s="60">
        <f>REGISTROS!$A2314</f>
        <v>0</v>
      </c>
      <c r="B2316" s="50">
        <f t="shared" si="285"/>
        <v>0</v>
      </c>
      <c r="C2316" s="60">
        <f>REGISTROS!$E2314</f>
        <v>0</v>
      </c>
      <c r="D2316" s="60">
        <f>REGISTROS!$F2314</f>
        <v>0</v>
      </c>
      <c r="E2316" s="60">
        <f>REGISTROS!$G2314</f>
        <v>0</v>
      </c>
      <c r="F2316" s="60">
        <f>REGISTROS!$H2314</f>
        <v>0</v>
      </c>
      <c r="G2316" s="60">
        <f>REGISTROS!$I2314</f>
        <v>0</v>
      </c>
      <c r="I2316" s="45" t="str">
        <f t="shared" si="286"/>
        <v>Desarrollo de los Temas0</v>
      </c>
      <c r="J2316" s="45" t="str">
        <f t="shared" si="287"/>
        <v>Recepción de documentos0</v>
      </c>
      <c r="K2316" s="45" t="str">
        <f t="shared" si="288"/>
        <v>Atención recibida0</v>
      </c>
      <c r="L2316" s="45" t="str">
        <f t="shared" si="289"/>
        <v>Visita domiciliaria del personal INVI0</v>
      </c>
      <c r="M2316" s="45" t="str">
        <f t="shared" si="290"/>
        <v>Visita domiciliaria del asesor técnico0</v>
      </c>
      <c r="N2316" t="str">
        <f t="shared" si="291"/>
        <v>1</v>
      </c>
      <c r="O2316" t="s">
        <v>133</v>
      </c>
    </row>
    <row r="2317" spans="1:15" ht="15" x14ac:dyDescent="0.25">
      <c r="A2317" s="60">
        <f>REGISTROS!$A2315</f>
        <v>0</v>
      </c>
      <c r="B2317" s="50">
        <f t="shared" si="285"/>
        <v>0</v>
      </c>
      <c r="C2317" s="60">
        <f>REGISTROS!$E2315</f>
        <v>0</v>
      </c>
      <c r="D2317" s="60">
        <f>REGISTROS!$F2315</f>
        <v>0</v>
      </c>
      <c r="E2317" s="60">
        <f>REGISTROS!$G2315</f>
        <v>0</v>
      </c>
      <c r="F2317" s="60">
        <f>REGISTROS!$H2315</f>
        <v>0</v>
      </c>
      <c r="G2317" s="60">
        <f>REGISTROS!$I2315</f>
        <v>0</v>
      </c>
      <c r="I2317" s="45" t="str">
        <f t="shared" si="286"/>
        <v>Desarrollo de los Temas0</v>
      </c>
      <c r="J2317" s="45" t="str">
        <f t="shared" si="287"/>
        <v>Recepción de documentos0</v>
      </c>
      <c r="K2317" s="45" t="str">
        <f t="shared" si="288"/>
        <v>Atención recibida0</v>
      </c>
      <c r="L2317" s="45" t="str">
        <f t="shared" si="289"/>
        <v>Visita domiciliaria del personal INVI0</v>
      </c>
      <c r="M2317" s="45" t="str">
        <f t="shared" si="290"/>
        <v>Visita domiciliaria del asesor técnico0</v>
      </c>
      <c r="N2317" t="str">
        <f t="shared" si="291"/>
        <v>1</v>
      </c>
      <c r="O2317" t="s">
        <v>133</v>
      </c>
    </row>
    <row r="2318" spans="1:15" ht="15" x14ac:dyDescent="0.25">
      <c r="A2318" s="60">
        <f>REGISTROS!$A2316</f>
        <v>0</v>
      </c>
      <c r="B2318" s="50">
        <f t="shared" si="285"/>
        <v>0</v>
      </c>
      <c r="C2318" s="60">
        <f>REGISTROS!$E2316</f>
        <v>0</v>
      </c>
      <c r="D2318" s="60">
        <f>REGISTROS!$F2316</f>
        <v>0</v>
      </c>
      <c r="E2318" s="60">
        <f>REGISTROS!$G2316</f>
        <v>0</v>
      </c>
      <c r="F2318" s="60">
        <f>REGISTROS!$H2316</f>
        <v>0</v>
      </c>
      <c r="G2318" s="60">
        <f>REGISTROS!$I2316</f>
        <v>0</v>
      </c>
      <c r="I2318" s="45" t="str">
        <f t="shared" si="286"/>
        <v>Desarrollo de los Temas0</v>
      </c>
      <c r="J2318" s="45" t="str">
        <f t="shared" si="287"/>
        <v>Recepción de documentos0</v>
      </c>
      <c r="K2318" s="45" t="str">
        <f t="shared" si="288"/>
        <v>Atención recibida0</v>
      </c>
      <c r="L2318" s="45" t="str">
        <f t="shared" si="289"/>
        <v>Visita domiciliaria del personal INVI0</v>
      </c>
      <c r="M2318" s="45" t="str">
        <f t="shared" si="290"/>
        <v>Visita domiciliaria del asesor técnico0</v>
      </c>
      <c r="N2318" t="str">
        <f t="shared" si="291"/>
        <v>1</v>
      </c>
      <c r="O2318" t="s">
        <v>133</v>
      </c>
    </row>
    <row r="2319" spans="1:15" ht="15" x14ac:dyDescent="0.25">
      <c r="A2319" s="60">
        <f>REGISTROS!$A2317</f>
        <v>0</v>
      </c>
      <c r="B2319" s="50">
        <f t="shared" si="285"/>
        <v>0</v>
      </c>
      <c r="C2319" s="60">
        <f>REGISTROS!$E2317</f>
        <v>0</v>
      </c>
      <c r="D2319" s="60">
        <f>REGISTROS!$F2317</f>
        <v>0</v>
      </c>
      <c r="E2319" s="60">
        <f>REGISTROS!$G2317</f>
        <v>0</v>
      </c>
      <c r="F2319" s="60">
        <f>REGISTROS!$H2317</f>
        <v>0</v>
      </c>
      <c r="G2319" s="60">
        <f>REGISTROS!$I2317</f>
        <v>0</v>
      </c>
      <c r="I2319" s="45" t="str">
        <f t="shared" si="286"/>
        <v>Desarrollo de los Temas0</v>
      </c>
      <c r="J2319" s="45" t="str">
        <f t="shared" si="287"/>
        <v>Recepción de documentos0</v>
      </c>
      <c r="K2319" s="45" t="str">
        <f t="shared" si="288"/>
        <v>Atención recibida0</v>
      </c>
      <c r="L2319" s="45" t="str">
        <f t="shared" si="289"/>
        <v>Visita domiciliaria del personal INVI0</v>
      </c>
      <c r="M2319" s="45" t="str">
        <f t="shared" si="290"/>
        <v>Visita domiciliaria del asesor técnico0</v>
      </c>
      <c r="N2319" t="str">
        <f t="shared" si="291"/>
        <v>1</v>
      </c>
      <c r="O2319" t="s">
        <v>133</v>
      </c>
    </row>
    <row r="2320" spans="1:15" ht="15" x14ac:dyDescent="0.25">
      <c r="A2320" s="60">
        <f>REGISTROS!$A2318</f>
        <v>0</v>
      </c>
      <c r="B2320" s="50">
        <f t="shared" si="285"/>
        <v>0</v>
      </c>
      <c r="C2320" s="60">
        <f>REGISTROS!$E2318</f>
        <v>0</v>
      </c>
      <c r="D2320" s="60">
        <f>REGISTROS!$F2318</f>
        <v>0</v>
      </c>
      <c r="E2320" s="60">
        <f>REGISTROS!$G2318</f>
        <v>0</v>
      </c>
      <c r="F2320" s="60">
        <f>REGISTROS!$H2318</f>
        <v>0</v>
      </c>
      <c r="G2320" s="60">
        <f>REGISTROS!$I2318</f>
        <v>0</v>
      </c>
      <c r="I2320" s="45" t="str">
        <f t="shared" si="286"/>
        <v>Desarrollo de los Temas0</v>
      </c>
      <c r="J2320" s="45" t="str">
        <f t="shared" si="287"/>
        <v>Recepción de documentos0</v>
      </c>
      <c r="K2320" s="45" t="str">
        <f t="shared" si="288"/>
        <v>Atención recibida0</v>
      </c>
      <c r="L2320" s="45" t="str">
        <f t="shared" si="289"/>
        <v>Visita domiciliaria del personal INVI0</v>
      </c>
      <c r="M2320" s="45" t="str">
        <f t="shared" si="290"/>
        <v>Visita domiciliaria del asesor técnico0</v>
      </c>
      <c r="N2320" t="str">
        <f t="shared" si="291"/>
        <v>1</v>
      </c>
      <c r="O2320" t="s">
        <v>133</v>
      </c>
    </row>
    <row r="2321" spans="1:15" ht="15" x14ac:dyDescent="0.25">
      <c r="A2321" s="60">
        <f>REGISTROS!$A2319</f>
        <v>0</v>
      </c>
      <c r="B2321" s="50">
        <f t="shared" si="285"/>
        <v>0</v>
      </c>
      <c r="C2321" s="60">
        <f>REGISTROS!$E2319</f>
        <v>0</v>
      </c>
      <c r="D2321" s="60">
        <f>REGISTROS!$F2319</f>
        <v>0</v>
      </c>
      <c r="E2321" s="60">
        <f>REGISTROS!$G2319</f>
        <v>0</v>
      </c>
      <c r="F2321" s="60">
        <f>REGISTROS!$H2319</f>
        <v>0</v>
      </c>
      <c r="G2321" s="60">
        <f>REGISTROS!$I2319</f>
        <v>0</v>
      </c>
      <c r="I2321" s="45" t="str">
        <f t="shared" si="286"/>
        <v>Desarrollo de los Temas0</v>
      </c>
      <c r="J2321" s="45" t="str">
        <f t="shared" si="287"/>
        <v>Recepción de documentos0</v>
      </c>
      <c r="K2321" s="45" t="str">
        <f t="shared" si="288"/>
        <v>Atención recibida0</v>
      </c>
      <c r="L2321" s="45" t="str">
        <f t="shared" si="289"/>
        <v>Visita domiciliaria del personal INVI0</v>
      </c>
      <c r="M2321" s="45" t="str">
        <f t="shared" si="290"/>
        <v>Visita domiciliaria del asesor técnico0</v>
      </c>
      <c r="N2321" t="str">
        <f t="shared" si="291"/>
        <v>1</v>
      </c>
      <c r="O2321" t="s">
        <v>133</v>
      </c>
    </row>
    <row r="2322" spans="1:15" ht="15" x14ac:dyDescent="0.25">
      <c r="A2322" s="60">
        <f>REGISTROS!$A2320</f>
        <v>0</v>
      </c>
      <c r="B2322" s="50">
        <f t="shared" si="285"/>
        <v>0</v>
      </c>
      <c r="C2322" s="60">
        <f>REGISTROS!$E2320</f>
        <v>0</v>
      </c>
      <c r="D2322" s="60">
        <f>REGISTROS!$F2320</f>
        <v>0</v>
      </c>
      <c r="E2322" s="60">
        <f>REGISTROS!$G2320</f>
        <v>0</v>
      </c>
      <c r="F2322" s="60">
        <f>REGISTROS!$H2320</f>
        <v>0</v>
      </c>
      <c r="G2322" s="60">
        <f>REGISTROS!$I2320</f>
        <v>0</v>
      </c>
      <c r="I2322" s="45" t="str">
        <f t="shared" si="286"/>
        <v>Desarrollo de los Temas0</v>
      </c>
      <c r="J2322" s="45" t="str">
        <f t="shared" si="287"/>
        <v>Recepción de documentos0</v>
      </c>
      <c r="K2322" s="45" t="str">
        <f t="shared" si="288"/>
        <v>Atención recibida0</v>
      </c>
      <c r="L2322" s="45" t="str">
        <f t="shared" si="289"/>
        <v>Visita domiciliaria del personal INVI0</v>
      </c>
      <c r="M2322" s="45" t="str">
        <f t="shared" si="290"/>
        <v>Visita domiciliaria del asesor técnico0</v>
      </c>
      <c r="N2322" t="str">
        <f t="shared" si="291"/>
        <v>1</v>
      </c>
      <c r="O2322" t="s">
        <v>133</v>
      </c>
    </row>
    <row r="2323" spans="1:15" ht="15" x14ac:dyDescent="0.25">
      <c r="A2323" s="60">
        <f>REGISTROS!$A2321</f>
        <v>0</v>
      </c>
      <c r="B2323" s="50">
        <f t="shared" si="285"/>
        <v>0</v>
      </c>
      <c r="C2323" s="60">
        <f>REGISTROS!$E2321</f>
        <v>0</v>
      </c>
      <c r="D2323" s="60">
        <f>REGISTROS!$F2321</f>
        <v>0</v>
      </c>
      <c r="E2323" s="60">
        <f>REGISTROS!$G2321</f>
        <v>0</v>
      </c>
      <c r="F2323" s="60">
        <f>REGISTROS!$H2321</f>
        <v>0</v>
      </c>
      <c r="G2323" s="60">
        <f>REGISTROS!$I2321</f>
        <v>0</v>
      </c>
      <c r="I2323" s="45" t="str">
        <f t="shared" si="286"/>
        <v>Desarrollo de los Temas0</v>
      </c>
      <c r="J2323" s="45" t="str">
        <f t="shared" si="287"/>
        <v>Recepción de documentos0</v>
      </c>
      <c r="K2323" s="45" t="str">
        <f t="shared" si="288"/>
        <v>Atención recibida0</v>
      </c>
      <c r="L2323" s="45" t="str">
        <f t="shared" si="289"/>
        <v>Visita domiciliaria del personal INVI0</v>
      </c>
      <c r="M2323" s="45" t="str">
        <f t="shared" si="290"/>
        <v>Visita domiciliaria del asesor técnico0</v>
      </c>
      <c r="N2323" t="str">
        <f t="shared" si="291"/>
        <v>1</v>
      </c>
      <c r="O2323" t="s">
        <v>133</v>
      </c>
    </row>
    <row r="2324" spans="1:15" ht="15" x14ac:dyDescent="0.25">
      <c r="A2324" s="60">
        <f>REGISTROS!$A2322</f>
        <v>0</v>
      </c>
      <c r="B2324" s="50">
        <f t="shared" si="285"/>
        <v>0</v>
      </c>
      <c r="C2324" s="60">
        <f>REGISTROS!$E2322</f>
        <v>0</v>
      </c>
      <c r="D2324" s="60">
        <f>REGISTROS!$F2322</f>
        <v>0</v>
      </c>
      <c r="E2324" s="60">
        <f>REGISTROS!$G2322</f>
        <v>0</v>
      </c>
      <c r="F2324" s="60">
        <f>REGISTROS!$H2322</f>
        <v>0</v>
      </c>
      <c r="G2324" s="60">
        <f>REGISTROS!$I2322</f>
        <v>0</v>
      </c>
      <c r="I2324" s="45" t="str">
        <f t="shared" si="286"/>
        <v>Desarrollo de los Temas0</v>
      </c>
      <c r="J2324" s="45" t="str">
        <f t="shared" si="287"/>
        <v>Recepción de documentos0</v>
      </c>
      <c r="K2324" s="45" t="str">
        <f t="shared" si="288"/>
        <v>Atención recibida0</v>
      </c>
      <c r="L2324" s="45" t="str">
        <f t="shared" si="289"/>
        <v>Visita domiciliaria del personal INVI0</v>
      </c>
      <c r="M2324" s="45" t="str">
        <f t="shared" si="290"/>
        <v>Visita domiciliaria del asesor técnico0</v>
      </c>
      <c r="N2324" t="str">
        <f t="shared" si="291"/>
        <v>1</v>
      </c>
      <c r="O2324" t="s">
        <v>133</v>
      </c>
    </row>
    <row r="2325" spans="1:15" ht="15" x14ac:dyDescent="0.25">
      <c r="A2325" s="60">
        <f>REGISTROS!$A2323</f>
        <v>0</v>
      </c>
      <c r="B2325" s="50">
        <f t="shared" si="285"/>
        <v>0</v>
      </c>
      <c r="C2325" s="60">
        <f>REGISTROS!$E2323</f>
        <v>0</v>
      </c>
      <c r="D2325" s="60">
        <f>REGISTROS!$F2323</f>
        <v>0</v>
      </c>
      <c r="E2325" s="60">
        <f>REGISTROS!$G2323</f>
        <v>0</v>
      </c>
      <c r="F2325" s="60">
        <f>REGISTROS!$H2323</f>
        <v>0</v>
      </c>
      <c r="G2325" s="60">
        <f>REGISTROS!$I2323</f>
        <v>0</v>
      </c>
      <c r="I2325" s="45" t="str">
        <f t="shared" si="286"/>
        <v>Desarrollo de los Temas0</v>
      </c>
      <c r="J2325" s="45" t="str">
        <f t="shared" si="287"/>
        <v>Recepción de documentos0</v>
      </c>
      <c r="K2325" s="45" t="str">
        <f t="shared" si="288"/>
        <v>Atención recibida0</v>
      </c>
      <c r="L2325" s="45" t="str">
        <f t="shared" si="289"/>
        <v>Visita domiciliaria del personal INVI0</v>
      </c>
      <c r="M2325" s="45" t="str">
        <f t="shared" si="290"/>
        <v>Visita domiciliaria del asesor técnico0</v>
      </c>
      <c r="N2325" t="str">
        <f t="shared" si="291"/>
        <v>1</v>
      </c>
      <c r="O2325" t="s">
        <v>133</v>
      </c>
    </row>
    <row r="2326" spans="1:15" ht="15" x14ac:dyDescent="0.25">
      <c r="A2326" s="60">
        <f>REGISTROS!$A2324</f>
        <v>0</v>
      </c>
      <c r="B2326" s="50">
        <f t="shared" si="285"/>
        <v>0</v>
      </c>
      <c r="C2326" s="60">
        <f>REGISTROS!$E2324</f>
        <v>0</v>
      </c>
      <c r="D2326" s="60">
        <f>REGISTROS!$F2324</f>
        <v>0</v>
      </c>
      <c r="E2326" s="60">
        <f>REGISTROS!$G2324</f>
        <v>0</v>
      </c>
      <c r="F2326" s="60">
        <f>REGISTROS!$H2324</f>
        <v>0</v>
      </c>
      <c r="G2326" s="60">
        <f>REGISTROS!$I2324</f>
        <v>0</v>
      </c>
      <c r="I2326" s="45" t="str">
        <f t="shared" si="286"/>
        <v>Desarrollo de los Temas0</v>
      </c>
      <c r="J2326" s="45" t="str">
        <f t="shared" si="287"/>
        <v>Recepción de documentos0</v>
      </c>
      <c r="K2326" s="45" t="str">
        <f t="shared" si="288"/>
        <v>Atención recibida0</v>
      </c>
      <c r="L2326" s="45" t="str">
        <f t="shared" si="289"/>
        <v>Visita domiciliaria del personal INVI0</v>
      </c>
      <c r="M2326" s="45" t="str">
        <f t="shared" si="290"/>
        <v>Visita domiciliaria del asesor técnico0</v>
      </c>
      <c r="N2326" t="str">
        <f t="shared" si="291"/>
        <v>1</v>
      </c>
      <c r="O2326" t="s">
        <v>133</v>
      </c>
    </row>
    <row r="2327" spans="1:15" ht="15" x14ac:dyDescent="0.25">
      <c r="A2327" s="60">
        <f>REGISTROS!$A2325</f>
        <v>0</v>
      </c>
      <c r="B2327" s="50">
        <f t="shared" si="285"/>
        <v>0</v>
      </c>
      <c r="C2327" s="60">
        <f>REGISTROS!$E2325</f>
        <v>0</v>
      </c>
      <c r="D2327" s="60">
        <f>REGISTROS!$F2325</f>
        <v>0</v>
      </c>
      <c r="E2327" s="60">
        <f>REGISTROS!$G2325</f>
        <v>0</v>
      </c>
      <c r="F2327" s="60">
        <f>REGISTROS!$H2325</f>
        <v>0</v>
      </c>
      <c r="G2327" s="60">
        <f>REGISTROS!$I2325</f>
        <v>0</v>
      </c>
      <c r="I2327" s="45" t="str">
        <f t="shared" si="286"/>
        <v>Desarrollo de los Temas0</v>
      </c>
      <c r="J2327" s="45" t="str">
        <f t="shared" si="287"/>
        <v>Recepción de documentos0</v>
      </c>
      <c r="K2327" s="45" t="str">
        <f t="shared" si="288"/>
        <v>Atención recibida0</v>
      </c>
      <c r="L2327" s="45" t="str">
        <f t="shared" si="289"/>
        <v>Visita domiciliaria del personal INVI0</v>
      </c>
      <c r="M2327" s="45" t="str">
        <f t="shared" si="290"/>
        <v>Visita domiciliaria del asesor técnico0</v>
      </c>
      <c r="N2327" t="str">
        <f t="shared" si="291"/>
        <v>1</v>
      </c>
      <c r="O2327" t="s">
        <v>133</v>
      </c>
    </row>
    <row r="2328" spans="1:15" ht="15" x14ac:dyDescent="0.25">
      <c r="A2328" s="60">
        <f>REGISTROS!$A2326</f>
        <v>0</v>
      </c>
      <c r="B2328" s="50">
        <f t="shared" si="285"/>
        <v>0</v>
      </c>
      <c r="C2328" s="60">
        <f>REGISTROS!$E2326</f>
        <v>0</v>
      </c>
      <c r="D2328" s="60">
        <f>REGISTROS!$F2326</f>
        <v>0</v>
      </c>
      <c r="E2328" s="60">
        <f>REGISTROS!$G2326</f>
        <v>0</v>
      </c>
      <c r="F2328" s="60">
        <f>REGISTROS!$H2326</f>
        <v>0</v>
      </c>
      <c r="G2328" s="60">
        <f>REGISTROS!$I2326</f>
        <v>0</v>
      </c>
      <c r="I2328" s="45" t="str">
        <f t="shared" si="286"/>
        <v>Desarrollo de los Temas0</v>
      </c>
      <c r="J2328" s="45" t="str">
        <f t="shared" si="287"/>
        <v>Recepción de documentos0</v>
      </c>
      <c r="K2328" s="45" t="str">
        <f t="shared" si="288"/>
        <v>Atención recibida0</v>
      </c>
      <c r="L2328" s="45" t="str">
        <f t="shared" si="289"/>
        <v>Visita domiciliaria del personal INVI0</v>
      </c>
      <c r="M2328" s="45" t="str">
        <f t="shared" si="290"/>
        <v>Visita domiciliaria del asesor técnico0</v>
      </c>
      <c r="N2328" t="str">
        <f t="shared" si="291"/>
        <v>1</v>
      </c>
      <c r="O2328" t="s">
        <v>133</v>
      </c>
    </row>
    <row r="2329" spans="1:15" ht="15" x14ac:dyDescent="0.25">
      <c r="A2329" s="60">
        <f>REGISTROS!$A2327</f>
        <v>0</v>
      </c>
      <c r="B2329" s="50">
        <f t="shared" si="285"/>
        <v>0</v>
      </c>
      <c r="C2329" s="60">
        <f>REGISTROS!$E2327</f>
        <v>0</v>
      </c>
      <c r="D2329" s="60">
        <f>REGISTROS!$F2327</f>
        <v>0</v>
      </c>
      <c r="E2329" s="60">
        <f>REGISTROS!$G2327</f>
        <v>0</v>
      </c>
      <c r="F2329" s="60">
        <f>REGISTROS!$H2327</f>
        <v>0</v>
      </c>
      <c r="G2329" s="60">
        <f>REGISTROS!$I2327</f>
        <v>0</v>
      </c>
      <c r="I2329" s="45" t="str">
        <f t="shared" si="286"/>
        <v>Desarrollo de los Temas0</v>
      </c>
      <c r="J2329" s="45" t="str">
        <f t="shared" si="287"/>
        <v>Recepción de documentos0</v>
      </c>
      <c r="K2329" s="45" t="str">
        <f t="shared" si="288"/>
        <v>Atención recibida0</v>
      </c>
      <c r="L2329" s="45" t="str">
        <f t="shared" si="289"/>
        <v>Visita domiciliaria del personal INVI0</v>
      </c>
      <c r="M2329" s="45" t="str">
        <f t="shared" si="290"/>
        <v>Visita domiciliaria del asesor técnico0</v>
      </c>
      <c r="N2329" t="str">
        <f t="shared" si="291"/>
        <v>1</v>
      </c>
      <c r="O2329" t="s">
        <v>133</v>
      </c>
    </row>
    <row r="2330" spans="1:15" ht="15" x14ac:dyDescent="0.25">
      <c r="A2330" s="60">
        <f>REGISTROS!$A2328</f>
        <v>0</v>
      </c>
      <c r="B2330" s="50">
        <f t="shared" si="285"/>
        <v>0</v>
      </c>
      <c r="C2330" s="60">
        <f>REGISTROS!$E2328</f>
        <v>0</v>
      </c>
      <c r="D2330" s="60">
        <f>REGISTROS!$F2328</f>
        <v>0</v>
      </c>
      <c r="E2330" s="60">
        <f>REGISTROS!$G2328</f>
        <v>0</v>
      </c>
      <c r="F2330" s="60">
        <f>REGISTROS!$H2328</f>
        <v>0</v>
      </c>
      <c r="G2330" s="60">
        <f>REGISTROS!$I2328</f>
        <v>0</v>
      </c>
      <c r="I2330" s="45" t="str">
        <f t="shared" si="286"/>
        <v>Desarrollo de los Temas0</v>
      </c>
      <c r="J2330" s="45" t="str">
        <f t="shared" si="287"/>
        <v>Recepción de documentos0</v>
      </c>
      <c r="K2330" s="45" t="str">
        <f t="shared" si="288"/>
        <v>Atención recibida0</v>
      </c>
      <c r="L2330" s="45" t="str">
        <f t="shared" si="289"/>
        <v>Visita domiciliaria del personal INVI0</v>
      </c>
      <c r="M2330" s="45" t="str">
        <f t="shared" si="290"/>
        <v>Visita domiciliaria del asesor técnico0</v>
      </c>
      <c r="N2330" t="str">
        <f t="shared" si="291"/>
        <v>1</v>
      </c>
      <c r="O2330" t="s">
        <v>133</v>
      </c>
    </row>
    <row r="2331" spans="1:15" ht="15" x14ac:dyDescent="0.25">
      <c r="A2331" s="60">
        <f>REGISTROS!$A2329</f>
        <v>0</v>
      </c>
      <c r="B2331" s="50">
        <f t="shared" si="285"/>
        <v>0</v>
      </c>
      <c r="C2331" s="60">
        <f>REGISTROS!$E2329</f>
        <v>0</v>
      </c>
      <c r="D2331" s="60">
        <f>REGISTROS!$F2329</f>
        <v>0</v>
      </c>
      <c r="E2331" s="60">
        <f>REGISTROS!$G2329</f>
        <v>0</v>
      </c>
      <c r="F2331" s="60">
        <f>REGISTROS!$H2329</f>
        <v>0</v>
      </c>
      <c r="G2331" s="60">
        <f>REGISTROS!$I2329</f>
        <v>0</v>
      </c>
      <c r="I2331" s="45" t="str">
        <f t="shared" si="286"/>
        <v>Desarrollo de los Temas0</v>
      </c>
      <c r="J2331" s="45" t="str">
        <f t="shared" si="287"/>
        <v>Recepción de documentos0</v>
      </c>
      <c r="K2331" s="45" t="str">
        <f t="shared" si="288"/>
        <v>Atención recibida0</v>
      </c>
      <c r="L2331" s="45" t="str">
        <f t="shared" si="289"/>
        <v>Visita domiciliaria del personal INVI0</v>
      </c>
      <c r="M2331" s="45" t="str">
        <f t="shared" si="290"/>
        <v>Visita domiciliaria del asesor técnico0</v>
      </c>
      <c r="N2331" t="str">
        <f t="shared" si="291"/>
        <v>1</v>
      </c>
      <c r="O2331" t="s">
        <v>133</v>
      </c>
    </row>
    <row r="2332" spans="1:15" ht="15" x14ac:dyDescent="0.25">
      <c r="A2332" s="60">
        <f>REGISTROS!$A2330</f>
        <v>0</v>
      </c>
      <c r="B2332" s="50">
        <f t="shared" si="285"/>
        <v>0</v>
      </c>
      <c r="C2332" s="60">
        <f>REGISTROS!$E2330</f>
        <v>0</v>
      </c>
      <c r="D2332" s="60">
        <f>REGISTROS!$F2330</f>
        <v>0</v>
      </c>
      <c r="E2332" s="60">
        <f>REGISTROS!$G2330</f>
        <v>0</v>
      </c>
      <c r="F2332" s="60">
        <f>REGISTROS!$H2330</f>
        <v>0</v>
      </c>
      <c r="G2332" s="60">
        <f>REGISTROS!$I2330</f>
        <v>0</v>
      </c>
      <c r="I2332" s="45" t="str">
        <f t="shared" si="286"/>
        <v>Desarrollo de los Temas0</v>
      </c>
      <c r="J2332" s="45" t="str">
        <f t="shared" si="287"/>
        <v>Recepción de documentos0</v>
      </c>
      <c r="K2332" s="45" t="str">
        <f t="shared" si="288"/>
        <v>Atención recibida0</v>
      </c>
      <c r="L2332" s="45" t="str">
        <f t="shared" si="289"/>
        <v>Visita domiciliaria del personal INVI0</v>
      </c>
      <c r="M2332" s="45" t="str">
        <f t="shared" si="290"/>
        <v>Visita domiciliaria del asesor técnico0</v>
      </c>
      <c r="N2332" t="str">
        <f t="shared" si="291"/>
        <v>1</v>
      </c>
      <c r="O2332" t="s">
        <v>133</v>
      </c>
    </row>
    <row r="2333" spans="1:15" ht="15" x14ac:dyDescent="0.25">
      <c r="A2333" s="60">
        <f>REGISTROS!$A2331</f>
        <v>0</v>
      </c>
      <c r="B2333" s="50">
        <f t="shared" si="285"/>
        <v>0</v>
      </c>
      <c r="C2333" s="60">
        <f>REGISTROS!$E2331</f>
        <v>0</v>
      </c>
      <c r="D2333" s="60">
        <f>REGISTROS!$F2331</f>
        <v>0</v>
      </c>
      <c r="E2333" s="60">
        <f>REGISTROS!$G2331</f>
        <v>0</v>
      </c>
      <c r="F2333" s="60">
        <f>REGISTROS!$H2331</f>
        <v>0</v>
      </c>
      <c r="G2333" s="60">
        <f>REGISTROS!$I2331</f>
        <v>0</v>
      </c>
      <c r="I2333" s="45" t="str">
        <f t="shared" si="286"/>
        <v>Desarrollo de los Temas0</v>
      </c>
      <c r="J2333" s="45" t="str">
        <f t="shared" si="287"/>
        <v>Recepción de documentos0</v>
      </c>
      <c r="K2333" s="45" t="str">
        <f t="shared" si="288"/>
        <v>Atención recibida0</v>
      </c>
      <c r="L2333" s="45" t="str">
        <f t="shared" si="289"/>
        <v>Visita domiciliaria del personal INVI0</v>
      </c>
      <c r="M2333" s="45" t="str">
        <f t="shared" si="290"/>
        <v>Visita domiciliaria del asesor técnico0</v>
      </c>
      <c r="N2333" t="str">
        <f t="shared" si="291"/>
        <v>1</v>
      </c>
      <c r="O2333" t="s">
        <v>133</v>
      </c>
    </row>
    <row r="2334" spans="1:15" ht="15" x14ac:dyDescent="0.25">
      <c r="A2334" s="60">
        <f>REGISTROS!$A2332</f>
        <v>0</v>
      </c>
      <c r="B2334" s="50">
        <f t="shared" si="285"/>
        <v>0</v>
      </c>
      <c r="C2334" s="60">
        <f>REGISTROS!$E2332</f>
        <v>0</v>
      </c>
      <c r="D2334" s="60">
        <f>REGISTROS!$F2332</f>
        <v>0</v>
      </c>
      <c r="E2334" s="60">
        <f>REGISTROS!$G2332</f>
        <v>0</v>
      </c>
      <c r="F2334" s="60">
        <f>REGISTROS!$H2332</f>
        <v>0</v>
      </c>
      <c r="G2334" s="60">
        <f>REGISTROS!$I2332</f>
        <v>0</v>
      </c>
      <c r="I2334" s="45" t="str">
        <f t="shared" si="286"/>
        <v>Desarrollo de los Temas0</v>
      </c>
      <c r="J2334" s="45" t="str">
        <f t="shared" si="287"/>
        <v>Recepción de documentos0</v>
      </c>
      <c r="K2334" s="45" t="str">
        <f t="shared" si="288"/>
        <v>Atención recibida0</v>
      </c>
      <c r="L2334" s="45" t="str">
        <f t="shared" si="289"/>
        <v>Visita domiciliaria del personal INVI0</v>
      </c>
      <c r="M2334" s="45" t="str">
        <f t="shared" si="290"/>
        <v>Visita domiciliaria del asesor técnico0</v>
      </c>
      <c r="N2334" t="str">
        <f t="shared" si="291"/>
        <v>1</v>
      </c>
      <c r="O2334" t="s">
        <v>133</v>
      </c>
    </row>
    <row r="2335" spans="1:15" ht="15" x14ac:dyDescent="0.25">
      <c r="A2335" s="60">
        <f>REGISTROS!$A2333</f>
        <v>0</v>
      </c>
      <c r="B2335" s="50">
        <f t="shared" si="285"/>
        <v>0</v>
      </c>
      <c r="C2335" s="60">
        <f>REGISTROS!$E2333</f>
        <v>0</v>
      </c>
      <c r="D2335" s="60">
        <f>REGISTROS!$F2333</f>
        <v>0</v>
      </c>
      <c r="E2335" s="60">
        <f>REGISTROS!$G2333</f>
        <v>0</v>
      </c>
      <c r="F2335" s="60">
        <f>REGISTROS!$H2333</f>
        <v>0</v>
      </c>
      <c r="G2335" s="60">
        <f>REGISTROS!$I2333</f>
        <v>0</v>
      </c>
      <c r="I2335" s="45" t="str">
        <f t="shared" si="286"/>
        <v>Desarrollo de los Temas0</v>
      </c>
      <c r="J2335" s="45" t="str">
        <f t="shared" si="287"/>
        <v>Recepción de documentos0</v>
      </c>
      <c r="K2335" s="45" t="str">
        <f t="shared" si="288"/>
        <v>Atención recibida0</v>
      </c>
      <c r="L2335" s="45" t="str">
        <f t="shared" si="289"/>
        <v>Visita domiciliaria del personal INVI0</v>
      </c>
      <c r="M2335" s="45" t="str">
        <f t="shared" si="290"/>
        <v>Visita domiciliaria del asesor técnico0</v>
      </c>
      <c r="N2335" t="str">
        <f t="shared" si="291"/>
        <v>1</v>
      </c>
      <c r="O2335" t="s">
        <v>133</v>
      </c>
    </row>
    <row r="2336" spans="1:15" ht="15" x14ac:dyDescent="0.25">
      <c r="A2336" s="60">
        <f>REGISTROS!$A2334</f>
        <v>0</v>
      </c>
      <c r="B2336" s="50">
        <f t="shared" si="285"/>
        <v>0</v>
      </c>
      <c r="C2336" s="60">
        <f>REGISTROS!$E2334</f>
        <v>0</v>
      </c>
      <c r="D2336" s="60">
        <f>REGISTROS!$F2334</f>
        <v>0</v>
      </c>
      <c r="E2336" s="60">
        <f>REGISTROS!$G2334</f>
        <v>0</v>
      </c>
      <c r="F2336" s="60">
        <f>REGISTROS!$H2334</f>
        <v>0</v>
      </c>
      <c r="G2336" s="60">
        <f>REGISTROS!$I2334</f>
        <v>0</v>
      </c>
      <c r="I2336" s="45" t="str">
        <f t="shared" si="286"/>
        <v>Desarrollo de los Temas0</v>
      </c>
      <c r="J2336" s="45" t="str">
        <f t="shared" si="287"/>
        <v>Recepción de documentos0</v>
      </c>
      <c r="K2336" s="45" t="str">
        <f t="shared" si="288"/>
        <v>Atención recibida0</v>
      </c>
      <c r="L2336" s="45" t="str">
        <f t="shared" si="289"/>
        <v>Visita domiciliaria del personal INVI0</v>
      </c>
      <c r="M2336" s="45" t="str">
        <f t="shared" si="290"/>
        <v>Visita domiciliaria del asesor técnico0</v>
      </c>
      <c r="N2336" t="str">
        <f t="shared" si="291"/>
        <v>1</v>
      </c>
      <c r="O2336" t="s">
        <v>133</v>
      </c>
    </row>
    <row r="2337" spans="1:15" ht="15" x14ac:dyDescent="0.25">
      <c r="A2337" s="60">
        <f>REGISTROS!$A2335</f>
        <v>0</v>
      </c>
      <c r="B2337" s="50">
        <f t="shared" si="285"/>
        <v>0</v>
      </c>
      <c r="C2337" s="60">
        <f>REGISTROS!$E2335</f>
        <v>0</v>
      </c>
      <c r="D2337" s="60">
        <f>REGISTROS!$F2335</f>
        <v>0</v>
      </c>
      <c r="E2337" s="60">
        <f>REGISTROS!$G2335</f>
        <v>0</v>
      </c>
      <c r="F2337" s="60">
        <f>REGISTROS!$H2335</f>
        <v>0</v>
      </c>
      <c r="G2337" s="60">
        <f>REGISTROS!$I2335</f>
        <v>0</v>
      </c>
      <c r="I2337" s="45" t="str">
        <f t="shared" si="286"/>
        <v>Desarrollo de los Temas0</v>
      </c>
      <c r="J2337" s="45" t="str">
        <f t="shared" si="287"/>
        <v>Recepción de documentos0</v>
      </c>
      <c r="K2337" s="45" t="str">
        <f t="shared" si="288"/>
        <v>Atención recibida0</v>
      </c>
      <c r="L2337" s="45" t="str">
        <f t="shared" si="289"/>
        <v>Visita domiciliaria del personal INVI0</v>
      </c>
      <c r="M2337" s="45" t="str">
        <f t="shared" si="290"/>
        <v>Visita domiciliaria del asesor técnico0</v>
      </c>
      <c r="N2337" t="str">
        <f t="shared" si="291"/>
        <v>1</v>
      </c>
      <c r="O2337" t="s">
        <v>133</v>
      </c>
    </row>
    <row r="2338" spans="1:15" ht="15" x14ac:dyDescent="0.25">
      <c r="A2338" s="60">
        <f>REGISTROS!$A2336</f>
        <v>0</v>
      </c>
      <c r="B2338" s="50">
        <f t="shared" si="285"/>
        <v>0</v>
      </c>
      <c r="C2338" s="60">
        <f>REGISTROS!$E2336</f>
        <v>0</v>
      </c>
      <c r="D2338" s="60">
        <f>REGISTROS!$F2336</f>
        <v>0</v>
      </c>
      <c r="E2338" s="60">
        <f>REGISTROS!$G2336</f>
        <v>0</v>
      </c>
      <c r="F2338" s="60">
        <f>REGISTROS!$H2336</f>
        <v>0</v>
      </c>
      <c r="G2338" s="60">
        <f>REGISTROS!$I2336</f>
        <v>0</v>
      </c>
      <c r="I2338" s="45" t="str">
        <f t="shared" si="286"/>
        <v>Desarrollo de los Temas0</v>
      </c>
      <c r="J2338" s="45" t="str">
        <f t="shared" si="287"/>
        <v>Recepción de documentos0</v>
      </c>
      <c r="K2338" s="45" t="str">
        <f t="shared" si="288"/>
        <v>Atención recibida0</v>
      </c>
      <c r="L2338" s="45" t="str">
        <f t="shared" si="289"/>
        <v>Visita domiciliaria del personal INVI0</v>
      </c>
      <c r="M2338" s="45" t="str">
        <f t="shared" si="290"/>
        <v>Visita domiciliaria del asesor técnico0</v>
      </c>
      <c r="N2338" t="str">
        <f t="shared" si="291"/>
        <v>1</v>
      </c>
      <c r="O2338" t="s">
        <v>133</v>
      </c>
    </row>
    <row r="2339" spans="1:15" ht="15" x14ac:dyDescent="0.25">
      <c r="A2339" s="60">
        <f>REGISTROS!$A2337</f>
        <v>0</v>
      </c>
      <c r="B2339" s="50">
        <f t="shared" si="285"/>
        <v>0</v>
      </c>
      <c r="C2339" s="60">
        <f>REGISTROS!$E2337</f>
        <v>0</v>
      </c>
      <c r="D2339" s="60">
        <f>REGISTROS!$F2337</f>
        <v>0</v>
      </c>
      <c r="E2339" s="60">
        <f>REGISTROS!$G2337</f>
        <v>0</v>
      </c>
      <c r="F2339" s="60">
        <f>REGISTROS!$H2337</f>
        <v>0</v>
      </c>
      <c r="G2339" s="60">
        <f>REGISTROS!$I2337</f>
        <v>0</v>
      </c>
      <c r="I2339" s="45" t="str">
        <f t="shared" si="286"/>
        <v>Desarrollo de los Temas0</v>
      </c>
      <c r="J2339" s="45" t="str">
        <f t="shared" si="287"/>
        <v>Recepción de documentos0</v>
      </c>
      <c r="K2339" s="45" t="str">
        <f t="shared" si="288"/>
        <v>Atención recibida0</v>
      </c>
      <c r="L2339" s="45" t="str">
        <f t="shared" si="289"/>
        <v>Visita domiciliaria del personal INVI0</v>
      </c>
      <c r="M2339" s="45" t="str">
        <f t="shared" si="290"/>
        <v>Visita domiciliaria del asesor técnico0</v>
      </c>
      <c r="N2339" t="str">
        <f t="shared" si="291"/>
        <v>1</v>
      </c>
      <c r="O2339" t="s">
        <v>133</v>
      </c>
    </row>
    <row r="2340" spans="1:15" ht="15" x14ac:dyDescent="0.25">
      <c r="A2340" s="60">
        <f>REGISTROS!$A2338</f>
        <v>0</v>
      </c>
      <c r="B2340" s="50">
        <f t="shared" si="285"/>
        <v>0</v>
      </c>
      <c r="C2340" s="60">
        <f>REGISTROS!$E2338</f>
        <v>0</v>
      </c>
      <c r="D2340" s="60">
        <f>REGISTROS!$F2338</f>
        <v>0</v>
      </c>
      <c r="E2340" s="60">
        <f>REGISTROS!$G2338</f>
        <v>0</v>
      </c>
      <c r="F2340" s="60">
        <f>REGISTROS!$H2338</f>
        <v>0</v>
      </c>
      <c r="G2340" s="60">
        <f>REGISTROS!$I2338</f>
        <v>0</v>
      </c>
      <c r="I2340" s="45" t="str">
        <f t="shared" si="286"/>
        <v>Desarrollo de los Temas0</v>
      </c>
      <c r="J2340" s="45" t="str">
        <f t="shared" si="287"/>
        <v>Recepción de documentos0</v>
      </c>
      <c r="K2340" s="45" t="str">
        <f t="shared" si="288"/>
        <v>Atención recibida0</v>
      </c>
      <c r="L2340" s="45" t="str">
        <f t="shared" si="289"/>
        <v>Visita domiciliaria del personal INVI0</v>
      </c>
      <c r="M2340" s="45" t="str">
        <f t="shared" si="290"/>
        <v>Visita domiciliaria del asesor técnico0</v>
      </c>
      <c r="N2340" t="str">
        <f t="shared" si="291"/>
        <v>1</v>
      </c>
      <c r="O2340" t="s">
        <v>133</v>
      </c>
    </row>
    <row r="2341" spans="1:15" ht="15" x14ac:dyDescent="0.25">
      <c r="A2341" s="60">
        <f>REGISTROS!$A2339</f>
        <v>0</v>
      </c>
      <c r="B2341" s="50">
        <f t="shared" si="285"/>
        <v>0</v>
      </c>
      <c r="C2341" s="60">
        <f>REGISTROS!$E2339</f>
        <v>0</v>
      </c>
      <c r="D2341" s="60">
        <f>REGISTROS!$F2339</f>
        <v>0</v>
      </c>
      <c r="E2341" s="60">
        <f>REGISTROS!$G2339</f>
        <v>0</v>
      </c>
      <c r="F2341" s="60">
        <f>REGISTROS!$H2339</f>
        <v>0</v>
      </c>
      <c r="G2341" s="60">
        <f>REGISTROS!$I2339</f>
        <v>0</v>
      </c>
      <c r="I2341" s="45" t="str">
        <f t="shared" si="286"/>
        <v>Desarrollo de los Temas0</v>
      </c>
      <c r="J2341" s="45" t="str">
        <f t="shared" si="287"/>
        <v>Recepción de documentos0</v>
      </c>
      <c r="K2341" s="45" t="str">
        <f t="shared" si="288"/>
        <v>Atención recibida0</v>
      </c>
      <c r="L2341" s="45" t="str">
        <f t="shared" si="289"/>
        <v>Visita domiciliaria del personal INVI0</v>
      </c>
      <c r="M2341" s="45" t="str">
        <f t="shared" si="290"/>
        <v>Visita domiciliaria del asesor técnico0</v>
      </c>
      <c r="N2341" t="str">
        <f t="shared" si="291"/>
        <v>1</v>
      </c>
      <c r="O2341" t="s">
        <v>133</v>
      </c>
    </row>
    <row r="2342" spans="1:15" ht="15" x14ac:dyDescent="0.25">
      <c r="A2342" s="60">
        <f>REGISTROS!$A2340</f>
        <v>0</v>
      </c>
      <c r="B2342" s="50">
        <f t="shared" si="285"/>
        <v>0</v>
      </c>
      <c r="C2342" s="60">
        <f>REGISTROS!$E2340</f>
        <v>0</v>
      </c>
      <c r="D2342" s="60">
        <f>REGISTROS!$F2340</f>
        <v>0</v>
      </c>
      <c r="E2342" s="60">
        <f>REGISTROS!$G2340</f>
        <v>0</v>
      </c>
      <c r="F2342" s="60">
        <f>REGISTROS!$H2340</f>
        <v>0</v>
      </c>
      <c r="G2342" s="60">
        <f>REGISTROS!$I2340</f>
        <v>0</v>
      </c>
      <c r="I2342" s="45" t="str">
        <f t="shared" si="286"/>
        <v>Desarrollo de los Temas0</v>
      </c>
      <c r="J2342" s="45" t="str">
        <f t="shared" si="287"/>
        <v>Recepción de documentos0</v>
      </c>
      <c r="K2342" s="45" t="str">
        <f t="shared" si="288"/>
        <v>Atención recibida0</v>
      </c>
      <c r="L2342" s="45" t="str">
        <f t="shared" si="289"/>
        <v>Visita domiciliaria del personal INVI0</v>
      </c>
      <c r="M2342" s="45" t="str">
        <f t="shared" si="290"/>
        <v>Visita domiciliaria del asesor técnico0</v>
      </c>
      <c r="N2342" t="str">
        <f t="shared" si="291"/>
        <v>1</v>
      </c>
      <c r="O2342" t="s">
        <v>133</v>
      </c>
    </row>
    <row r="2343" spans="1:15" ht="15" x14ac:dyDescent="0.25">
      <c r="A2343" s="60">
        <f>REGISTROS!$A2341</f>
        <v>0</v>
      </c>
      <c r="B2343" s="50">
        <f t="shared" si="285"/>
        <v>0</v>
      </c>
      <c r="C2343" s="60">
        <f>REGISTROS!$E2341</f>
        <v>0</v>
      </c>
      <c r="D2343" s="60">
        <f>REGISTROS!$F2341</f>
        <v>0</v>
      </c>
      <c r="E2343" s="60">
        <f>REGISTROS!$G2341</f>
        <v>0</v>
      </c>
      <c r="F2343" s="60">
        <f>REGISTROS!$H2341</f>
        <v>0</v>
      </c>
      <c r="G2343" s="60">
        <f>REGISTROS!$I2341</f>
        <v>0</v>
      </c>
      <c r="I2343" s="45" t="str">
        <f t="shared" si="286"/>
        <v>Desarrollo de los Temas0</v>
      </c>
      <c r="J2343" s="45" t="str">
        <f t="shared" si="287"/>
        <v>Recepción de documentos0</v>
      </c>
      <c r="K2343" s="45" t="str">
        <f t="shared" si="288"/>
        <v>Atención recibida0</v>
      </c>
      <c r="L2343" s="45" t="str">
        <f t="shared" si="289"/>
        <v>Visita domiciliaria del personal INVI0</v>
      </c>
      <c r="M2343" s="45" t="str">
        <f t="shared" si="290"/>
        <v>Visita domiciliaria del asesor técnico0</v>
      </c>
      <c r="N2343" t="str">
        <f t="shared" si="291"/>
        <v>1</v>
      </c>
      <c r="O2343" t="s">
        <v>133</v>
      </c>
    </row>
    <row r="2344" spans="1:15" ht="15" x14ac:dyDescent="0.25">
      <c r="A2344" s="60">
        <f>REGISTROS!$A2342</f>
        <v>0</v>
      </c>
      <c r="B2344" s="50">
        <f t="shared" si="285"/>
        <v>0</v>
      </c>
      <c r="C2344" s="60">
        <f>REGISTROS!$E2342</f>
        <v>0</v>
      </c>
      <c r="D2344" s="60">
        <f>REGISTROS!$F2342</f>
        <v>0</v>
      </c>
      <c r="E2344" s="60">
        <f>REGISTROS!$G2342</f>
        <v>0</v>
      </c>
      <c r="F2344" s="60">
        <f>REGISTROS!$H2342</f>
        <v>0</v>
      </c>
      <c r="G2344" s="60">
        <f>REGISTROS!$I2342</f>
        <v>0</v>
      </c>
      <c r="I2344" s="45" t="str">
        <f t="shared" si="286"/>
        <v>Desarrollo de los Temas0</v>
      </c>
      <c r="J2344" s="45" t="str">
        <f t="shared" si="287"/>
        <v>Recepción de documentos0</v>
      </c>
      <c r="K2344" s="45" t="str">
        <f t="shared" si="288"/>
        <v>Atención recibida0</v>
      </c>
      <c r="L2344" s="45" t="str">
        <f t="shared" si="289"/>
        <v>Visita domiciliaria del personal INVI0</v>
      </c>
      <c r="M2344" s="45" t="str">
        <f t="shared" si="290"/>
        <v>Visita domiciliaria del asesor técnico0</v>
      </c>
      <c r="N2344" t="str">
        <f t="shared" si="291"/>
        <v>1</v>
      </c>
      <c r="O2344" t="s">
        <v>133</v>
      </c>
    </row>
    <row r="2345" spans="1:15" ht="15" x14ac:dyDescent="0.25">
      <c r="A2345" s="60">
        <f>REGISTROS!$A2343</f>
        <v>0</v>
      </c>
      <c r="B2345" s="50">
        <f t="shared" si="285"/>
        <v>0</v>
      </c>
      <c r="C2345" s="60">
        <f>REGISTROS!$E2343</f>
        <v>0</v>
      </c>
      <c r="D2345" s="60">
        <f>REGISTROS!$F2343</f>
        <v>0</v>
      </c>
      <c r="E2345" s="60">
        <f>REGISTROS!$G2343</f>
        <v>0</v>
      </c>
      <c r="F2345" s="60">
        <f>REGISTROS!$H2343</f>
        <v>0</v>
      </c>
      <c r="G2345" s="60">
        <f>REGISTROS!$I2343</f>
        <v>0</v>
      </c>
      <c r="I2345" s="45" t="str">
        <f t="shared" si="286"/>
        <v>Desarrollo de los Temas0</v>
      </c>
      <c r="J2345" s="45" t="str">
        <f t="shared" si="287"/>
        <v>Recepción de documentos0</v>
      </c>
      <c r="K2345" s="45" t="str">
        <f t="shared" si="288"/>
        <v>Atención recibida0</v>
      </c>
      <c r="L2345" s="45" t="str">
        <f t="shared" si="289"/>
        <v>Visita domiciliaria del personal INVI0</v>
      </c>
      <c r="M2345" s="45" t="str">
        <f t="shared" si="290"/>
        <v>Visita domiciliaria del asesor técnico0</v>
      </c>
      <c r="N2345" t="str">
        <f t="shared" si="291"/>
        <v>1</v>
      </c>
      <c r="O2345" t="s">
        <v>133</v>
      </c>
    </row>
    <row r="2346" spans="1:15" ht="15" x14ac:dyDescent="0.25">
      <c r="A2346" s="60">
        <f>REGISTROS!$A2344</f>
        <v>0</v>
      </c>
      <c r="B2346" s="50">
        <f t="shared" si="285"/>
        <v>0</v>
      </c>
      <c r="C2346" s="60">
        <f>REGISTROS!$E2344</f>
        <v>0</v>
      </c>
      <c r="D2346" s="60">
        <f>REGISTROS!$F2344</f>
        <v>0</v>
      </c>
      <c r="E2346" s="60">
        <f>REGISTROS!$G2344</f>
        <v>0</v>
      </c>
      <c r="F2346" s="60">
        <f>REGISTROS!$H2344</f>
        <v>0</v>
      </c>
      <c r="G2346" s="60">
        <f>REGISTROS!$I2344</f>
        <v>0</v>
      </c>
      <c r="I2346" s="45" t="str">
        <f t="shared" si="286"/>
        <v>Desarrollo de los Temas0</v>
      </c>
      <c r="J2346" s="45" t="str">
        <f t="shared" si="287"/>
        <v>Recepción de documentos0</v>
      </c>
      <c r="K2346" s="45" t="str">
        <f t="shared" si="288"/>
        <v>Atención recibida0</v>
      </c>
      <c r="L2346" s="45" t="str">
        <f t="shared" si="289"/>
        <v>Visita domiciliaria del personal INVI0</v>
      </c>
      <c r="M2346" s="45" t="str">
        <f t="shared" si="290"/>
        <v>Visita domiciliaria del asesor técnico0</v>
      </c>
      <c r="N2346" t="str">
        <f t="shared" si="291"/>
        <v>1</v>
      </c>
      <c r="O2346" t="s">
        <v>133</v>
      </c>
    </row>
    <row r="2347" spans="1:15" ht="15" x14ac:dyDescent="0.25">
      <c r="A2347" s="60">
        <f>REGISTROS!$A2345</f>
        <v>0</v>
      </c>
      <c r="B2347" s="50">
        <f t="shared" si="285"/>
        <v>0</v>
      </c>
      <c r="C2347" s="60">
        <f>REGISTROS!$E2345</f>
        <v>0</v>
      </c>
      <c r="D2347" s="60">
        <f>REGISTROS!$F2345</f>
        <v>0</v>
      </c>
      <c r="E2347" s="60">
        <f>REGISTROS!$G2345</f>
        <v>0</v>
      </c>
      <c r="F2347" s="60">
        <f>REGISTROS!$H2345</f>
        <v>0</v>
      </c>
      <c r="G2347" s="60">
        <f>REGISTROS!$I2345</f>
        <v>0</v>
      </c>
      <c r="I2347" s="45" t="str">
        <f t="shared" si="286"/>
        <v>Desarrollo de los Temas0</v>
      </c>
      <c r="J2347" s="45" t="str">
        <f t="shared" si="287"/>
        <v>Recepción de documentos0</v>
      </c>
      <c r="K2347" s="45" t="str">
        <f t="shared" si="288"/>
        <v>Atención recibida0</v>
      </c>
      <c r="L2347" s="45" t="str">
        <f t="shared" si="289"/>
        <v>Visita domiciliaria del personal INVI0</v>
      </c>
      <c r="M2347" s="45" t="str">
        <f t="shared" si="290"/>
        <v>Visita domiciliaria del asesor técnico0</v>
      </c>
      <c r="N2347" t="str">
        <f t="shared" si="291"/>
        <v>1</v>
      </c>
      <c r="O2347" t="s">
        <v>133</v>
      </c>
    </row>
    <row r="2348" spans="1:15" ht="15" x14ac:dyDescent="0.25">
      <c r="A2348" s="60">
        <f>REGISTROS!$A2346</f>
        <v>0</v>
      </c>
      <c r="B2348" s="50">
        <f t="shared" si="285"/>
        <v>0</v>
      </c>
      <c r="C2348" s="60">
        <f>REGISTROS!$E2346</f>
        <v>0</v>
      </c>
      <c r="D2348" s="60">
        <f>REGISTROS!$F2346</f>
        <v>0</v>
      </c>
      <c r="E2348" s="60">
        <f>REGISTROS!$G2346</f>
        <v>0</v>
      </c>
      <c r="F2348" s="60">
        <f>REGISTROS!$H2346</f>
        <v>0</v>
      </c>
      <c r="G2348" s="60">
        <f>REGISTROS!$I2346</f>
        <v>0</v>
      </c>
      <c r="I2348" s="45" t="str">
        <f t="shared" si="286"/>
        <v>Desarrollo de los Temas0</v>
      </c>
      <c r="J2348" s="45" t="str">
        <f t="shared" si="287"/>
        <v>Recepción de documentos0</v>
      </c>
      <c r="K2348" s="45" t="str">
        <f t="shared" si="288"/>
        <v>Atención recibida0</v>
      </c>
      <c r="L2348" s="45" t="str">
        <f t="shared" si="289"/>
        <v>Visita domiciliaria del personal INVI0</v>
      </c>
      <c r="M2348" s="45" t="str">
        <f t="shared" si="290"/>
        <v>Visita domiciliaria del asesor técnico0</v>
      </c>
      <c r="N2348" t="str">
        <f t="shared" si="291"/>
        <v>1</v>
      </c>
      <c r="O2348" t="s">
        <v>133</v>
      </c>
    </row>
    <row r="2349" spans="1:15" ht="15" x14ac:dyDescent="0.25">
      <c r="A2349" s="60">
        <f>REGISTROS!$A2347</f>
        <v>0</v>
      </c>
      <c r="B2349" s="50">
        <f t="shared" si="285"/>
        <v>0</v>
      </c>
      <c r="C2349" s="60">
        <f>REGISTROS!$E2347</f>
        <v>0</v>
      </c>
      <c r="D2349" s="60">
        <f>REGISTROS!$F2347</f>
        <v>0</v>
      </c>
      <c r="E2349" s="60">
        <f>REGISTROS!$G2347</f>
        <v>0</v>
      </c>
      <c r="F2349" s="60">
        <f>REGISTROS!$H2347</f>
        <v>0</v>
      </c>
      <c r="G2349" s="60">
        <f>REGISTROS!$I2347</f>
        <v>0</v>
      </c>
      <c r="I2349" s="45" t="str">
        <f t="shared" si="286"/>
        <v>Desarrollo de los Temas0</v>
      </c>
      <c r="J2349" s="45" t="str">
        <f t="shared" si="287"/>
        <v>Recepción de documentos0</v>
      </c>
      <c r="K2349" s="45" t="str">
        <f t="shared" si="288"/>
        <v>Atención recibida0</v>
      </c>
      <c r="L2349" s="45" t="str">
        <f t="shared" si="289"/>
        <v>Visita domiciliaria del personal INVI0</v>
      </c>
      <c r="M2349" s="45" t="str">
        <f t="shared" si="290"/>
        <v>Visita domiciliaria del asesor técnico0</v>
      </c>
      <c r="N2349" t="str">
        <f t="shared" si="291"/>
        <v>1</v>
      </c>
      <c r="O2349" t="s">
        <v>133</v>
      </c>
    </row>
    <row r="2350" spans="1:15" ht="15" x14ac:dyDescent="0.25">
      <c r="A2350" s="60">
        <f>REGISTROS!$A2348</f>
        <v>0</v>
      </c>
      <c r="B2350" s="50">
        <f t="shared" si="285"/>
        <v>0</v>
      </c>
      <c r="C2350" s="60">
        <f>REGISTROS!$E2348</f>
        <v>0</v>
      </c>
      <c r="D2350" s="60">
        <f>REGISTROS!$F2348</f>
        <v>0</v>
      </c>
      <c r="E2350" s="60">
        <f>REGISTROS!$G2348</f>
        <v>0</v>
      </c>
      <c r="F2350" s="60">
        <f>REGISTROS!$H2348</f>
        <v>0</v>
      </c>
      <c r="G2350" s="60">
        <f>REGISTROS!$I2348</f>
        <v>0</v>
      </c>
      <c r="I2350" s="45" t="str">
        <f t="shared" si="286"/>
        <v>Desarrollo de los Temas0</v>
      </c>
      <c r="J2350" s="45" t="str">
        <f t="shared" si="287"/>
        <v>Recepción de documentos0</v>
      </c>
      <c r="K2350" s="45" t="str">
        <f t="shared" si="288"/>
        <v>Atención recibida0</v>
      </c>
      <c r="L2350" s="45" t="str">
        <f t="shared" si="289"/>
        <v>Visita domiciliaria del personal INVI0</v>
      </c>
      <c r="M2350" s="45" t="str">
        <f t="shared" si="290"/>
        <v>Visita domiciliaria del asesor técnico0</v>
      </c>
      <c r="N2350" t="str">
        <f t="shared" si="291"/>
        <v>1</v>
      </c>
      <c r="O2350" t="s">
        <v>133</v>
      </c>
    </row>
    <row r="2351" spans="1:15" ht="15" x14ac:dyDescent="0.25">
      <c r="A2351" s="60">
        <f>REGISTROS!$A2349</f>
        <v>0</v>
      </c>
      <c r="B2351" s="50">
        <f t="shared" si="285"/>
        <v>0</v>
      </c>
      <c r="C2351" s="60">
        <f>REGISTROS!$E2349</f>
        <v>0</v>
      </c>
      <c r="D2351" s="60">
        <f>REGISTROS!$F2349</f>
        <v>0</v>
      </c>
      <c r="E2351" s="60">
        <f>REGISTROS!$G2349</f>
        <v>0</v>
      </c>
      <c r="F2351" s="60">
        <f>REGISTROS!$H2349</f>
        <v>0</v>
      </c>
      <c r="G2351" s="60">
        <f>REGISTROS!$I2349</f>
        <v>0</v>
      </c>
      <c r="I2351" s="45" t="str">
        <f t="shared" si="286"/>
        <v>Desarrollo de los Temas0</v>
      </c>
      <c r="J2351" s="45" t="str">
        <f t="shared" si="287"/>
        <v>Recepción de documentos0</v>
      </c>
      <c r="K2351" s="45" t="str">
        <f t="shared" si="288"/>
        <v>Atención recibida0</v>
      </c>
      <c r="L2351" s="45" t="str">
        <f t="shared" si="289"/>
        <v>Visita domiciliaria del personal INVI0</v>
      </c>
      <c r="M2351" s="45" t="str">
        <f t="shared" si="290"/>
        <v>Visita domiciliaria del asesor técnico0</v>
      </c>
      <c r="N2351" t="str">
        <f t="shared" si="291"/>
        <v>1</v>
      </c>
      <c r="O2351" t="s">
        <v>133</v>
      </c>
    </row>
    <row r="2352" spans="1:15" ht="15" x14ac:dyDescent="0.25">
      <c r="A2352" s="60">
        <f>REGISTROS!$A2350</f>
        <v>0</v>
      </c>
      <c r="B2352" s="50">
        <f t="shared" si="285"/>
        <v>0</v>
      </c>
      <c r="C2352" s="60">
        <f>REGISTROS!$E2350</f>
        <v>0</v>
      </c>
      <c r="D2352" s="60">
        <f>REGISTROS!$F2350</f>
        <v>0</v>
      </c>
      <c r="E2352" s="60">
        <f>REGISTROS!$G2350</f>
        <v>0</v>
      </c>
      <c r="F2352" s="60">
        <f>REGISTROS!$H2350</f>
        <v>0</v>
      </c>
      <c r="G2352" s="60">
        <f>REGISTROS!$I2350</f>
        <v>0</v>
      </c>
      <c r="I2352" s="45" t="str">
        <f t="shared" si="286"/>
        <v>Desarrollo de los Temas0</v>
      </c>
      <c r="J2352" s="45" t="str">
        <f t="shared" si="287"/>
        <v>Recepción de documentos0</v>
      </c>
      <c r="K2352" s="45" t="str">
        <f t="shared" si="288"/>
        <v>Atención recibida0</v>
      </c>
      <c r="L2352" s="45" t="str">
        <f t="shared" si="289"/>
        <v>Visita domiciliaria del personal INVI0</v>
      </c>
      <c r="M2352" s="45" t="str">
        <f t="shared" si="290"/>
        <v>Visita domiciliaria del asesor técnico0</v>
      </c>
      <c r="N2352" t="str">
        <f t="shared" si="291"/>
        <v>1</v>
      </c>
      <c r="O2352" t="s">
        <v>133</v>
      </c>
    </row>
    <row r="2353" spans="1:15" ht="15" x14ac:dyDescent="0.25">
      <c r="A2353" s="60">
        <f>REGISTROS!$A2351</f>
        <v>0</v>
      </c>
      <c r="B2353" s="50">
        <f t="shared" si="285"/>
        <v>0</v>
      </c>
      <c r="C2353" s="60">
        <f>REGISTROS!$E2351</f>
        <v>0</v>
      </c>
      <c r="D2353" s="60">
        <f>REGISTROS!$F2351</f>
        <v>0</v>
      </c>
      <c r="E2353" s="60">
        <f>REGISTROS!$G2351</f>
        <v>0</v>
      </c>
      <c r="F2353" s="60">
        <f>REGISTROS!$H2351</f>
        <v>0</v>
      </c>
      <c r="G2353" s="60">
        <f>REGISTROS!$I2351</f>
        <v>0</v>
      </c>
      <c r="I2353" s="45" t="str">
        <f t="shared" si="286"/>
        <v>Desarrollo de los Temas0</v>
      </c>
      <c r="J2353" s="45" t="str">
        <f t="shared" si="287"/>
        <v>Recepción de documentos0</v>
      </c>
      <c r="K2353" s="45" t="str">
        <f t="shared" si="288"/>
        <v>Atención recibida0</v>
      </c>
      <c r="L2353" s="45" t="str">
        <f t="shared" si="289"/>
        <v>Visita domiciliaria del personal INVI0</v>
      </c>
      <c r="M2353" s="45" t="str">
        <f t="shared" si="290"/>
        <v>Visita domiciliaria del asesor técnico0</v>
      </c>
      <c r="N2353" t="str">
        <f t="shared" si="291"/>
        <v>1</v>
      </c>
      <c r="O2353" t="s">
        <v>133</v>
      </c>
    </row>
    <row r="2354" spans="1:15" ht="15" x14ac:dyDescent="0.25">
      <c r="A2354" s="60">
        <f>REGISTROS!$A2352</f>
        <v>0</v>
      </c>
      <c r="B2354" s="50">
        <f t="shared" si="285"/>
        <v>0</v>
      </c>
      <c r="C2354" s="60">
        <f>REGISTROS!$E2352</f>
        <v>0</v>
      </c>
      <c r="D2354" s="60">
        <f>REGISTROS!$F2352</f>
        <v>0</v>
      </c>
      <c r="E2354" s="60">
        <f>REGISTROS!$G2352</f>
        <v>0</v>
      </c>
      <c r="F2354" s="60">
        <f>REGISTROS!$H2352</f>
        <v>0</v>
      </c>
      <c r="G2354" s="60">
        <f>REGISTROS!$I2352</f>
        <v>0</v>
      </c>
      <c r="I2354" s="45" t="str">
        <f t="shared" si="286"/>
        <v>Desarrollo de los Temas0</v>
      </c>
      <c r="J2354" s="45" t="str">
        <f t="shared" si="287"/>
        <v>Recepción de documentos0</v>
      </c>
      <c r="K2354" s="45" t="str">
        <f t="shared" si="288"/>
        <v>Atención recibida0</v>
      </c>
      <c r="L2354" s="45" t="str">
        <f t="shared" si="289"/>
        <v>Visita domiciliaria del personal INVI0</v>
      </c>
      <c r="M2354" s="45" t="str">
        <f t="shared" si="290"/>
        <v>Visita domiciliaria del asesor técnico0</v>
      </c>
      <c r="N2354" t="str">
        <f t="shared" si="291"/>
        <v>1</v>
      </c>
      <c r="O2354" t="s">
        <v>133</v>
      </c>
    </row>
    <row r="2355" spans="1:15" ht="15" x14ac:dyDescent="0.25">
      <c r="A2355" s="60">
        <f>REGISTROS!$A2353</f>
        <v>0</v>
      </c>
      <c r="B2355" s="50">
        <f t="shared" si="285"/>
        <v>0</v>
      </c>
      <c r="C2355" s="60">
        <f>REGISTROS!$E2353</f>
        <v>0</v>
      </c>
      <c r="D2355" s="60">
        <f>REGISTROS!$F2353</f>
        <v>0</v>
      </c>
      <c r="E2355" s="60">
        <f>REGISTROS!$G2353</f>
        <v>0</v>
      </c>
      <c r="F2355" s="60">
        <f>REGISTROS!$H2353</f>
        <v>0</v>
      </c>
      <c r="G2355" s="60">
        <f>REGISTROS!$I2353</f>
        <v>0</v>
      </c>
      <c r="I2355" s="45" t="str">
        <f t="shared" si="286"/>
        <v>Desarrollo de los Temas0</v>
      </c>
      <c r="J2355" s="45" t="str">
        <f t="shared" si="287"/>
        <v>Recepción de documentos0</v>
      </c>
      <c r="K2355" s="45" t="str">
        <f t="shared" si="288"/>
        <v>Atención recibida0</v>
      </c>
      <c r="L2355" s="45" t="str">
        <f t="shared" si="289"/>
        <v>Visita domiciliaria del personal INVI0</v>
      </c>
      <c r="M2355" s="45" t="str">
        <f t="shared" si="290"/>
        <v>Visita domiciliaria del asesor técnico0</v>
      </c>
      <c r="N2355" t="str">
        <f t="shared" si="291"/>
        <v>1</v>
      </c>
      <c r="O2355" t="s">
        <v>133</v>
      </c>
    </row>
    <row r="2356" spans="1:15" ht="15" x14ac:dyDescent="0.25">
      <c r="A2356" s="60">
        <f>REGISTROS!$A2354</f>
        <v>0</v>
      </c>
      <c r="B2356" s="50">
        <f t="shared" si="285"/>
        <v>0</v>
      </c>
      <c r="C2356" s="60">
        <f>REGISTROS!$E2354</f>
        <v>0</v>
      </c>
      <c r="D2356" s="60">
        <f>REGISTROS!$F2354</f>
        <v>0</v>
      </c>
      <c r="E2356" s="60">
        <f>REGISTROS!$G2354</f>
        <v>0</v>
      </c>
      <c r="F2356" s="60">
        <f>REGISTROS!$H2354</f>
        <v>0</v>
      </c>
      <c r="G2356" s="60">
        <f>REGISTROS!$I2354</f>
        <v>0</v>
      </c>
      <c r="I2356" s="45" t="str">
        <f t="shared" si="286"/>
        <v>Desarrollo de los Temas0</v>
      </c>
      <c r="J2356" s="45" t="str">
        <f t="shared" si="287"/>
        <v>Recepción de documentos0</v>
      </c>
      <c r="K2356" s="45" t="str">
        <f t="shared" si="288"/>
        <v>Atención recibida0</v>
      </c>
      <c r="L2356" s="45" t="str">
        <f t="shared" si="289"/>
        <v>Visita domiciliaria del personal INVI0</v>
      </c>
      <c r="M2356" s="45" t="str">
        <f t="shared" si="290"/>
        <v>Visita domiciliaria del asesor técnico0</v>
      </c>
      <c r="N2356" t="str">
        <f t="shared" si="291"/>
        <v>1</v>
      </c>
      <c r="O2356" t="s">
        <v>133</v>
      </c>
    </row>
    <row r="2357" spans="1:15" ht="15" x14ac:dyDescent="0.25">
      <c r="A2357" s="60">
        <f>REGISTROS!$A2355</f>
        <v>0</v>
      </c>
      <c r="B2357" s="50">
        <f t="shared" si="285"/>
        <v>0</v>
      </c>
      <c r="C2357" s="60">
        <f>REGISTROS!$E2355</f>
        <v>0</v>
      </c>
      <c r="D2357" s="60">
        <f>REGISTROS!$F2355</f>
        <v>0</v>
      </c>
      <c r="E2357" s="60">
        <f>REGISTROS!$G2355</f>
        <v>0</v>
      </c>
      <c r="F2357" s="60">
        <f>REGISTROS!$H2355</f>
        <v>0</v>
      </c>
      <c r="G2357" s="60">
        <f>REGISTROS!$I2355</f>
        <v>0</v>
      </c>
      <c r="I2357" s="45" t="str">
        <f t="shared" si="286"/>
        <v>Desarrollo de los Temas0</v>
      </c>
      <c r="J2357" s="45" t="str">
        <f t="shared" si="287"/>
        <v>Recepción de documentos0</v>
      </c>
      <c r="K2357" s="45" t="str">
        <f t="shared" si="288"/>
        <v>Atención recibida0</v>
      </c>
      <c r="L2357" s="45" t="str">
        <f t="shared" si="289"/>
        <v>Visita domiciliaria del personal INVI0</v>
      </c>
      <c r="M2357" s="45" t="str">
        <f t="shared" si="290"/>
        <v>Visita domiciliaria del asesor técnico0</v>
      </c>
      <c r="N2357" t="str">
        <f t="shared" si="291"/>
        <v>1</v>
      </c>
      <c r="O2357" t="s">
        <v>133</v>
      </c>
    </row>
    <row r="2358" spans="1:15" ht="15" x14ac:dyDescent="0.25">
      <c r="A2358" s="60">
        <f>REGISTROS!$A2356</f>
        <v>0</v>
      </c>
      <c r="B2358" s="50">
        <f t="shared" si="285"/>
        <v>0</v>
      </c>
      <c r="C2358" s="60">
        <f>REGISTROS!$E2356</f>
        <v>0</v>
      </c>
      <c r="D2358" s="60">
        <f>REGISTROS!$F2356</f>
        <v>0</v>
      </c>
      <c r="E2358" s="60">
        <f>REGISTROS!$G2356</f>
        <v>0</v>
      </c>
      <c r="F2358" s="60">
        <f>REGISTROS!$H2356</f>
        <v>0</v>
      </c>
      <c r="G2358" s="60">
        <f>REGISTROS!$I2356</f>
        <v>0</v>
      </c>
      <c r="I2358" s="45" t="str">
        <f t="shared" si="286"/>
        <v>Desarrollo de los Temas0</v>
      </c>
      <c r="J2358" s="45" t="str">
        <f t="shared" si="287"/>
        <v>Recepción de documentos0</v>
      </c>
      <c r="K2358" s="45" t="str">
        <f t="shared" si="288"/>
        <v>Atención recibida0</v>
      </c>
      <c r="L2358" s="45" t="str">
        <f t="shared" si="289"/>
        <v>Visita domiciliaria del personal INVI0</v>
      </c>
      <c r="M2358" s="45" t="str">
        <f t="shared" si="290"/>
        <v>Visita domiciliaria del asesor técnico0</v>
      </c>
      <c r="N2358" t="str">
        <f t="shared" si="291"/>
        <v>1</v>
      </c>
      <c r="O2358" t="s">
        <v>133</v>
      </c>
    </row>
    <row r="2359" spans="1:15" ht="15" x14ac:dyDescent="0.25">
      <c r="A2359" s="60">
        <f>REGISTROS!$A2357</f>
        <v>0</v>
      </c>
      <c r="B2359" s="50">
        <f t="shared" si="285"/>
        <v>0</v>
      </c>
      <c r="C2359" s="60">
        <f>REGISTROS!$E2357</f>
        <v>0</v>
      </c>
      <c r="D2359" s="60">
        <f>REGISTROS!$F2357</f>
        <v>0</v>
      </c>
      <c r="E2359" s="60">
        <f>REGISTROS!$G2357</f>
        <v>0</v>
      </c>
      <c r="F2359" s="60">
        <f>REGISTROS!$H2357</f>
        <v>0</v>
      </c>
      <c r="G2359" s="60">
        <f>REGISTROS!$I2357</f>
        <v>0</v>
      </c>
      <c r="I2359" s="45" t="str">
        <f t="shared" si="286"/>
        <v>Desarrollo de los Temas0</v>
      </c>
      <c r="J2359" s="45" t="str">
        <f t="shared" si="287"/>
        <v>Recepción de documentos0</v>
      </c>
      <c r="K2359" s="45" t="str">
        <f t="shared" si="288"/>
        <v>Atención recibida0</v>
      </c>
      <c r="L2359" s="45" t="str">
        <f t="shared" si="289"/>
        <v>Visita domiciliaria del personal INVI0</v>
      </c>
      <c r="M2359" s="45" t="str">
        <f t="shared" si="290"/>
        <v>Visita domiciliaria del asesor técnico0</v>
      </c>
      <c r="N2359" t="str">
        <f t="shared" si="291"/>
        <v>1</v>
      </c>
      <c r="O2359" t="s">
        <v>133</v>
      </c>
    </row>
    <row r="2360" spans="1:15" ht="15" x14ac:dyDescent="0.25">
      <c r="A2360" s="60">
        <f>REGISTROS!$A2358</f>
        <v>0</v>
      </c>
      <c r="B2360" s="50">
        <f t="shared" si="285"/>
        <v>0</v>
      </c>
      <c r="C2360" s="60">
        <f>REGISTROS!$E2358</f>
        <v>0</v>
      </c>
      <c r="D2360" s="60">
        <f>REGISTROS!$F2358</f>
        <v>0</v>
      </c>
      <c r="E2360" s="60">
        <f>REGISTROS!$G2358</f>
        <v>0</v>
      </c>
      <c r="F2360" s="60">
        <f>REGISTROS!$H2358</f>
        <v>0</v>
      </c>
      <c r="G2360" s="60">
        <f>REGISTROS!$I2358</f>
        <v>0</v>
      </c>
      <c r="I2360" s="45" t="str">
        <f t="shared" si="286"/>
        <v>Desarrollo de los Temas0</v>
      </c>
      <c r="J2360" s="45" t="str">
        <f t="shared" si="287"/>
        <v>Recepción de documentos0</v>
      </c>
      <c r="K2360" s="45" t="str">
        <f t="shared" si="288"/>
        <v>Atención recibida0</v>
      </c>
      <c r="L2360" s="45" t="str">
        <f t="shared" si="289"/>
        <v>Visita domiciliaria del personal INVI0</v>
      </c>
      <c r="M2360" s="45" t="str">
        <f t="shared" si="290"/>
        <v>Visita domiciliaria del asesor técnico0</v>
      </c>
      <c r="N2360" t="str">
        <f t="shared" si="291"/>
        <v>1</v>
      </c>
      <c r="O2360" t="s">
        <v>133</v>
      </c>
    </row>
    <row r="2361" spans="1:15" ht="15" x14ac:dyDescent="0.25">
      <c r="A2361" s="60">
        <f>REGISTROS!$A2359</f>
        <v>0</v>
      </c>
      <c r="B2361" s="50">
        <f t="shared" si="285"/>
        <v>0</v>
      </c>
      <c r="C2361" s="60">
        <f>REGISTROS!$E2359</f>
        <v>0</v>
      </c>
      <c r="D2361" s="60">
        <f>REGISTROS!$F2359</f>
        <v>0</v>
      </c>
      <c r="E2361" s="60">
        <f>REGISTROS!$G2359</f>
        <v>0</v>
      </c>
      <c r="F2361" s="60">
        <f>REGISTROS!$H2359</f>
        <v>0</v>
      </c>
      <c r="G2361" s="60">
        <f>REGISTROS!$I2359</f>
        <v>0</v>
      </c>
      <c r="I2361" s="45" t="str">
        <f t="shared" si="286"/>
        <v>Desarrollo de los Temas0</v>
      </c>
      <c r="J2361" s="45" t="str">
        <f t="shared" si="287"/>
        <v>Recepción de documentos0</v>
      </c>
      <c r="K2361" s="45" t="str">
        <f t="shared" si="288"/>
        <v>Atención recibida0</v>
      </c>
      <c r="L2361" s="45" t="str">
        <f t="shared" si="289"/>
        <v>Visita domiciliaria del personal INVI0</v>
      </c>
      <c r="M2361" s="45" t="str">
        <f t="shared" si="290"/>
        <v>Visita domiciliaria del asesor técnico0</v>
      </c>
      <c r="N2361" t="str">
        <f t="shared" si="291"/>
        <v>1</v>
      </c>
      <c r="O2361" t="s">
        <v>133</v>
      </c>
    </row>
    <row r="2362" spans="1:15" ht="15" x14ac:dyDescent="0.25">
      <c r="A2362" s="60">
        <f>REGISTROS!$A2360</f>
        <v>0</v>
      </c>
      <c r="B2362" s="50">
        <f t="shared" si="285"/>
        <v>0</v>
      </c>
      <c r="C2362" s="60">
        <f>REGISTROS!$E2360</f>
        <v>0</v>
      </c>
      <c r="D2362" s="60">
        <f>REGISTROS!$F2360</f>
        <v>0</v>
      </c>
      <c r="E2362" s="60">
        <f>REGISTROS!$G2360</f>
        <v>0</v>
      </c>
      <c r="F2362" s="60">
        <f>REGISTROS!$H2360</f>
        <v>0</v>
      </c>
      <c r="G2362" s="60">
        <f>REGISTROS!$I2360</f>
        <v>0</v>
      </c>
      <c r="I2362" s="45" t="str">
        <f t="shared" si="286"/>
        <v>Desarrollo de los Temas0</v>
      </c>
      <c r="J2362" s="45" t="str">
        <f t="shared" si="287"/>
        <v>Recepción de documentos0</v>
      </c>
      <c r="K2362" s="45" t="str">
        <f t="shared" si="288"/>
        <v>Atención recibida0</v>
      </c>
      <c r="L2362" s="45" t="str">
        <f t="shared" si="289"/>
        <v>Visita domiciliaria del personal INVI0</v>
      </c>
      <c r="M2362" s="45" t="str">
        <f t="shared" si="290"/>
        <v>Visita domiciliaria del asesor técnico0</v>
      </c>
      <c r="N2362" t="str">
        <f t="shared" si="291"/>
        <v>1</v>
      </c>
      <c r="O2362" t="s">
        <v>133</v>
      </c>
    </row>
    <row r="2363" spans="1:15" ht="15" x14ac:dyDescent="0.25">
      <c r="A2363" s="60">
        <f>REGISTROS!$A2361</f>
        <v>0</v>
      </c>
      <c r="B2363" s="50">
        <f t="shared" si="285"/>
        <v>0</v>
      </c>
      <c r="C2363" s="60">
        <f>REGISTROS!$E2361</f>
        <v>0</v>
      </c>
      <c r="D2363" s="60">
        <f>REGISTROS!$F2361</f>
        <v>0</v>
      </c>
      <c r="E2363" s="60">
        <f>REGISTROS!$G2361</f>
        <v>0</v>
      </c>
      <c r="F2363" s="60">
        <f>REGISTROS!$H2361</f>
        <v>0</v>
      </c>
      <c r="G2363" s="60">
        <f>REGISTROS!$I2361</f>
        <v>0</v>
      </c>
      <c r="I2363" s="45" t="str">
        <f t="shared" si="286"/>
        <v>Desarrollo de los Temas0</v>
      </c>
      <c r="J2363" s="45" t="str">
        <f t="shared" si="287"/>
        <v>Recepción de documentos0</v>
      </c>
      <c r="K2363" s="45" t="str">
        <f t="shared" si="288"/>
        <v>Atención recibida0</v>
      </c>
      <c r="L2363" s="45" t="str">
        <f t="shared" si="289"/>
        <v>Visita domiciliaria del personal INVI0</v>
      </c>
      <c r="M2363" s="45" t="str">
        <f t="shared" si="290"/>
        <v>Visita domiciliaria del asesor técnico0</v>
      </c>
      <c r="N2363" t="str">
        <f t="shared" si="291"/>
        <v>1</v>
      </c>
      <c r="O2363" t="s">
        <v>133</v>
      </c>
    </row>
    <row r="2364" spans="1:15" ht="15" x14ac:dyDescent="0.25">
      <c r="A2364" s="60">
        <f>REGISTROS!$A2362</f>
        <v>0</v>
      </c>
      <c r="B2364" s="50">
        <f t="shared" si="285"/>
        <v>0</v>
      </c>
      <c r="C2364" s="60">
        <f>REGISTROS!$E2362</f>
        <v>0</v>
      </c>
      <c r="D2364" s="60">
        <f>REGISTROS!$F2362</f>
        <v>0</v>
      </c>
      <c r="E2364" s="60">
        <f>REGISTROS!$G2362</f>
        <v>0</v>
      </c>
      <c r="F2364" s="60">
        <f>REGISTROS!$H2362</f>
        <v>0</v>
      </c>
      <c r="G2364" s="60">
        <f>REGISTROS!$I2362</f>
        <v>0</v>
      </c>
      <c r="I2364" s="45" t="str">
        <f t="shared" si="286"/>
        <v>Desarrollo de los Temas0</v>
      </c>
      <c r="J2364" s="45" t="str">
        <f t="shared" si="287"/>
        <v>Recepción de documentos0</v>
      </c>
      <c r="K2364" s="45" t="str">
        <f t="shared" si="288"/>
        <v>Atención recibida0</v>
      </c>
      <c r="L2364" s="45" t="str">
        <f t="shared" si="289"/>
        <v>Visita domiciliaria del personal INVI0</v>
      </c>
      <c r="M2364" s="45" t="str">
        <f t="shared" si="290"/>
        <v>Visita domiciliaria del asesor técnico0</v>
      </c>
      <c r="N2364" t="str">
        <f t="shared" si="291"/>
        <v>1</v>
      </c>
      <c r="O2364" t="s">
        <v>133</v>
      </c>
    </row>
    <row r="2365" spans="1:15" ht="15" x14ac:dyDescent="0.25">
      <c r="A2365" s="60">
        <f>REGISTROS!$A2363</f>
        <v>0</v>
      </c>
      <c r="B2365" s="50">
        <f t="shared" si="285"/>
        <v>0</v>
      </c>
      <c r="C2365" s="60">
        <f>REGISTROS!$E2363</f>
        <v>0</v>
      </c>
      <c r="D2365" s="60">
        <f>REGISTROS!$F2363</f>
        <v>0</v>
      </c>
      <c r="E2365" s="60">
        <f>REGISTROS!$G2363</f>
        <v>0</v>
      </c>
      <c r="F2365" s="60">
        <f>REGISTROS!$H2363</f>
        <v>0</v>
      </c>
      <c r="G2365" s="60">
        <f>REGISTROS!$I2363</f>
        <v>0</v>
      </c>
      <c r="I2365" s="45" t="str">
        <f t="shared" si="286"/>
        <v>Desarrollo de los Temas0</v>
      </c>
      <c r="J2365" s="45" t="str">
        <f t="shared" si="287"/>
        <v>Recepción de documentos0</v>
      </c>
      <c r="K2365" s="45" t="str">
        <f t="shared" si="288"/>
        <v>Atención recibida0</v>
      </c>
      <c r="L2365" s="45" t="str">
        <f t="shared" si="289"/>
        <v>Visita domiciliaria del personal INVI0</v>
      </c>
      <c r="M2365" s="45" t="str">
        <f t="shared" si="290"/>
        <v>Visita domiciliaria del asesor técnico0</v>
      </c>
      <c r="N2365" t="str">
        <f t="shared" si="291"/>
        <v>1</v>
      </c>
      <c r="O2365" t="s">
        <v>133</v>
      </c>
    </row>
    <row r="2366" spans="1:15" ht="15" x14ac:dyDescent="0.25">
      <c r="A2366" s="60">
        <f>REGISTROS!$A2364</f>
        <v>0</v>
      </c>
      <c r="B2366" s="50">
        <f t="shared" si="285"/>
        <v>0</v>
      </c>
      <c r="C2366" s="60">
        <f>REGISTROS!$E2364</f>
        <v>0</v>
      </c>
      <c r="D2366" s="60">
        <f>REGISTROS!$F2364</f>
        <v>0</v>
      </c>
      <c r="E2366" s="60">
        <f>REGISTROS!$G2364</f>
        <v>0</v>
      </c>
      <c r="F2366" s="60">
        <f>REGISTROS!$H2364</f>
        <v>0</v>
      </c>
      <c r="G2366" s="60">
        <f>REGISTROS!$I2364</f>
        <v>0</v>
      </c>
      <c r="I2366" s="45" t="str">
        <f t="shared" si="286"/>
        <v>Desarrollo de los Temas0</v>
      </c>
      <c r="J2366" s="45" t="str">
        <f t="shared" si="287"/>
        <v>Recepción de documentos0</v>
      </c>
      <c r="K2366" s="45" t="str">
        <f t="shared" si="288"/>
        <v>Atención recibida0</v>
      </c>
      <c r="L2366" s="45" t="str">
        <f t="shared" si="289"/>
        <v>Visita domiciliaria del personal INVI0</v>
      </c>
      <c r="M2366" s="45" t="str">
        <f t="shared" si="290"/>
        <v>Visita domiciliaria del asesor técnico0</v>
      </c>
      <c r="N2366" t="str">
        <f t="shared" si="291"/>
        <v>1</v>
      </c>
      <c r="O2366" t="s">
        <v>133</v>
      </c>
    </row>
    <row r="2367" spans="1:15" ht="15" x14ac:dyDescent="0.25">
      <c r="A2367" s="60">
        <f>REGISTROS!$A2365</f>
        <v>0</v>
      </c>
      <c r="B2367" s="50">
        <f t="shared" si="285"/>
        <v>0</v>
      </c>
      <c r="C2367" s="60">
        <f>REGISTROS!$E2365</f>
        <v>0</v>
      </c>
      <c r="D2367" s="60">
        <f>REGISTROS!$F2365</f>
        <v>0</v>
      </c>
      <c r="E2367" s="60">
        <f>REGISTROS!$G2365</f>
        <v>0</v>
      </c>
      <c r="F2367" s="60">
        <f>REGISTROS!$H2365</f>
        <v>0</v>
      </c>
      <c r="G2367" s="60">
        <f>REGISTROS!$I2365</f>
        <v>0</v>
      </c>
      <c r="I2367" s="45" t="str">
        <f t="shared" si="286"/>
        <v>Desarrollo de los Temas0</v>
      </c>
      <c r="J2367" s="45" t="str">
        <f t="shared" si="287"/>
        <v>Recepción de documentos0</v>
      </c>
      <c r="K2367" s="45" t="str">
        <f t="shared" si="288"/>
        <v>Atención recibida0</v>
      </c>
      <c r="L2367" s="45" t="str">
        <f t="shared" si="289"/>
        <v>Visita domiciliaria del personal INVI0</v>
      </c>
      <c r="M2367" s="45" t="str">
        <f t="shared" si="290"/>
        <v>Visita domiciliaria del asesor técnico0</v>
      </c>
      <c r="N2367" t="str">
        <f t="shared" si="291"/>
        <v>1</v>
      </c>
      <c r="O2367" t="s">
        <v>133</v>
      </c>
    </row>
    <row r="2368" spans="1:15" ht="15" x14ac:dyDescent="0.25">
      <c r="A2368" s="60">
        <f>REGISTROS!$A2366</f>
        <v>0</v>
      </c>
      <c r="B2368" s="50">
        <f t="shared" si="285"/>
        <v>0</v>
      </c>
      <c r="C2368" s="60">
        <f>REGISTROS!$E2366</f>
        <v>0</v>
      </c>
      <c r="D2368" s="60">
        <f>REGISTROS!$F2366</f>
        <v>0</v>
      </c>
      <c r="E2368" s="60">
        <f>REGISTROS!$G2366</f>
        <v>0</v>
      </c>
      <c r="F2368" s="60">
        <f>REGISTROS!$H2366</f>
        <v>0</v>
      </c>
      <c r="G2368" s="60">
        <f>REGISTROS!$I2366</f>
        <v>0</v>
      </c>
      <c r="I2368" s="45" t="str">
        <f t="shared" si="286"/>
        <v>Desarrollo de los Temas0</v>
      </c>
      <c r="J2368" s="45" t="str">
        <f t="shared" si="287"/>
        <v>Recepción de documentos0</v>
      </c>
      <c r="K2368" s="45" t="str">
        <f t="shared" si="288"/>
        <v>Atención recibida0</v>
      </c>
      <c r="L2368" s="45" t="str">
        <f t="shared" si="289"/>
        <v>Visita domiciliaria del personal INVI0</v>
      </c>
      <c r="M2368" s="45" t="str">
        <f t="shared" si="290"/>
        <v>Visita domiciliaria del asesor técnico0</v>
      </c>
      <c r="N2368" t="str">
        <f t="shared" si="291"/>
        <v>1</v>
      </c>
      <c r="O2368" t="s">
        <v>133</v>
      </c>
    </row>
    <row r="2369" spans="1:15" ht="15" x14ac:dyDescent="0.25">
      <c r="A2369" s="60">
        <f>REGISTROS!$A2367</f>
        <v>0</v>
      </c>
      <c r="B2369" s="50">
        <f t="shared" si="285"/>
        <v>0</v>
      </c>
      <c r="C2369" s="60">
        <f>REGISTROS!$E2367</f>
        <v>0</v>
      </c>
      <c r="D2369" s="60">
        <f>REGISTROS!$F2367</f>
        <v>0</v>
      </c>
      <c r="E2369" s="60">
        <f>REGISTROS!$G2367</f>
        <v>0</v>
      </c>
      <c r="F2369" s="60">
        <f>REGISTROS!$H2367</f>
        <v>0</v>
      </c>
      <c r="G2369" s="60">
        <f>REGISTROS!$I2367</f>
        <v>0</v>
      </c>
      <c r="I2369" s="45" t="str">
        <f t="shared" si="286"/>
        <v>Desarrollo de los Temas0</v>
      </c>
      <c r="J2369" s="45" t="str">
        <f t="shared" si="287"/>
        <v>Recepción de documentos0</v>
      </c>
      <c r="K2369" s="45" t="str">
        <f t="shared" si="288"/>
        <v>Atención recibida0</v>
      </c>
      <c r="L2369" s="45" t="str">
        <f t="shared" si="289"/>
        <v>Visita domiciliaria del personal INVI0</v>
      </c>
      <c r="M2369" s="45" t="str">
        <f t="shared" si="290"/>
        <v>Visita domiciliaria del asesor técnico0</v>
      </c>
      <c r="N2369" t="str">
        <f t="shared" si="291"/>
        <v>1</v>
      </c>
      <c r="O2369" t="s">
        <v>133</v>
      </c>
    </row>
    <row r="2370" spans="1:15" ht="15" x14ac:dyDescent="0.25">
      <c r="A2370" s="60">
        <f>REGISTROS!$A2368</f>
        <v>0</v>
      </c>
      <c r="B2370" s="50">
        <f t="shared" si="285"/>
        <v>0</v>
      </c>
      <c r="C2370" s="60">
        <f>REGISTROS!$E2368</f>
        <v>0</v>
      </c>
      <c r="D2370" s="60">
        <f>REGISTROS!$F2368</f>
        <v>0</v>
      </c>
      <c r="E2370" s="60">
        <f>REGISTROS!$G2368</f>
        <v>0</v>
      </c>
      <c r="F2370" s="60">
        <f>REGISTROS!$H2368</f>
        <v>0</v>
      </c>
      <c r="G2370" s="60">
        <f>REGISTROS!$I2368</f>
        <v>0</v>
      </c>
      <c r="I2370" s="45" t="str">
        <f t="shared" si="286"/>
        <v>Desarrollo de los Temas0</v>
      </c>
      <c r="J2370" s="45" t="str">
        <f t="shared" si="287"/>
        <v>Recepción de documentos0</v>
      </c>
      <c r="K2370" s="45" t="str">
        <f t="shared" si="288"/>
        <v>Atención recibida0</v>
      </c>
      <c r="L2370" s="45" t="str">
        <f t="shared" si="289"/>
        <v>Visita domiciliaria del personal INVI0</v>
      </c>
      <c r="M2370" s="45" t="str">
        <f t="shared" si="290"/>
        <v>Visita domiciliaria del asesor técnico0</v>
      </c>
      <c r="N2370" t="str">
        <f t="shared" si="291"/>
        <v>1</v>
      </c>
      <c r="O2370" t="s">
        <v>133</v>
      </c>
    </row>
    <row r="2371" spans="1:15" ht="15" x14ac:dyDescent="0.25">
      <c r="A2371" s="60">
        <f>REGISTROS!$A2369</f>
        <v>0</v>
      </c>
      <c r="B2371" s="50">
        <f t="shared" si="285"/>
        <v>0</v>
      </c>
      <c r="C2371" s="60">
        <f>REGISTROS!$E2369</f>
        <v>0</v>
      </c>
      <c r="D2371" s="60">
        <f>REGISTROS!$F2369</f>
        <v>0</v>
      </c>
      <c r="E2371" s="60">
        <f>REGISTROS!$G2369</f>
        <v>0</v>
      </c>
      <c r="F2371" s="60">
        <f>REGISTROS!$H2369</f>
        <v>0</v>
      </c>
      <c r="G2371" s="60">
        <f>REGISTROS!$I2369</f>
        <v>0</v>
      </c>
      <c r="I2371" s="45" t="str">
        <f t="shared" si="286"/>
        <v>Desarrollo de los Temas0</v>
      </c>
      <c r="J2371" s="45" t="str">
        <f t="shared" si="287"/>
        <v>Recepción de documentos0</v>
      </c>
      <c r="K2371" s="45" t="str">
        <f t="shared" si="288"/>
        <v>Atención recibida0</v>
      </c>
      <c r="L2371" s="45" t="str">
        <f t="shared" si="289"/>
        <v>Visita domiciliaria del personal INVI0</v>
      </c>
      <c r="M2371" s="45" t="str">
        <f t="shared" si="290"/>
        <v>Visita domiciliaria del asesor técnico0</v>
      </c>
      <c r="N2371" t="str">
        <f t="shared" si="291"/>
        <v>1</v>
      </c>
      <c r="O2371" t="s">
        <v>133</v>
      </c>
    </row>
    <row r="2372" spans="1:15" ht="15" x14ac:dyDescent="0.25">
      <c r="A2372" s="60">
        <f>REGISTROS!$A2370</f>
        <v>0</v>
      </c>
      <c r="B2372" s="50">
        <f t="shared" si="285"/>
        <v>0</v>
      </c>
      <c r="C2372" s="60">
        <f>REGISTROS!$E2370</f>
        <v>0</v>
      </c>
      <c r="D2372" s="60">
        <f>REGISTROS!$F2370</f>
        <v>0</v>
      </c>
      <c r="E2372" s="60">
        <f>REGISTROS!$G2370</f>
        <v>0</v>
      </c>
      <c r="F2372" s="60">
        <f>REGISTROS!$H2370</f>
        <v>0</v>
      </c>
      <c r="G2372" s="60">
        <f>REGISTROS!$I2370</f>
        <v>0</v>
      </c>
      <c r="I2372" s="45" t="str">
        <f t="shared" si="286"/>
        <v>Desarrollo de los Temas0</v>
      </c>
      <c r="J2372" s="45" t="str">
        <f t="shared" si="287"/>
        <v>Recepción de documentos0</v>
      </c>
      <c r="K2372" s="45" t="str">
        <f t="shared" si="288"/>
        <v>Atención recibida0</v>
      </c>
      <c r="L2372" s="45" t="str">
        <f t="shared" si="289"/>
        <v>Visita domiciliaria del personal INVI0</v>
      </c>
      <c r="M2372" s="45" t="str">
        <f t="shared" si="290"/>
        <v>Visita domiciliaria del asesor técnico0</v>
      </c>
      <c r="N2372" t="str">
        <f t="shared" si="291"/>
        <v>1</v>
      </c>
      <c r="O2372" t="s">
        <v>133</v>
      </c>
    </row>
    <row r="2373" spans="1:15" ht="15" x14ac:dyDescent="0.25">
      <c r="A2373" s="60">
        <f>REGISTROS!$A2371</f>
        <v>0</v>
      </c>
      <c r="B2373" s="50">
        <f t="shared" ref="B2373:B2436" si="292">SUM(C2373:G2373)/5</f>
        <v>0</v>
      </c>
      <c r="C2373" s="60">
        <f>REGISTROS!$E2371</f>
        <v>0</v>
      </c>
      <c r="D2373" s="60">
        <f>REGISTROS!$F2371</f>
        <v>0</v>
      </c>
      <c r="E2373" s="60">
        <f>REGISTROS!$G2371</f>
        <v>0</v>
      </c>
      <c r="F2373" s="60">
        <f>REGISTROS!$H2371</f>
        <v>0</v>
      </c>
      <c r="G2373" s="60">
        <f>REGISTROS!$I2371</f>
        <v>0</v>
      </c>
      <c r="I2373" s="45" t="str">
        <f t="shared" ref="I2373:I2436" si="293">CONCATENATE(VLOOKUP($A2373,SM,2,FALSE),$C$2,C2373)</f>
        <v>Desarrollo de los Temas0</v>
      </c>
      <c r="J2373" s="45" t="str">
        <f t="shared" ref="J2373:J2436" si="294">CONCATENATE(VLOOKUP($A2373,SM,2,FALSE),$D$2,D2373)</f>
        <v>Recepción de documentos0</v>
      </c>
      <c r="K2373" s="45" t="str">
        <f t="shared" ref="K2373:K2436" si="295">CONCATENATE(VLOOKUP($A2373,SM,2,FALSE),$E$2,E2373)</f>
        <v>Atención recibida0</v>
      </c>
      <c r="L2373" s="45" t="str">
        <f t="shared" ref="L2373:L2436" si="296">CONCATENATE(VLOOKUP($A2373,SM,2,FALSE),$F$2,F2373)</f>
        <v>Visita domiciliaria del personal INVI0</v>
      </c>
      <c r="M2373" s="45" t="str">
        <f t="shared" ref="M2373:M2436" si="297">CONCATENATE(VLOOKUP($A2373,SM,2,FALSE),$G$2,G2373)</f>
        <v>Visita domiciliaria del asesor técnico0</v>
      </c>
      <c r="N2373" t="str">
        <f t="shared" ref="N2373:N2436" si="298">CONCATENATE(VLOOKUP($A2373,SM,2,FALSE),IF(B2373&lt;4,1,0))</f>
        <v>1</v>
      </c>
      <c r="O2373" t="s">
        <v>133</v>
      </c>
    </row>
    <row r="2374" spans="1:15" ht="15" x14ac:dyDescent="0.25">
      <c r="A2374" s="60">
        <f>REGISTROS!$A2372</f>
        <v>0</v>
      </c>
      <c r="B2374" s="50">
        <f t="shared" si="292"/>
        <v>0</v>
      </c>
      <c r="C2374" s="60">
        <f>REGISTROS!$E2372</f>
        <v>0</v>
      </c>
      <c r="D2374" s="60">
        <f>REGISTROS!$F2372</f>
        <v>0</v>
      </c>
      <c r="E2374" s="60">
        <f>REGISTROS!$G2372</f>
        <v>0</v>
      </c>
      <c r="F2374" s="60">
        <f>REGISTROS!$H2372</f>
        <v>0</v>
      </c>
      <c r="G2374" s="60">
        <f>REGISTROS!$I2372</f>
        <v>0</v>
      </c>
      <c r="I2374" s="45" t="str">
        <f t="shared" si="293"/>
        <v>Desarrollo de los Temas0</v>
      </c>
      <c r="J2374" s="45" t="str">
        <f t="shared" si="294"/>
        <v>Recepción de documentos0</v>
      </c>
      <c r="K2374" s="45" t="str">
        <f t="shared" si="295"/>
        <v>Atención recibida0</v>
      </c>
      <c r="L2374" s="45" t="str">
        <f t="shared" si="296"/>
        <v>Visita domiciliaria del personal INVI0</v>
      </c>
      <c r="M2374" s="45" t="str">
        <f t="shared" si="297"/>
        <v>Visita domiciliaria del asesor técnico0</v>
      </c>
      <c r="N2374" t="str">
        <f t="shared" si="298"/>
        <v>1</v>
      </c>
      <c r="O2374" t="s">
        <v>133</v>
      </c>
    </row>
    <row r="2375" spans="1:15" ht="15" x14ac:dyDescent="0.25">
      <c r="A2375" s="60">
        <f>REGISTROS!$A2373</f>
        <v>0</v>
      </c>
      <c r="B2375" s="50">
        <f t="shared" si="292"/>
        <v>0</v>
      </c>
      <c r="C2375" s="60">
        <f>REGISTROS!$E2373</f>
        <v>0</v>
      </c>
      <c r="D2375" s="60">
        <f>REGISTROS!$F2373</f>
        <v>0</v>
      </c>
      <c r="E2375" s="60">
        <f>REGISTROS!$G2373</f>
        <v>0</v>
      </c>
      <c r="F2375" s="60">
        <f>REGISTROS!$H2373</f>
        <v>0</v>
      </c>
      <c r="G2375" s="60">
        <f>REGISTROS!$I2373</f>
        <v>0</v>
      </c>
      <c r="I2375" s="45" t="str">
        <f t="shared" si="293"/>
        <v>Desarrollo de los Temas0</v>
      </c>
      <c r="J2375" s="45" t="str">
        <f t="shared" si="294"/>
        <v>Recepción de documentos0</v>
      </c>
      <c r="K2375" s="45" t="str">
        <f t="shared" si="295"/>
        <v>Atención recibida0</v>
      </c>
      <c r="L2375" s="45" t="str">
        <f t="shared" si="296"/>
        <v>Visita domiciliaria del personal INVI0</v>
      </c>
      <c r="M2375" s="45" t="str">
        <f t="shared" si="297"/>
        <v>Visita domiciliaria del asesor técnico0</v>
      </c>
      <c r="N2375" t="str">
        <f t="shared" si="298"/>
        <v>1</v>
      </c>
      <c r="O2375" t="s">
        <v>133</v>
      </c>
    </row>
    <row r="2376" spans="1:15" ht="15" x14ac:dyDescent="0.25">
      <c r="A2376" s="60">
        <f>REGISTROS!$A2374</f>
        <v>0</v>
      </c>
      <c r="B2376" s="50">
        <f t="shared" si="292"/>
        <v>0</v>
      </c>
      <c r="C2376" s="60">
        <f>REGISTROS!$E2374</f>
        <v>0</v>
      </c>
      <c r="D2376" s="60">
        <f>REGISTROS!$F2374</f>
        <v>0</v>
      </c>
      <c r="E2376" s="60">
        <f>REGISTROS!$G2374</f>
        <v>0</v>
      </c>
      <c r="F2376" s="60">
        <f>REGISTROS!$H2374</f>
        <v>0</v>
      </c>
      <c r="G2376" s="60">
        <f>REGISTROS!$I2374</f>
        <v>0</v>
      </c>
      <c r="I2376" s="45" t="str">
        <f t="shared" si="293"/>
        <v>Desarrollo de los Temas0</v>
      </c>
      <c r="J2376" s="45" t="str">
        <f t="shared" si="294"/>
        <v>Recepción de documentos0</v>
      </c>
      <c r="K2376" s="45" t="str">
        <f t="shared" si="295"/>
        <v>Atención recibida0</v>
      </c>
      <c r="L2376" s="45" t="str">
        <f t="shared" si="296"/>
        <v>Visita domiciliaria del personal INVI0</v>
      </c>
      <c r="M2376" s="45" t="str">
        <f t="shared" si="297"/>
        <v>Visita domiciliaria del asesor técnico0</v>
      </c>
      <c r="N2376" t="str">
        <f t="shared" si="298"/>
        <v>1</v>
      </c>
      <c r="O2376" t="s">
        <v>133</v>
      </c>
    </row>
    <row r="2377" spans="1:15" ht="15" x14ac:dyDescent="0.25">
      <c r="A2377" s="60">
        <f>REGISTROS!$A2375</f>
        <v>0</v>
      </c>
      <c r="B2377" s="50">
        <f t="shared" si="292"/>
        <v>0</v>
      </c>
      <c r="C2377" s="60">
        <f>REGISTROS!$E2375</f>
        <v>0</v>
      </c>
      <c r="D2377" s="60">
        <f>REGISTROS!$F2375</f>
        <v>0</v>
      </c>
      <c r="E2377" s="60">
        <f>REGISTROS!$G2375</f>
        <v>0</v>
      </c>
      <c r="F2377" s="60">
        <f>REGISTROS!$H2375</f>
        <v>0</v>
      </c>
      <c r="G2377" s="60">
        <f>REGISTROS!$I2375</f>
        <v>0</v>
      </c>
      <c r="I2377" s="45" t="str">
        <f t="shared" si="293"/>
        <v>Desarrollo de los Temas0</v>
      </c>
      <c r="J2377" s="45" t="str">
        <f t="shared" si="294"/>
        <v>Recepción de documentos0</v>
      </c>
      <c r="K2377" s="45" t="str">
        <f t="shared" si="295"/>
        <v>Atención recibida0</v>
      </c>
      <c r="L2377" s="45" t="str">
        <f t="shared" si="296"/>
        <v>Visita domiciliaria del personal INVI0</v>
      </c>
      <c r="M2377" s="45" t="str">
        <f t="shared" si="297"/>
        <v>Visita domiciliaria del asesor técnico0</v>
      </c>
      <c r="N2377" t="str">
        <f t="shared" si="298"/>
        <v>1</v>
      </c>
      <c r="O2377" t="s">
        <v>133</v>
      </c>
    </row>
    <row r="2378" spans="1:15" ht="15" x14ac:dyDescent="0.25">
      <c r="A2378" s="60">
        <f>REGISTROS!$A2376</f>
        <v>0</v>
      </c>
      <c r="B2378" s="50">
        <f t="shared" si="292"/>
        <v>0</v>
      </c>
      <c r="C2378" s="60">
        <f>REGISTROS!$E2376</f>
        <v>0</v>
      </c>
      <c r="D2378" s="60">
        <f>REGISTROS!$F2376</f>
        <v>0</v>
      </c>
      <c r="E2378" s="60">
        <f>REGISTROS!$G2376</f>
        <v>0</v>
      </c>
      <c r="F2378" s="60">
        <f>REGISTROS!$H2376</f>
        <v>0</v>
      </c>
      <c r="G2378" s="60">
        <f>REGISTROS!$I2376</f>
        <v>0</v>
      </c>
      <c r="I2378" s="45" t="str">
        <f t="shared" si="293"/>
        <v>Desarrollo de los Temas0</v>
      </c>
      <c r="J2378" s="45" t="str">
        <f t="shared" si="294"/>
        <v>Recepción de documentos0</v>
      </c>
      <c r="K2378" s="45" t="str">
        <f t="shared" si="295"/>
        <v>Atención recibida0</v>
      </c>
      <c r="L2378" s="45" t="str">
        <f t="shared" si="296"/>
        <v>Visita domiciliaria del personal INVI0</v>
      </c>
      <c r="M2378" s="45" t="str">
        <f t="shared" si="297"/>
        <v>Visita domiciliaria del asesor técnico0</v>
      </c>
      <c r="N2378" t="str">
        <f t="shared" si="298"/>
        <v>1</v>
      </c>
      <c r="O2378" t="s">
        <v>133</v>
      </c>
    </row>
    <row r="2379" spans="1:15" ht="15" x14ac:dyDescent="0.25">
      <c r="A2379" s="60">
        <f>REGISTROS!$A2377</f>
        <v>0</v>
      </c>
      <c r="B2379" s="50">
        <f t="shared" si="292"/>
        <v>0</v>
      </c>
      <c r="C2379" s="60">
        <f>REGISTROS!$E2377</f>
        <v>0</v>
      </c>
      <c r="D2379" s="60">
        <f>REGISTROS!$F2377</f>
        <v>0</v>
      </c>
      <c r="E2379" s="60">
        <f>REGISTROS!$G2377</f>
        <v>0</v>
      </c>
      <c r="F2379" s="60">
        <f>REGISTROS!$H2377</f>
        <v>0</v>
      </c>
      <c r="G2379" s="60">
        <f>REGISTROS!$I2377</f>
        <v>0</v>
      </c>
      <c r="I2379" s="45" t="str">
        <f t="shared" si="293"/>
        <v>Desarrollo de los Temas0</v>
      </c>
      <c r="J2379" s="45" t="str">
        <f t="shared" si="294"/>
        <v>Recepción de documentos0</v>
      </c>
      <c r="K2379" s="45" t="str">
        <f t="shared" si="295"/>
        <v>Atención recibida0</v>
      </c>
      <c r="L2379" s="45" t="str">
        <f t="shared" si="296"/>
        <v>Visita domiciliaria del personal INVI0</v>
      </c>
      <c r="M2379" s="45" t="str">
        <f t="shared" si="297"/>
        <v>Visita domiciliaria del asesor técnico0</v>
      </c>
      <c r="N2379" t="str">
        <f t="shared" si="298"/>
        <v>1</v>
      </c>
      <c r="O2379" t="s">
        <v>133</v>
      </c>
    </row>
    <row r="2380" spans="1:15" ht="15" x14ac:dyDescent="0.25">
      <c r="A2380" s="60">
        <f>REGISTROS!$A2378</f>
        <v>0</v>
      </c>
      <c r="B2380" s="50">
        <f t="shared" si="292"/>
        <v>0</v>
      </c>
      <c r="C2380" s="60">
        <f>REGISTROS!$E2378</f>
        <v>0</v>
      </c>
      <c r="D2380" s="60">
        <f>REGISTROS!$F2378</f>
        <v>0</v>
      </c>
      <c r="E2380" s="60">
        <f>REGISTROS!$G2378</f>
        <v>0</v>
      </c>
      <c r="F2380" s="60">
        <f>REGISTROS!$H2378</f>
        <v>0</v>
      </c>
      <c r="G2380" s="60">
        <f>REGISTROS!$I2378</f>
        <v>0</v>
      </c>
      <c r="I2380" s="45" t="str">
        <f t="shared" si="293"/>
        <v>Desarrollo de los Temas0</v>
      </c>
      <c r="J2380" s="45" t="str">
        <f t="shared" si="294"/>
        <v>Recepción de documentos0</v>
      </c>
      <c r="K2380" s="45" t="str">
        <f t="shared" si="295"/>
        <v>Atención recibida0</v>
      </c>
      <c r="L2380" s="45" t="str">
        <f t="shared" si="296"/>
        <v>Visita domiciliaria del personal INVI0</v>
      </c>
      <c r="M2380" s="45" t="str">
        <f t="shared" si="297"/>
        <v>Visita domiciliaria del asesor técnico0</v>
      </c>
      <c r="N2380" t="str">
        <f t="shared" si="298"/>
        <v>1</v>
      </c>
      <c r="O2380" t="s">
        <v>133</v>
      </c>
    </row>
    <row r="2381" spans="1:15" ht="15" x14ac:dyDescent="0.25">
      <c r="A2381" s="60">
        <f>REGISTROS!$A2379</f>
        <v>0</v>
      </c>
      <c r="B2381" s="50">
        <f t="shared" si="292"/>
        <v>0</v>
      </c>
      <c r="C2381" s="60">
        <f>REGISTROS!$E2379</f>
        <v>0</v>
      </c>
      <c r="D2381" s="60">
        <f>REGISTROS!$F2379</f>
        <v>0</v>
      </c>
      <c r="E2381" s="60">
        <f>REGISTROS!$G2379</f>
        <v>0</v>
      </c>
      <c r="F2381" s="60">
        <f>REGISTROS!$H2379</f>
        <v>0</v>
      </c>
      <c r="G2381" s="60">
        <f>REGISTROS!$I2379</f>
        <v>0</v>
      </c>
      <c r="I2381" s="45" t="str">
        <f t="shared" si="293"/>
        <v>Desarrollo de los Temas0</v>
      </c>
      <c r="J2381" s="45" t="str">
        <f t="shared" si="294"/>
        <v>Recepción de documentos0</v>
      </c>
      <c r="K2381" s="45" t="str">
        <f t="shared" si="295"/>
        <v>Atención recibida0</v>
      </c>
      <c r="L2381" s="45" t="str">
        <f t="shared" si="296"/>
        <v>Visita domiciliaria del personal INVI0</v>
      </c>
      <c r="M2381" s="45" t="str">
        <f t="shared" si="297"/>
        <v>Visita domiciliaria del asesor técnico0</v>
      </c>
      <c r="N2381" t="str">
        <f t="shared" si="298"/>
        <v>1</v>
      </c>
      <c r="O2381" t="s">
        <v>133</v>
      </c>
    </row>
    <row r="2382" spans="1:15" ht="15" x14ac:dyDescent="0.25">
      <c r="A2382" s="60">
        <f>REGISTROS!$A2380</f>
        <v>0</v>
      </c>
      <c r="B2382" s="50">
        <f t="shared" si="292"/>
        <v>0</v>
      </c>
      <c r="C2382" s="60">
        <f>REGISTROS!$E2380</f>
        <v>0</v>
      </c>
      <c r="D2382" s="60">
        <f>REGISTROS!$F2380</f>
        <v>0</v>
      </c>
      <c r="E2382" s="60">
        <f>REGISTROS!$G2380</f>
        <v>0</v>
      </c>
      <c r="F2382" s="60">
        <f>REGISTROS!$H2380</f>
        <v>0</v>
      </c>
      <c r="G2382" s="60">
        <f>REGISTROS!$I2380</f>
        <v>0</v>
      </c>
      <c r="I2382" s="45" t="str">
        <f t="shared" si="293"/>
        <v>Desarrollo de los Temas0</v>
      </c>
      <c r="J2382" s="45" t="str">
        <f t="shared" si="294"/>
        <v>Recepción de documentos0</v>
      </c>
      <c r="K2382" s="45" t="str">
        <f t="shared" si="295"/>
        <v>Atención recibida0</v>
      </c>
      <c r="L2382" s="45" t="str">
        <f t="shared" si="296"/>
        <v>Visita domiciliaria del personal INVI0</v>
      </c>
      <c r="M2382" s="45" t="str">
        <f t="shared" si="297"/>
        <v>Visita domiciliaria del asesor técnico0</v>
      </c>
      <c r="N2382" t="str">
        <f t="shared" si="298"/>
        <v>1</v>
      </c>
      <c r="O2382" t="s">
        <v>133</v>
      </c>
    </row>
    <row r="2383" spans="1:15" ht="15" x14ac:dyDescent="0.25">
      <c r="A2383" s="60">
        <f>REGISTROS!$A2381</f>
        <v>0</v>
      </c>
      <c r="B2383" s="50">
        <f t="shared" si="292"/>
        <v>0</v>
      </c>
      <c r="C2383" s="60">
        <f>REGISTROS!$E2381</f>
        <v>0</v>
      </c>
      <c r="D2383" s="60">
        <f>REGISTROS!$F2381</f>
        <v>0</v>
      </c>
      <c r="E2383" s="60">
        <f>REGISTROS!$G2381</f>
        <v>0</v>
      </c>
      <c r="F2383" s="60">
        <f>REGISTROS!$H2381</f>
        <v>0</v>
      </c>
      <c r="G2383" s="60">
        <f>REGISTROS!$I2381</f>
        <v>0</v>
      </c>
      <c r="I2383" s="45" t="str">
        <f t="shared" si="293"/>
        <v>Desarrollo de los Temas0</v>
      </c>
      <c r="J2383" s="45" t="str">
        <f t="shared" si="294"/>
        <v>Recepción de documentos0</v>
      </c>
      <c r="K2383" s="45" t="str">
        <f t="shared" si="295"/>
        <v>Atención recibida0</v>
      </c>
      <c r="L2383" s="45" t="str">
        <f t="shared" si="296"/>
        <v>Visita domiciliaria del personal INVI0</v>
      </c>
      <c r="M2383" s="45" t="str">
        <f t="shared" si="297"/>
        <v>Visita domiciliaria del asesor técnico0</v>
      </c>
      <c r="N2383" t="str">
        <f t="shared" si="298"/>
        <v>1</v>
      </c>
      <c r="O2383" t="s">
        <v>133</v>
      </c>
    </row>
    <row r="2384" spans="1:15" ht="15" x14ac:dyDescent="0.25">
      <c r="A2384" s="60">
        <f>REGISTROS!$A2382</f>
        <v>0</v>
      </c>
      <c r="B2384" s="50">
        <f t="shared" si="292"/>
        <v>0</v>
      </c>
      <c r="C2384" s="60">
        <f>REGISTROS!$E2382</f>
        <v>0</v>
      </c>
      <c r="D2384" s="60">
        <f>REGISTROS!$F2382</f>
        <v>0</v>
      </c>
      <c r="E2384" s="60">
        <f>REGISTROS!$G2382</f>
        <v>0</v>
      </c>
      <c r="F2384" s="60">
        <f>REGISTROS!$H2382</f>
        <v>0</v>
      </c>
      <c r="G2384" s="60">
        <f>REGISTROS!$I2382</f>
        <v>0</v>
      </c>
      <c r="I2384" s="45" t="str">
        <f t="shared" si="293"/>
        <v>Desarrollo de los Temas0</v>
      </c>
      <c r="J2384" s="45" t="str">
        <f t="shared" si="294"/>
        <v>Recepción de documentos0</v>
      </c>
      <c r="K2384" s="45" t="str">
        <f t="shared" si="295"/>
        <v>Atención recibida0</v>
      </c>
      <c r="L2384" s="45" t="str">
        <f t="shared" si="296"/>
        <v>Visita domiciliaria del personal INVI0</v>
      </c>
      <c r="M2384" s="45" t="str">
        <f t="shared" si="297"/>
        <v>Visita domiciliaria del asesor técnico0</v>
      </c>
      <c r="N2384" t="str">
        <f t="shared" si="298"/>
        <v>1</v>
      </c>
      <c r="O2384" t="s">
        <v>133</v>
      </c>
    </row>
    <row r="2385" spans="1:15" ht="15" x14ac:dyDescent="0.25">
      <c r="A2385" s="60">
        <f>REGISTROS!$A2383</f>
        <v>0</v>
      </c>
      <c r="B2385" s="50">
        <f t="shared" si="292"/>
        <v>0</v>
      </c>
      <c r="C2385" s="60">
        <f>REGISTROS!$E2383</f>
        <v>0</v>
      </c>
      <c r="D2385" s="60">
        <f>REGISTROS!$F2383</f>
        <v>0</v>
      </c>
      <c r="E2385" s="60">
        <f>REGISTROS!$G2383</f>
        <v>0</v>
      </c>
      <c r="F2385" s="60">
        <f>REGISTROS!$H2383</f>
        <v>0</v>
      </c>
      <c r="G2385" s="60">
        <f>REGISTROS!$I2383</f>
        <v>0</v>
      </c>
      <c r="I2385" s="45" t="str">
        <f t="shared" si="293"/>
        <v>Desarrollo de los Temas0</v>
      </c>
      <c r="J2385" s="45" t="str">
        <f t="shared" si="294"/>
        <v>Recepción de documentos0</v>
      </c>
      <c r="K2385" s="45" t="str">
        <f t="shared" si="295"/>
        <v>Atención recibida0</v>
      </c>
      <c r="L2385" s="45" t="str">
        <f t="shared" si="296"/>
        <v>Visita domiciliaria del personal INVI0</v>
      </c>
      <c r="M2385" s="45" t="str">
        <f t="shared" si="297"/>
        <v>Visita domiciliaria del asesor técnico0</v>
      </c>
      <c r="N2385" t="str">
        <f t="shared" si="298"/>
        <v>1</v>
      </c>
      <c r="O2385" t="s">
        <v>133</v>
      </c>
    </row>
    <row r="2386" spans="1:15" ht="15" x14ac:dyDescent="0.25">
      <c r="A2386" s="60">
        <f>REGISTROS!$A2384</f>
        <v>0</v>
      </c>
      <c r="B2386" s="50">
        <f t="shared" si="292"/>
        <v>0</v>
      </c>
      <c r="C2386" s="60">
        <f>REGISTROS!$E2384</f>
        <v>0</v>
      </c>
      <c r="D2386" s="60">
        <f>REGISTROS!$F2384</f>
        <v>0</v>
      </c>
      <c r="E2386" s="60">
        <f>REGISTROS!$G2384</f>
        <v>0</v>
      </c>
      <c r="F2386" s="60">
        <f>REGISTROS!$H2384</f>
        <v>0</v>
      </c>
      <c r="G2386" s="60">
        <f>REGISTROS!$I2384</f>
        <v>0</v>
      </c>
      <c r="I2386" s="45" t="str">
        <f t="shared" si="293"/>
        <v>Desarrollo de los Temas0</v>
      </c>
      <c r="J2386" s="45" t="str">
        <f t="shared" si="294"/>
        <v>Recepción de documentos0</v>
      </c>
      <c r="K2386" s="45" t="str">
        <f t="shared" si="295"/>
        <v>Atención recibida0</v>
      </c>
      <c r="L2386" s="45" t="str">
        <f t="shared" si="296"/>
        <v>Visita domiciliaria del personal INVI0</v>
      </c>
      <c r="M2386" s="45" t="str">
        <f t="shared" si="297"/>
        <v>Visita domiciliaria del asesor técnico0</v>
      </c>
      <c r="N2386" t="str">
        <f t="shared" si="298"/>
        <v>1</v>
      </c>
      <c r="O2386" t="s">
        <v>133</v>
      </c>
    </row>
    <row r="2387" spans="1:15" ht="15" x14ac:dyDescent="0.25">
      <c r="A2387" s="60">
        <f>REGISTROS!$A2385</f>
        <v>0</v>
      </c>
      <c r="B2387" s="50">
        <f t="shared" si="292"/>
        <v>0</v>
      </c>
      <c r="C2387" s="60">
        <f>REGISTROS!$E2385</f>
        <v>0</v>
      </c>
      <c r="D2387" s="60">
        <f>REGISTROS!$F2385</f>
        <v>0</v>
      </c>
      <c r="E2387" s="60">
        <f>REGISTROS!$G2385</f>
        <v>0</v>
      </c>
      <c r="F2387" s="60">
        <f>REGISTROS!$H2385</f>
        <v>0</v>
      </c>
      <c r="G2387" s="60">
        <f>REGISTROS!$I2385</f>
        <v>0</v>
      </c>
      <c r="I2387" s="45" t="str">
        <f t="shared" si="293"/>
        <v>Desarrollo de los Temas0</v>
      </c>
      <c r="J2387" s="45" t="str">
        <f t="shared" si="294"/>
        <v>Recepción de documentos0</v>
      </c>
      <c r="K2387" s="45" t="str">
        <f t="shared" si="295"/>
        <v>Atención recibida0</v>
      </c>
      <c r="L2387" s="45" t="str">
        <f t="shared" si="296"/>
        <v>Visita domiciliaria del personal INVI0</v>
      </c>
      <c r="M2387" s="45" t="str">
        <f t="shared" si="297"/>
        <v>Visita domiciliaria del asesor técnico0</v>
      </c>
      <c r="N2387" t="str">
        <f t="shared" si="298"/>
        <v>1</v>
      </c>
      <c r="O2387" t="s">
        <v>133</v>
      </c>
    </row>
    <row r="2388" spans="1:15" ht="15" x14ac:dyDescent="0.25">
      <c r="A2388" s="60">
        <f>REGISTROS!$A2386</f>
        <v>0</v>
      </c>
      <c r="B2388" s="50">
        <f t="shared" si="292"/>
        <v>0</v>
      </c>
      <c r="C2388" s="60">
        <f>REGISTROS!$E2386</f>
        <v>0</v>
      </c>
      <c r="D2388" s="60">
        <f>REGISTROS!$F2386</f>
        <v>0</v>
      </c>
      <c r="E2388" s="60">
        <f>REGISTROS!$G2386</f>
        <v>0</v>
      </c>
      <c r="F2388" s="60">
        <f>REGISTROS!$H2386</f>
        <v>0</v>
      </c>
      <c r="G2388" s="60">
        <f>REGISTROS!$I2386</f>
        <v>0</v>
      </c>
      <c r="I2388" s="45" t="str">
        <f t="shared" si="293"/>
        <v>Desarrollo de los Temas0</v>
      </c>
      <c r="J2388" s="45" t="str">
        <f t="shared" si="294"/>
        <v>Recepción de documentos0</v>
      </c>
      <c r="K2388" s="45" t="str">
        <f t="shared" si="295"/>
        <v>Atención recibida0</v>
      </c>
      <c r="L2388" s="45" t="str">
        <f t="shared" si="296"/>
        <v>Visita domiciliaria del personal INVI0</v>
      </c>
      <c r="M2388" s="45" t="str">
        <f t="shared" si="297"/>
        <v>Visita domiciliaria del asesor técnico0</v>
      </c>
      <c r="N2388" t="str">
        <f t="shared" si="298"/>
        <v>1</v>
      </c>
      <c r="O2388" t="s">
        <v>133</v>
      </c>
    </row>
    <row r="2389" spans="1:15" ht="15" x14ac:dyDescent="0.25">
      <c r="A2389" s="60">
        <f>REGISTROS!$A2387</f>
        <v>0</v>
      </c>
      <c r="B2389" s="50">
        <f t="shared" si="292"/>
        <v>0</v>
      </c>
      <c r="C2389" s="60">
        <f>REGISTROS!$E2387</f>
        <v>0</v>
      </c>
      <c r="D2389" s="60">
        <f>REGISTROS!$F2387</f>
        <v>0</v>
      </c>
      <c r="E2389" s="60">
        <f>REGISTROS!$G2387</f>
        <v>0</v>
      </c>
      <c r="F2389" s="60">
        <f>REGISTROS!$H2387</f>
        <v>0</v>
      </c>
      <c r="G2389" s="60">
        <f>REGISTROS!$I2387</f>
        <v>0</v>
      </c>
      <c r="I2389" s="45" t="str">
        <f t="shared" si="293"/>
        <v>Desarrollo de los Temas0</v>
      </c>
      <c r="J2389" s="45" t="str">
        <f t="shared" si="294"/>
        <v>Recepción de documentos0</v>
      </c>
      <c r="K2389" s="45" t="str">
        <f t="shared" si="295"/>
        <v>Atención recibida0</v>
      </c>
      <c r="L2389" s="45" t="str">
        <f t="shared" si="296"/>
        <v>Visita domiciliaria del personal INVI0</v>
      </c>
      <c r="M2389" s="45" t="str">
        <f t="shared" si="297"/>
        <v>Visita domiciliaria del asesor técnico0</v>
      </c>
      <c r="N2389" t="str">
        <f t="shared" si="298"/>
        <v>1</v>
      </c>
      <c r="O2389" t="s">
        <v>133</v>
      </c>
    </row>
    <row r="2390" spans="1:15" ht="15" x14ac:dyDescent="0.25">
      <c r="A2390" s="60">
        <f>REGISTROS!$A2388</f>
        <v>0</v>
      </c>
      <c r="B2390" s="50">
        <f t="shared" si="292"/>
        <v>0</v>
      </c>
      <c r="C2390" s="60">
        <f>REGISTROS!$E2388</f>
        <v>0</v>
      </c>
      <c r="D2390" s="60">
        <f>REGISTROS!$F2388</f>
        <v>0</v>
      </c>
      <c r="E2390" s="60">
        <f>REGISTROS!$G2388</f>
        <v>0</v>
      </c>
      <c r="F2390" s="60">
        <f>REGISTROS!$H2388</f>
        <v>0</v>
      </c>
      <c r="G2390" s="60">
        <f>REGISTROS!$I2388</f>
        <v>0</v>
      </c>
      <c r="I2390" s="45" t="str">
        <f t="shared" si="293"/>
        <v>Desarrollo de los Temas0</v>
      </c>
      <c r="J2390" s="45" t="str">
        <f t="shared" si="294"/>
        <v>Recepción de documentos0</v>
      </c>
      <c r="K2390" s="45" t="str">
        <f t="shared" si="295"/>
        <v>Atención recibida0</v>
      </c>
      <c r="L2390" s="45" t="str">
        <f t="shared" si="296"/>
        <v>Visita domiciliaria del personal INVI0</v>
      </c>
      <c r="M2390" s="45" t="str">
        <f t="shared" si="297"/>
        <v>Visita domiciliaria del asesor técnico0</v>
      </c>
      <c r="N2390" t="str">
        <f t="shared" si="298"/>
        <v>1</v>
      </c>
      <c r="O2390" t="s">
        <v>133</v>
      </c>
    </row>
    <row r="2391" spans="1:15" ht="15" x14ac:dyDescent="0.25">
      <c r="A2391" s="60">
        <f>REGISTROS!$A2389</f>
        <v>0</v>
      </c>
      <c r="B2391" s="50">
        <f t="shared" si="292"/>
        <v>0</v>
      </c>
      <c r="C2391" s="60">
        <f>REGISTROS!$E2389</f>
        <v>0</v>
      </c>
      <c r="D2391" s="60">
        <f>REGISTROS!$F2389</f>
        <v>0</v>
      </c>
      <c r="E2391" s="60">
        <f>REGISTROS!$G2389</f>
        <v>0</v>
      </c>
      <c r="F2391" s="60">
        <f>REGISTROS!$H2389</f>
        <v>0</v>
      </c>
      <c r="G2391" s="60">
        <f>REGISTROS!$I2389</f>
        <v>0</v>
      </c>
      <c r="I2391" s="45" t="str">
        <f t="shared" si="293"/>
        <v>Desarrollo de los Temas0</v>
      </c>
      <c r="J2391" s="45" t="str">
        <f t="shared" si="294"/>
        <v>Recepción de documentos0</v>
      </c>
      <c r="K2391" s="45" t="str">
        <f t="shared" si="295"/>
        <v>Atención recibida0</v>
      </c>
      <c r="L2391" s="45" t="str">
        <f t="shared" si="296"/>
        <v>Visita domiciliaria del personal INVI0</v>
      </c>
      <c r="M2391" s="45" t="str">
        <f t="shared" si="297"/>
        <v>Visita domiciliaria del asesor técnico0</v>
      </c>
      <c r="N2391" t="str">
        <f t="shared" si="298"/>
        <v>1</v>
      </c>
      <c r="O2391" t="s">
        <v>133</v>
      </c>
    </row>
    <row r="2392" spans="1:15" ht="15" x14ac:dyDescent="0.25">
      <c r="A2392" s="60">
        <f>REGISTROS!$A2390</f>
        <v>0</v>
      </c>
      <c r="B2392" s="50">
        <f t="shared" si="292"/>
        <v>0</v>
      </c>
      <c r="C2392" s="60">
        <f>REGISTROS!$E2390</f>
        <v>0</v>
      </c>
      <c r="D2392" s="60">
        <f>REGISTROS!$F2390</f>
        <v>0</v>
      </c>
      <c r="E2392" s="60">
        <f>REGISTROS!$G2390</f>
        <v>0</v>
      </c>
      <c r="F2392" s="60">
        <f>REGISTROS!$H2390</f>
        <v>0</v>
      </c>
      <c r="G2392" s="60">
        <f>REGISTROS!$I2390</f>
        <v>0</v>
      </c>
      <c r="I2392" s="45" t="str">
        <f t="shared" si="293"/>
        <v>Desarrollo de los Temas0</v>
      </c>
      <c r="J2392" s="45" t="str">
        <f t="shared" si="294"/>
        <v>Recepción de documentos0</v>
      </c>
      <c r="K2392" s="45" t="str">
        <f t="shared" si="295"/>
        <v>Atención recibida0</v>
      </c>
      <c r="L2392" s="45" t="str">
        <f t="shared" si="296"/>
        <v>Visita domiciliaria del personal INVI0</v>
      </c>
      <c r="M2392" s="45" t="str">
        <f t="shared" si="297"/>
        <v>Visita domiciliaria del asesor técnico0</v>
      </c>
      <c r="N2392" t="str">
        <f t="shared" si="298"/>
        <v>1</v>
      </c>
      <c r="O2392" t="s">
        <v>133</v>
      </c>
    </row>
    <row r="2393" spans="1:15" ht="15" x14ac:dyDescent="0.25">
      <c r="A2393" s="60">
        <f>REGISTROS!$A2391</f>
        <v>0</v>
      </c>
      <c r="B2393" s="50">
        <f t="shared" si="292"/>
        <v>0</v>
      </c>
      <c r="C2393" s="60">
        <f>REGISTROS!$E2391</f>
        <v>0</v>
      </c>
      <c r="D2393" s="60">
        <f>REGISTROS!$F2391</f>
        <v>0</v>
      </c>
      <c r="E2393" s="60">
        <f>REGISTROS!$G2391</f>
        <v>0</v>
      </c>
      <c r="F2393" s="60">
        <f>REGISTROS!$H2391</f>
        <v>0</v>
      </c>
      <c r="G2393" s="60">
        <f>REGISTROS!$I2391</f>
        <v>0</v>
      </c>
      <c r="I2393" s="45" t="str">
        <f t="shared" si="293"/>
        <v>Desarrollo de los Temas0</v>
      </c>
      <c r="J2393" s="45" t="str">
        <f t="shared" si="294"/>
        <v>Recepción de documentos0</v>
      </c>
      <c r="K2393" s="45" t="str">
        <f t="shared" si="295"/>
        <v>Atención recibida0</v>
      </c>
      <c r="L2393" s="45" t="str">
        <f t="shared" si="296"/>
        <v>Visita domiciliaria del personal INVI0</v>
      </c>
      <c r="M2393" s="45" t="str">
        <f t="shared" si="297"/>
        <v>Visita domiciliaria del asesor técnico0</v>
      </c>
      <c r="N2393" t="str">
        <f t="shared" si="298"/>
        <v>1</v>
      </c>
      <c r="O2393" t="s">
        <v>133</v>
      </c>
    </row>
    <row r="2394" spans="1:15" ht="15" x14ac:dyDescent="0.25">
      <c r="A2394" s="60">
        <f>REGISTROS!$A2392</f>
        <v>0</v>
      </c>
      <c r="B2394" s="50">
        <f t="shared" si="292"/>
        <v>0</v>
      </c>
      <c r="C2394" s="60">
        <f>REGISTROS!$E2392</f>
        <v>0</v>
      </c>
      <c r="D2394" s="60">
        <f>REGISTROS!$F2392</f>
        <v>0</v>
      </c>
      <c r="E2394" s="60">
        <f>REGISTROS!$G2392</f>
        <v>0</v>
      </c>
      <c r="F2394" s="60">
        <f>REGISTROS!$H2392</f>
        <v>0</v>
      </c>
      <c r="G2394" s="60">
        <f>REGISTROS!$I2392</f>
        <v>0</v>
      </c>
      <c r="I2394" s="45" t="str">
        <f t="shared" si="293"/>
        <v>Desarrollo de los Temas0</v>
      </c>
      <c r="J2394" s="45" t="str">
        <f t="shared" si="294"/>
        <v>Recepción de documentos0</v>
      </c>
      <c r="K2394" s="45" t="str">
        <f t="shared" si="295"/>
        <v>Atención recibida0</v>
      </c>
      <c r="L2394" s="45" t="str">
        <f t="shared" si="296"/>
        <v>Visita domiciliaria del personal INVI0</v>
      </c>
      <c r="M2394" s="45" t="str">
        <f t="shared" si="297"/>
        <v>Visita domiciliaria del asesor técnico0</v>
      </c>
      <c r="N2394" t="str">
        <f t="shared" si="298"/>
        <v>1</v>
      </c>
      <c r="O2394" t="s">
        <v>133</v>
      </c>
    </row>
    <row r="2395" spans="1:15" ht="15" x14ac:dyDescent="0.25">
      <c r="A2395" s="60">
        <f>REGISTROS!$A2393</f>
        <v>0</v>
      </c>
      <c r="B2395" s="50">
        <f t="shared" si="292"/>
        <v>0</v>
      </c>
      <c r="C2395" s="60">
        <f>REGISTROS!$E2393</f>
        <v>0</v>
      </c>
      <c r="D2395" s="60">
        <f>REGISTROS!$F2393</f>
        <v>0</v>
      </c>
      <c r="E2395" s="60">
        <f>REGISTROS!$G2393</f>
        <v>0</v>
      </c>
      <c r="F2395" s="60">
        <f>REGISTROS!$H2393</f>
        <v>0</v>
      </c>
      <c r="G2395" s="60">
        <f>REGISTROS!$I2393</f>
        <v>0</v>
      </c>
      <c r="I2395" s="45" t="str">
        <f t="shared" si="293"/>
        <v>Desarrollo de los Temas0</v>
      </c>
      <c r="J2395" s="45" t="str">
        <f t="shared" si="294"/>
        <v>Recepción de documentos0</v>
      </c>
      <c r="K2395" s="45" t="str">
        <f t="shared" si="295"/>
        <v>Atención recibida0</v>
      </c>
      <c r="L2395" s="45" t="str">
        <f t="shared" si="296"/>
        <v>Visita domiciliaria del personal INVI0</v>
      </c>
      <c r="M2395" s="45" t="str">
        <f t="shared" si="297"/>
        <v>Visita domiciliaria del asesor técnico0</v>
      </c>
      <c r="N2395" t="str">
        <f t="shared" si="298"/>
        <v>1</v>
      </c>
      <c r="O2395" t="s">
        <v>133</v>
      </c>
    </row>
    <row r="2396" spans="1:15" ht="15" x14ac:dyDescent="0.25">
      <c r="A2396" s="60">
        <f>REGISTROS!$A2394</f>
        <v>0</v>
      </c>
      <c r="B2396" s="50">
        <f t="shared" si="292"/>
        <v>0</v>
      </c>
      <c r="C2396" s="60">
        <f>REGISTROS!$E2394</f>
        <v>0</v>
      </c>
      <c r="D2396" s="60">
        <f>REGISTROS!$F2394</f>
        <v>0</v>
      </c>
      <c r="E2396" s="60">
        <f>REGISTROS!$G2394</f>
        <v>0</v>
      </c>
      <c r="F2396" s="60">
        <f>REGISTROS!$H2394</f>
        <v>0</v>
      </c>
      <c r="G2396" s="60">
        <f>REGISTROS!$I2394</f>
        <v>0</v>
      </c>
      <c r="I2396" s="45" t="str">
        <f t="shared" si="293"/>
        <v>Desarrollo de los Temas0</v>
      </c>
      <c r="J2396" s="45" t="str">
        <f t="shared" si="294"/>
        <v>Recepción de documentos0</v>
      </c>
      <c r="K2396" s="45" t="str">
        <f t="shared" si="295"/>
        <v>Atención recibida0</v>
      </c>
      <c r="L2396" s="45" t="str">
        <f t="shared" si="296"/>
        <v>Visita domiciliaria del personal INVI0</v>
      </c>
      <c r="M2396" s="45" t="str">
        <f t="shared" si="297"/>
        <v>Visita domiciliaria del asesor técnico0</v>
      </c>
      <c r="N2396" t="str">
        <f t="shared" si="298"/>
        <v>1</v>
      </c>
      <c r="O2396" t="s">
        <v>133</v>
      </c>
    </row>
    <row r="2397" spans="1:15" ht="15" x14ac:dyDescent="0.25">
      <c r="A2397" s="60">
        <f>REGISTROS!$A2395</f>
        <v>0</v>
      </c>
      <c r="B2397" s="50">
        <f t="shared" si="292"/>
        <v>0</v>
      </c>
      <c r="C2397" s="60">
        <f>REGISTROS!$E2395</f>
        <v>0</v>
      </c>
      <c r="D2397" s="60">
        <f>REGISTROS!$F2395</f>
        <v>0</v>
      </c>
      <c r="E2397" s="60">
        <f>REGISTROS!$G2395</f>
        <v>0</v>
      </c>
      <c r="F2397" s="60">
        <f>REGISTROS!$H2395</f>
        <v>0</v>
      </c>
      <c r="G2397" s="60">
        <f>REGISTROS!$I2395</f>
        <v>0</v>
      </c>
      <c r="I2397" s="45" t="str">
        <f t="shared" si="293"/>
        <v>Desarrollo de los Temas0</v>
      </c>
      <c r="J2397" s="45" t="str">
        <f t="shared" si="294"/>
        <v>Recepción de documentos0</v>
      </c>
      <c r="K2397" s="45" t="str">
        <f t="shared" si="295"/>
        <v>Atención recibida0</v>
      </c>
      <c r="L2397" s="45" t="str">
        <f t="shared" si="296"/>
        <v>Visita domiciliaria del personal INVI0</v>
      </c>
      <c r="M2397" s="45" t="str">
        <f t="shared" si="297"/>
        <v>Visita domiciliaria del asesor técnico0</v>
      </c>
      <c r="N2397" t="str">
        <f t="shared" si="298"/>
        <v>1</v>
      </c>
      <c r="O2397" t="s">
        <v>133</v>
      </c>
    </row>
    <row r="2398" spans="1:15" ht="15" x14ac:dyDescent="0.25">
      <c r="A2398" s="60">
        <f>REGISTROS!$A2396</f>
        <v>0</v>
      </c>
      <c r="B2398" s="50">
        <f t="shared" si="292"/>
        <v>0</v>
      </c>
      <c r="C2398" s="60">
        <f>REGISTROS!$E2396</f>
        <v>0</v>
      </c>
      <c r="D2398" s="60">
        <f>REGISTROS!$F2396</f>
        <v>0</v>
      </c>
      <c r="E2398" s="60">
        <f>REGISTROS!$G2396</f>
        <v>0</v>
      </c>
      <c r="F2398" s="60">
        <f>REGISTROS!$H2396</f>
        <v>0</v>
      </c>
      <c r="G2398" s="60">
        <f>REGISTROS!$I2396</f>
        <v>0</v>
      </c>
      <c r="I2398" s="45" t="str">
        <f t="shared" si="293"/>
        <v>Desarrollo de los Temas0</v>
      </c>
      <c r="J2398" s="45" t="str">
        <f t="shared" si="294"/>
        <v>Recepción de documentos0</v>
      </c>
      <c r="K2398" s="45" t="str">
        <f t="shared" si="295"/>
        <v>Atención recibida0</v>
      </c>
      <c r="L2398" s="45" t="str">
        <f t="shared" si="296"/>
        <v>Visita domiciliaria del personal INVI0</v>
      </c>
      <c r="M2398" s="45" t="str">
        <f t="shared" si="297"/>
        <v>Visita domiciliaria del asesor técnico0</v>
      </c>
      <c r="N2398" t="str">
        <f t="shared" si="298"/>
        <v>1</v>
      </c>
      <c r="O2398" t="s">
        <v>133</v>
      </c>
    </row>
    <row r="2399" spans="1:15" ht="15" x14ac:dyDescent="0.25">
      <c r="A2399" s="60">
        <f>REGISTROS!$A2397</f>
        <v>0</v>
      </c>
      <c r="B2399" s="50">
        <f t="shared" si="292"/>
        <v>0</v>
      </c>
      <c r="C2399" s="60">
        <f>REGISTROS!$E2397</f>
        <v>0</v>
      </c>
      <c r="D2399" s="60">
        <f>REGISTROS!$F2397</f>
        <v>0</v>
      </c>
      <c r="E2399" s="60">
        <f>REGISTROS!$G2397</f>
        <v>0</v>
      </c>
      <c r="F2399" s="60">
        <f>REGISTROS!$H2397</f>
        <v>0</v>
      </c>
      <c r="G2399" s="60">
        <f>REGISTROS!$I2397</f>
        <v>0</v>
      </c>
      <c r="I2399" s="45" t="str">
        <f t="shared" si="293"/>
        <v>Desarrollo de los Temas0</v>
      </c>
      <c r="J2399" s="45" t="str">
        <f t="shared" si="294"/>
        <v>Recepción de documentos0</v>
      </c>
      <c r="K2399" s="45" t="str">
        <f t="shared" si="295"/>
        <v>Atención recibida0</v>
      </c>
      <c r="L2399" s="45" t="str">
        <f t="shared" si="296"/>
        <v>Visita domiciliaria del personal INVI0</v>
      </c>
      <c r="M2399" s="45" t="str">
        <f t="shared" si="297"/>
        <v>Visita domiciliaria del asesor técnico0</v>
      </c>
      <c r="N2399" t="str">
        <f t="shared" si="298"/>
        <v>1</v>
      </c>
      <c r="O2399" t="s">
        <v>133</v>
      </c>
    </row>
    <row r="2400" spans="1:15" ht="15" x14ac:dyDescent="0.25">
      <c r="A2400" s="60">
        <f>REGISTROS!$A2398</f>
        <v>0</v>
      </c>
      <c r="B2400" s="50">
        <f t="shared" si="292"/>
        <v>0</v>
      </c>
      <c r="C2400" s="60">
        <f>REGISTROS!$E2398</f>
        <v>0</v>
      </c>
      <c r="D2400" s="60">
        <f>REGISTROS!$F2398</f>
        <v>0</v>
      </c>
      <c r="E2400" s="60">
        <f>REGISTROS!$G2398</f>
        <v>0</v>
      </c>
      <c r="F2400" s="60">
        <f>REGISTROS!$H2398</f>
        <v>0</v>
      </c>
      <c r="G2400" s="60">
        <f>REGISTROS!$I2398</f>
        <v>0</v>
      </c>
      <c r="I2400" s="45" t="str">
        <f t="shared" si="293"/>
        <v>Desarrollo de los Temas0</v>
      </c>
      <c r="J2400" s="45" t="str">
        <f t="shared" si="294"/>
        <v>Recepción de documentos0</v>
      </c>
      <c r="K2400" s="45" t="str">
        <f t="shared" si="295"/>
        <v>Atención recibida0</v>
      </c>
      <c r="L2400" s="45" t="str">
        <f t="shared" si="296"/>
        <v>Visita domiciliaria del personal INVI0</v>
      </c>
      <c r="M2400" s="45" t="str">
        <f t="shared" si="297"/>
        <v>Visita domiciliaria del asesor técnico0</v>
      </c>
      <c r="N2400" t="str">
        <f t="shared" si="298"/>
        <v>1</v>
      </c>
      <c r="O2400" t="s">
        <v>133</v>
      </c>
    </row>
    <row r="2401" spans="1:15" ht="15" x14ac:dyDescent="0.25">
      <c r="A2401" s="60">
        <f>REGISTROS!$A2399</f>
        <v>0</v>
      </c>
      <c r="B2401" s="50">
        <f t="shared" si="292"/>
        <v>0</v>
      </c>
      <c r="C2401" s="60">
        <f>REGISTROS!$E2399</f>
        <v>0</v>
      </c>
      <c r="D2401" s="60">
        <f>REGISTROS!$F2399</f>
        <v>0</v>
      </c>
      <c r="E2401" s="60">
        <f>REGISTROS!$G2399</f>
        <v>0</v>
      </c>
      <c r="F2401" s="60">
        <f>REGISTROS!$H2399</f>
        <v>0</v>
      </c>
      <c r="G2401" s="60">
        <f>REGISTROS!$I2399</f>
        <v>0</v>
      </c>
      <c r="I2401" s="45" t="str">
        <f t="shared" si="293"/>
        <v>Desarrollo de los Temas0</v>
      </c>
      <c r="J2401" s="45" t="str">
        <f t="shared" si="294"/>
        <v>Recepción de documentos0</v>
      </c>
      <c r="K2401" s="45" t="str">
        <f t="shared" si="295"/>
        <v>Atención recibida0</v>
      </c>
      <c r="L2401" s="45" t="str">
        <f t="shared" si="296"/>
        <v>Visita domiciliaria del personal INVI0</v>
      </c>
      <c r="M2401" s="45" t="str">
        <f t="shared" si="297"/>
        <v>Visita domiciliaria del asesor técnico0</v>
      </c>
      <c r="N2401" t="str">
        <f t="shared" si="298"/>
        <v>1</v>
      </c>
      <c r="O2401" t="s">
        <v>133</v>
      </c>
    </row>
    <row r="2402" spans="1:15" ht="15" x14ac:dyDescent="0.25">
      <c r="A2402" s="60">
        <f>REGISTROS!$A2400</f>
        <v>0</v>
      </c>
      <c r="B2402" s="50">
        <f t="shared" si="292"/>
        <v>0</v>
      </c>
      <c r="C2402" s="60">
        <f>REGISTROS!$E2400</f>
        <v>0</v>
      </c>
      <c r="D2402" s="60">
        <f>REGISTROS!$F2400</f>
        <v>0</v>
      </c>
      <c r="E2402" s="60">
        <f>REGISTROS!$G2400</f>
        <v>0</v>
      </c>
      <c r="F2402" s="60">
        <f>REGISTROS!$H2400</f>
        <v>0</v>
      </c>
      <c r="G2402" s="60">
        <f>REGISTROS!$I2400</f>
        <v>0</v>
      </c>
      <c r="I2402" s="45" t="str">
        <f t="shared" si="293"/>
        <v>Desarrollo de los Temas0</v>
      </c>
      <c r="J2402" s="45" t="str">
        <f t="shared" si="294"/>
        <v>Recepción de documentos0</v>
      </c>
      <c r="K2402" s="45" t="str">
        <f t="shared" si="295"/>
        <v>Atención recibida0</v>
      </c>
      <c r="L2402" s="45" t="str">
        <f t="shared" si="296"/>
        <v>Visita domiciliaria del personal INVI0</v>
      </c>
      <c r="M2402" s="45" t="str">
        <f t="shared" si="297"/>
        <v>Visita domiciliaria del asesor técnico0</v>
      </c>
      <c r="N2402" t="str">
        <f t="shared" si="298"/>
        <v>1</v>
      </c>
      <c r="O2402" t="s">
        <v>133</v>
      </c>
    </row>
    <row r="2403" spans="1:15" ht="15" x14ac:dyDescent="0.25">
      <c r="A2403" s="60">
        <f>REGISTROS!$A2401</f>
        <v>0</v>
      </c>
      <c r="B2403" s="50">
        <f t="shared" si="292"/>
        <v>0</v>
      </c>
      <c r="C2403" s="60">
        <f>REGISTROS!$E2401</f>
        <v>0</v>
      </c>
      <c r="D2403" s="60">
        <f>REGISTROS!$F2401</f>
        <v>0</v>
      </c>
      <c r="E2403" s="60">
        <f>REGISTROS!$G2401</f>
        <v>0</v>
      </c>
      <c r="F2403" s="60">
        <f>REGISTROS!$H2401</f>
        <v>0</v>
      </c>
      <c r="G2403" s="60">
        <f>REGISTROS!$I2401</f>
        <v>0</v>
      </c>
      <c r="I2403" s="45" t="str">
        <f t="shared" si="293"/>
        <v>Desarrollo de los Temas0</v>
      </c>
      <c r="J2403" s="45" t="str">
        <f t="shared" si="294"/>
        <v>Recepción de documentos0</v>
      </c>
      <c r="K2403" s="45" t="str">
        <f t="shared" si="295"/>
        <v>Atención recibida0</v>
      </c>
      <c r="L2403" s="45" t="str">
        <f t="shared" si="296"/>
        <v>Visita domiciliaria del personal INVI0</v>
      </c>
      <c r="M2403" s="45" t="str">
        <f t="shared" si="297"/>
        <v>Visita domiciliaria del asesor técnico0</v>
      </c>
      <c r="N2403" t="str">
        <f t="shared" si="298"/>
        <v>1</v>
      </c>
      <c r="O2403" t="s">
        <v>133</v>
      </c>
    </row>
    <row r="2404" spans="1:15" ht="15" x14ac:dyDescent="0.25">
      <c r="A2404" s="60">
        <f>REGISTROS!$A2402</f>
        <v>0</v>
      </c>
      <c r="B2404" s="50">
        <f t="shared" si="292"/>
        <v>0</v>
      </c>
      <c r="C2404" s="60">
        <f>REGISTROS!$E2402</f>
        <v>0</v>
      </c>
      <c r="D2404" s="60">
        <f>REGISTROS!$F2402</f>
        <v>0</v>
      </c>
      <c r="E2404" s="60">
        <f>REGISTROS!$G2402</f>
        <v>0</v>
      </c>
      <c r="F2404" s="60">
        <f>REGISTROS!$H2402</f>
        <v>0</v>
      </c>
      <c r="G2404" s="60">
        <f>REGISTROS!$I2402</f>
        <v>0</v>
      </c>
      <c r="I2404" s="45" t="str">
        <f t="shared" si="293"/>
        <v>Desarrollo de los Temas0</v>
      </c>
      <c r="J2404" s="45" t="str">
        <f t="shared" si="294"/>
        <v>Recepción de documentos0</v>
      </c>
      <c r="K2404" s="45" t="str">
        <f t="shared" si="295"/>
        <v>Atención recibida0</v>
      </c>
      <c r="L2404" s="45" t="str">
        <f t="shared" si="296"/>
        <v>Visita domiciliaria del personal INVI0</v>
      </c>
      <c r="M2404" s="45" t="str">
        <f t="shared" si="297"/>
        <v>Visita domiciliaria del asesor técnico0</v>
      </c>
      <c r="N2404" t="str">
        <f t="shared" si="298"/>
        <v>1</v>
      </c>
      <c r="O2404" t="s">
        <v>133</v>
      </c>
    </row>
    <row r="2405" spans="1:15" ht="15" x14ac:dyDescent="0.25">
      <c r="A2405" s="60">
        <f>REGISTROS!$A2403</f>
        <v>0</v>
      </c>
      <c r="B2405" s="50">
        <f t="shared" si="292"/>
        <v>0</v>
      </c>
      <c r="C2405" s="60">
        <f>REGISTROS!$E2403</f>
        <v>0</v>
      </c>
      <c r="D2405" s="60">
        <f>REGISTROS!$F2403</f>
        <v>0</v>
      </c>
      <c r="E2405" s="60">
        <f>REGISTROS!$G2403</f>
        <v>0</v>
      </c>
      <c r="F2405" s="60">
        <f>REGISTROS!$H2403</f>
        <v>0</v>
      </c>
      <c r="G2405" s="60">
        <f>REGISTROS!$I2403</f>
        <v>0</v>
      </c>
      <c r="I2405" s="45" t="str">
        <f t="shared" si="293"/>
        <v>Desarrollo de los Temas0</v>
      </c>
      <c r="J2405" s="45" t="str">
        <f t="shared" si="294"/>
        <v>Recepción de documentos0</v>
      </c>
      <c r="K2405" s="45" t="str">
        <f t="shared" si="295"/>
        <v>Atención recibida0</v>
      </c>
      <c r="L2405" s="45" t="str">
        <f t="shared" si="296"/>
        <v>Visita domiciliaria del personal INVI0</v>
      </c>
      <c r="M2405" s="45" t="str">
        <f t="shared" si="297"/>
        <v>Visita domiciliaria del asesor técnico0</v>
      </c>
      <c r="N2405" t="str">
        <f t="shared" si="298"/>
        <v>1</v>
      </c>
      <c r="O2405" t="s">
        <v>133</v>
      </c>
    </row>
    <row r="2406" spans="1:15" ht="15" x14ac:dyDescent="0.25">
      <c r="A2406" s="60">
        <f>REGISTROS!$A2404</f>
        <v>0</v>
      </c>
      <c r="B2406" s="50">
        <f t="shared" si="292"/>
        <v>0</v>
      </c>
      <c r="C2406" s="60">
        <f>REGISTROS!$E2404</f>
        <v>0</v>
      </c>
      <c r="D2406" s="60">
        <f>REGISTROS!$F2404</f>
        <v>0</v>
      </c>
      <c r="E2406" s="60">
        <f>REGISTROS!$G2404</f>
        <v>0</v>
      </c>
      <c r="F2406" s="60">
        <f>REGISTROS!$H2404</f>
        <v>0</v>
      </c>
      <c r="G2406" s="60">
        <f>REGISTROS!$I2404</f>
        <v>0</v>
      </c>
      <c r="I2406" s="45" t="str">
        <f t="shared" si="293"/>
        <v>Desarrollo de los Temas0</v>
      </c>
      <c r="J2406" s="45" t="str">
        <f t="shared" si="294"/>
        <v>Recepción de documentos0</v>
      </c>
      <c r="K2406" s="45" t="str">
        <f t="shared" si="295"/>
        <v>Atención recibida0</v>
      </c>
      <c r="L2406" s="45" t="str">
        <f t="shared" si="296"/>
        <v>Visita domiciliaria del personal INVI0</v>
      </c>
      <c r="M2406" s="45" t="str">
        <f t="shared" si="297"/>
        <v>Visita domiciliaria del asesor técnico0</v>
      </c>
      <c r="N2406" t="str">
        <f t="shared" si="298"/>
        <v>1</v>
      </c>
      <c r="O2406" t="s">
        <v>133</v>
      </c>
    </row>
    <row r="2407" spans="1:15" ht="15" x14ac:dyDescent="0.25">
      <c r="A2407" s="60">
        <f>REGISTROS!$A2405</f>
        <v>0</v>
      </c>
      <c r="B2407" s="50">
        <f t="shared" si="292"/>
        <v>0</v>
      </c>
      <c r="C2407" s="60">
        <f>REGISTROS!$E2405</f>
        <v>0</v>
      </c>
      <c r="D2407" s="60">
        <f>REGISTROS!$F2405</f>
        <v>0</v>
      </c>
      <c r="E2407" s="60">
        <f>REGISTROS!$G2405</f>
        <v>0</v>
      </c>
      <c r="F2407" s="60">
        <f>REGISTROS!$H2405</f>
        <v>0</v>
      </c>
      <c r="G2407" s="60">
        <f>REGISTROS!$I2405</f>
        <v>0</v>
      </c>
      <c r="I2407" s="45" t="str">
        <f t="shared" si="293"/>
        <v>Desarrollo de los Temas0</v>
      </c>
      <c r="J2407" s="45" t="str">
        <f t="shared" si="294"/>
        <v>Recepción de documentos0</v>
      </c>
      <c r="K2407" s="45" t="str">
        <f t="shared" si="295"/>
        <v>Atención recibida0</v>
      </c>
      <c r="L2407" s="45" t="str">
        <f t="shared" si="296"/>
        <v>Visita domiciliaria del personal INVI0</v>
      </c>
      <c r="M2407" s="45" t="str">
        <f t="shared" si="297"/>
        <v>Visita domiciliaria del asesor técnico0</v>
      </c>
      <c r="N2407" t="str">
        <f t="shared" si="298"/>
        <v>1</v>
      </c>
      <c r="O2407" t="s">
        <v>133</v>
      </c>
    </row>
    <row r="2408" spans="1:15" ht="15" x14ac:dyDescent="0.25">
      <c r="A2408" s="60">
        <f>REGISTROS!$A2406</f>
        <v>0</v>
      </c>
      <c r="B2408" s="50">
        <f t="shared" si="292"/>
        <v>0</v>
      </c>
      <c r="C2408" s="60">
        <f>REGISTROS!$E2406</f>
        <v>0</v>
      </c>
      <c r="D2408" s="60">
        <f>REGISTROS!$F2406</f>
        <v>0</v>
      </c>
      <c r="E2408" s="60">
        <f>REGISTROS!$G2406</f>
        <v>0</v>
      </c>
      <c r="F2408" s="60">
        <f>REGISTROS!$H2406</f>
        <v>0</v>
      </c>
      <c r="G2408" s="60">
        <f>REGISTROS!$I2406</f>
        <v>0</v>
      </c>
      <c r="I2408" s="45" t="str">
        <f t="shared" si="293"/>
        <v>Desarrollo de los Temas0</v>
      </c>
      <c r="J2408" s="45" t="str">
        <f t="shared" si="294"/>
        <v>Recepción de documentos0</v>
      </c>
      <c r="K2408" s="45" t="str">
        <f t="shared" si="295"/>
        <v>Atención recibida0</v>
      </c>
      <c r="L2408" s="45" t="str">
        <f t="shared" si="296"/>
        <v>Visita domiciliaria del personal INVI0</v>
      </c>
      <c r="M2408" s="45" t="str">
        <f t="shared" si="297"/>
        <v>Visita domiciliaria del asesor técnico0</v>
      </c>
      <c r="N2408" t="str">
        <f t="shared" si="298"/>
        <v>1</v>
      </c>
      <c r="O2408" t="s">
        <v>133</v>
      </c>
    </row>
    <row r="2409" spans="1:15" ht="15" x14ac:dyDescent="0.25">
      <c r="A2409" s="60">
        <f>REGISTROS!$A2407</f>
        <v>0</v>
      </c>
      <c r="B2409" s="50">
        <f t="shared" si="292"/>
        <v>0</v>
      </c>
      <c r="C2409" s="60">
        <f>REGISTROS!$E2407</f>
        <v>0</v>
      </c>
      <c r="D2409" s="60">
        <f>REGISTROS!$F2407</f>
        <v>0</v>
      </c>
      <c r="E2409" s="60">
        <f>REGISTROS!$G2407</f>
        <v>0</v>
      </c>
      <c r="F2409" s="60">
        <f>REGISTROS!$H2407</f>
        <v>0</v>
      </c>
      <c r="G2409" s="60">
        <f>REGISTROS!$I2407</f>
        <v>0</v>
      </c>
      <c r="I2409" s="45" t="str">
        <f t="shared" si="293"/>
        <v>Desarrollo de los Temas0</v>
      </c>
      <c r="J2409" s="45" t="str">
        <f t="shared" si="294"/>
        <v>Recepción de documentos0</v>
      </c>
      <c r="K2409" s="45" t="str">
        <f t="shared" si="295"/>
        <v>Atención recibida0</v>
      </c>
      <c r="L2409" s="45" t="str">
        <f t="shared" si="296"/>
        <v>Visita domiciliaria del personal INVI0</v>
      </c>
      <c r="M2409" s="45" t="str">
        <f t="shared" si="297"/>
        <v>Visita domiciliaria del asesor técnico0</v>
      </c>
      <c r="N2409" t="str">
        <f t="shared" si="298"/>
        <v>1</v>
      </c>
      <c r="O2409" t="s">
        <v>133</v>
      </c>
    </row>
    <row r="2410" spans="1:15" ht="15" x14ac:dyDescent="0.25">
      <c r="A2410" s="60">
        <f>REGISTROS!$A2408</f>
        <v>0</v>
      </c>
      <c r="B2410" s="50">
        <f t="shared" si="292"/>
        <v>0</v>
      </c>
      <c r="C2410" s="60">
        <f>REGISTROS!$E2408</f>
        <v>0</v>
      </c>
      <c r="D2410" s="60">
        <f>REGISTROS!$F2408</f>
        <v>0</v>
      </c>
      <c r="E2410" s="60">
        <f>REGISTROS!$G2408</f>
        <v>0</v>
      </c>
      <c r="F2410" s="60">
        <f>REGISTROS!$H2408</f>
        <v>0</v>
      </c>
      <c r="G2410" s="60">
        <f>REGISTROS!$I2408</f>
        <v>0</v>
      </c>
      <c r="I2410" s="45" t="str">
        <f t="shared" si="293"/>
        <v>Desarrollo de los Temas0</v>
      </c>
      <c r="J2410" s="45" t="str">
        <f t="shared" si="294"/>
        <v>Recepción de documentos0</v>
      </c>
      <c r="K2410" s="45" t="str">
        <f t="shared" si="295"/>
        <v>Atención recibida0</v>
      </c>
      <c r="L2410" s="45" t="str">
        <f t="shared" si="296"/>
        <v>Visita domiciliaria del personal INVI0</v>
      </c>
      <c r="M2410" s="45" t="str">
        <f t="shared" si="297"/>
        <v>Visita domiciliaria del asesor técnico0</v>
      </c>
      <c r="N2410" t="str">
        <f t="shared" si="298"/>
        <v>1</v>
      </c>
      <c r="O2410" t="s">
        <v>133</v>
      </c>
    </row>
    <row r="2411" spans="1:15" ht="15" x14ac:dyDescent="0.25">
      <c r="A2411" s="60">
        <f>REGISTROS!$A2409</f>
        <v>0</v>
      </c>
      <c r="B2411" s="50">
        <f t="shared" si="292"/>
        <v>0</v>
      </c>
      <c r="C2411" s="60">
        <f>REGISTROS!$E2409</f>
        <v>0</v>
      </c>
      <c r="D2411" s="60">
        <f>REGISTROS!$F2409</f>
        <v>0</v>
      </c>
      <c r="E2411" s="60">
        <f>REGISTROS!$G2409</f>
        <v>0</v>
      </c>
      <c r="F2411" s="60">
        <f>REGISTROS!$H2409</f>
        <v>0</v>
      </c>
      <c r="G2411" s="60">
        <f>REGISTROS!$I2409</f>
        <v>0</v>
      </c>
      <c r="I2411" s="45" t="str">
        <f t="shared" si="293"/>
        <v>Desarrollo de los Temas0</v>
      </c>
      <c r="J2411" s="45" t="str">
        <f t="shared" si="294"/>
        <v>Recepción de documentos0</v>
      </c>
      <c r="K2411" s="45" t="str">
        <f t="shared" si="295"/>
        <v>Atención recibida0</v>
      </c>
      <c r="L2411" s="45" t="str">
        <f t="shared" si="296"/>
        <v>Visita domiciliaria del personal INVI0</v>
      </c>
      <c r="M2411" s="45" t="str">
        <f t="shared" si="297"/>
        <v>Visita domiciliaria del asesor técnico0</v>
      </c>
      <c r="N2411" t="str">
        <f t="shared" si="298"/>
        <v>1</v>
      </c>
      <c r="O2411" t="s">
        <v>133</v>
      </c>
    </row>
    <row r="2412" spans="1:15" ht="15" x14ac:dyDescent="0.25">
      <c r="A2412" s="60">
        <f>REGISTROS!$A2410</f>
        <v>0</v>
      </c>
      <c r="B2412" s="50">
        <f t="shared" si="292"/>
        <v>0</v>
      </c>
      <c r="C2412" s="60">
        <f>REGISTROS!$E2410</f>
        <v>0</v>
      </c>
      <c r="D2412" s="60">
        <f>REGISTROS!$F2410</f>
        <v>0</v>
      </c>
      <c r="E2412" s="60">
        <f>REGISTROS!$G2410</f>
        <v>0</v>
      </c>
      <c r="F2412" s="60">
        <f>REGISTROS!$H2410</f>
        <v>0</v>
      </c>
      <c r="G2412" s="60">
        <f>REGISTROS!$I2410</f>
        <v>0</v>
      </c>
      <c r="I2412" s="45" t="str">
        <f t="shared" si="293"/>
        <v>Desarrollo de los Temas0</v>
      </c>
      <c r="J2412" s="45" t="str">
        <f t="shared" si="294"/>
        <v>Recepción de documentos0</v>
      </c>
      <c r="K2412" s="45" t="str">
        <f t="shared" si="295"/>
        <v>Atención recibida0</v>
      </c>
      <c r="L2412" s="45" t="str">
        <f t="shared" si="296"/>
        <v>Visita domiciliaria del personal INVI0</v>
      </c>
      <c r="M2412" s="45" t="str">
        <f t="shared" si="297"/>
        <v>Visita domiciliaria del asesor técnico0</v>
      </c>
      <c r="N2412" t="str">
        <f t="shared" si="298"/>
        <v>1</v>
      </c>
      <c r="O2412" t="s">
        <v>133</v>
      </c>
    </row>
    <row r="2413" spans="1:15" ht="15" x14ac:dyDescent="0.25">
      <c r="A2413" s="60">
        <f>REGISTROS!$A2411</f>
        <v>0</v>
      </c>
      <c r="B2413" s="50">
        <f t="shared" si="292"/>
        <v>0</v>
      </c>
      <c r="C2413" s="60">
        <f>REGISTROS!$E2411</f>
        <v>0</v>
      </c>
      <c r="D2413" s="60">
        <f>REGISTROS!$F2411</f>
        <v>0</v>
      </c>
      <c r="E2413" s="60">
        <f>REGISTROS!$G2411</f>
        <v>0</v>
      </c>
      <c r="F2413" s="60">
        <f>REGISTROS!$H2411</f>
        <v>0</v>
      </c>
      <c r="G2413" s="60">
        <f>REGISTROS!$I2411</f>
        <v>0</v>
      </c>
      <c r="I2413" s="45" t="str">
        <f t="shared" si="293"/>
        <v>Desarrollo de los Temas0</v>
      </c>
      <c r="J2413" s="45" t="str">
        <f t="shared" si="294"/>
        <v>Recepción de documentos0</v>
      </c>
      <c r="K2413" s="45" t="str">
        <f t="shared" si="295"/>
        <v>Atención recibida0</v>
      </c>
      <c r="L2413" s="45" t="str">
        <f t="shared" si="296"/>
        <v>Visita domiciliaria del personal INVI0</v>
      </c>
      <c r="M2413" s="45" t="str">
        <f t="shared" si="297"/>
        <v>Visita domiciliaria del asesor técnico0</v>
      </c>
      <c r="N2413" t="str">
        <f t="shared" si="298"/>
        <v>1</v>
      </c>
      <c r="O2413" t="s">
        <v>133</v>
      </c>
    </row>
    <row r="2414" spans="1:15" ht="15" x14ac:dyDescent="0.25">
      <c r="A2414" s="60">
        <f>REGISTROS!$A2412</f>
        <v>0</v>
      </c>
      <c r="B2414" s="50">
        <f t="shared" si="292"/>
        <v>0</v>
      </c>
      <c r="C2414" s="60">
        <f>REGISTROS!$E2412</f>
        <v>0</v>
      </c>
      <c r="D2414" s="60">
        <f>REGISTROS!$F2412</f>
        <v>0</v>
      </c>
      <c r="E2414" s="60">
        <f>REGISTROS!$G2412</f>
        <v>0</v>
      </c>
      <c r="F2414" s="60">
        <f>REGISTROS!$H2412</f>
        <v>0</v>
      </c>
      <c r="G2414" s="60">
        <f>REGISTROS!$I2412</f>
        <v>0</v>
      </c>
      <c r="I2414" s="45" t="str">
        <f t="shared" si="293"/>
        <v>Desarrollo de los Temas0</v>
      </c>
      <c r="J2414" s="45" t="str">
        <f t="shared" si="294"/>
        <v>Recepción de documentos0</v>
      </c>
      <c r="K2414" s="45" t="str">
        <f t="shared" si="295"/>
        <v>Atención recibida0</v>
      </c>
      <c r="L2414" s="45" t="str">
        <f t="shared" si="296"/>
        <v>Visita domiciliaria del personal INVI0</v>
      </c>
      <c r="M2414" s="45" t="str">
        <f t="shared" si="297"/>
        <v>Visita domiciliaria del asesor técnico0</v>
      </c>
      <c r="N2414" t="str">
        <f t="shared" si="298"/>
        <v>1</v>
      </c>
      <c r="O2414" t="s">
        <v>133</v>
      </c>
    </row>
    <row r="2415" spans="1:15" ht="15" x14ac:dyDescent="0.25">
      <c r="A2415" s="60">
        <f>REGISTROS!$A2413</f>
        <v>0</v>
      </c>
      <c r="B2415" s="50">
        <f t="shared" si="292"/>
        <v>0</v>
      </c>
      <c r="C2415" s="60">
        <f>REGISTROS!$E2413</f>
        <v>0</v>
      </c>
      <c r="D2415" s="60">
        <f>REGISTROS!$F2413</f>
        <v>0</v>
      </c>
      <c r="E2415" s="60">
        <f>REGISTROS!$G2413</f>
        <v>0</v>
      </c>
      <c r="F2415" s="60">
        <f>REGISTROS!$H2413</f>
        <v>0</v>
      </c>
      <c r="G2415" s="60">
        <f>REGISTROS!$I2413</f>
        <v>0</v>
      </c>
      <c r="I2415" s="45" t="str">
        <f t="shared" si="293"/>
        <v>Desarrollo de los Temas0</v>
      </c>
      <c r="J2415" s="45" t="str">
        <f t="shared" si="294"/>
        <v>Recepción de documentos0</v>
      </c>
      <c r="K2415" s="45" t="str">
        <f t="shared" si="295"/>
        <v>Atención recibida0</v>
      </c>
      <c r="L2415" s="45" t="str">
        <f t="shared" si="296"/>
        <v>Visita domiciliaria del personal INVI0</v>
      </c>
      <c r="M2415" s="45" t="str">
        <f t="shared" si="297"/>
        <v>Visita domiciliaria del asesor técnico0</v>
      </c>
      <c r="N2415" t="str">
        <f t="shared" si="298"/>
        <v>1</v>
      </c>
      <c r="O2415" t="s">
        <v>133</v>
      </c>
    </row>
    <row r="2416" spans="1:15" ht="15" x14ac:dyDescent="0.25">
      <c r="A2416" s="60">
        <f>REGISTROS!$A2414</f>
        <v>0</v>
      </c>
      <c r="B2416" s="50">
        <f t="shared" si="292"/>
        <v>0</v>
      </c>
      <c r="C2416" s="60">
        <f>REGISTROS!$E2414</f>
        <v>0</v>
      </c>
      <c r="D2416" s="60">
        <f>REGISTROS!$F2414</f>
        <v>0</v>
      </c>
      <c r="E2416" s="60">
        <f>REGISTROS!$G2414</f>
        <v>0</v>
      </c>
      <c r="F2416" s="60">
        <f>REGISTROS!$H2414</f>
        <v>0</v>
      </c>
      <c r="G2416" s="60">
        <f>REGISTROS!$I2414</f>
        <v>0</v>
      </c>
      <c r="I2416" s="45" t="str">
        <f t="shared" si="293"/>
        <v>Desarrollo de los Temas0</v>
      </c>
      <c r="J2416" s="45" t="str">
        <f t="shared" si="294"/>
        <v>Recepción de documentos0</v>
      </c>
      <c r="K2416" s="45" t="str">
        <f t="shared" si="295"/>
        <v>Atención recibida0</v>
      </c>
      <c r="L2416" s="45" t="str">
        <f t="shared" si="296"/>
        <v>Visita domiciliaria del personal INVI0</v>
      </c>
      <c r="M2416" s="45" t="str">
        <f t="shared" si="297"/>
        <v>Visita domiciliaria del asesor técnico0</v>
      </c>
      <c r="N2416" t="str">
        <f t="shared" si="298"/>
        <v>1</v>
      </c>
      <c r="O2416" t="s">
        <v>133</v>
      </c>
    </row>
    <row r="2417" spans="1:15" ht="15" x14ac:dyDescent="0.25">
      <c r="A2417" s="60">
        <f>REGISTROS!$A2415</f>
        <v>0</v>
      </c>
      <c r="B2417" s="50">
        <f t="shared" si="292"/>
        <v>0</v>
      </c>
      <c r="C2417" s="60">
        <f>REGISTROS!$E2415</f>
        <v>0</v>
      </c>
      <c r="D2417" s="60">
        <f>REGISTROS!$F2415</f>
        <v>0</v>
      </c>
      <c r="E2417" s="60">
        <f>REGISTROS!$G2415</f>
        <v>0</v>
      </c>
      <c r="F2417" s="60">
        <f>REGISTROS!$H2415</f>
        <v>0</v>
      </c>
      <c r="G2417" s="60">
        <f>REGISTROS!$I2415</f>
        <v>0</v>
      </c>
      <c r="I2417" s="45" t="str">
        <f t="shared" si="293"/>
        <v>Desarrollo de los Temas0</v>
      </c>
      <c r="J2417" s="45" t="str">
        <f t="shared" si="294"/>
        <v>Recepción de documentos0</v>
      </c>
      <c r="K2417" s="45" t="str">
        <f t="shared" si="295"/>
        <v>Atención recibida0</v>
      </c>
      <c r="L2417" s="45" t="str">
        <f t="shared" si="296"/>
        <v>Visita domiciliaria del personal INVI0</v>
      </c>
      <c r="M2417" s="45" t="str">
        <f t="shared" si="297"/>
        <v>Visita domiciliaria del asesor técnico0</v>
      </c>
      <c r="N2417" t="str">
        <f t="shared" si="298"/>
        <v>1</v>
      </c>
      <c r="O2417" t="s">
        <v>133</v>
      </c>
    </row>
    <row r="2418" spans="1:15" ht="15" x14ac:dyDescent="0.25">
      <c r="A2418" s="60">
        <f>REGISTROS!$A2416</f>
        <v>0</v>
      </c>
      <c r="B2418" s="50">
        <f t="shared" si="292"/>
        <v>0</v>
      </c>
      <c r="C2418" s="60">
        <f>REGISTROS!$E2416</f>
        <v>0</v>
      </c>
      <c r="D2418" s="60">
        <f>REGISTROS!$F2416</f>
        <v>0</v>
      </c>
      <c r="E2418" s="60">
        <f>REGISTROS!$G2416</f>
        <v>0</v>
      </c>
      <c r="F2418" s="60">
        <f>REGISTROS!$H2416</f>
        <v>0</v>
      </c>
      <c r="G2418" s="60">
        <f>REGISTROS!$I2416</f>
        <v>0</v>
      </c>
      <c r="I2418" s="45" t="str">
        <f t="shared" si="293"/>
        <v>Desarrollo de los Temas0</v>
      </c>
      <c r="J2418" s="45" t="str">
        <f t="shared" si="294"/>
        <v>Recepción de documentos0</v>
      </c>
      <c r="K2418" s="45" t="str">
        <f t="shared" si="295"/>
        <v>Atención recibida0</v>
      </c>
      <c r="L2418" s="45" t="str">
        <f t="shared" si="296"/>
        <v>Visita domiciliaria del personal INVI0</v>
      </c>
      <c r="M2418" s="45" t="str">
        <f t="shared" si="297"/>
        <v>Visita domiciliaria del asesor técnico0</v>
      </c>
      <c r="N2418" t="str">
        <f t="shared" si="298"/>
        <v>1</v>
      </c>
      <c r="O2418" t="s">
        <v>133</v>
      </c>
    </row>
    <row r="2419" spans="1:15" ht="15" x14ac:dyDescent="0.25">
      <c r="A2419" s="60">
        <f>REGISTROS!$A2417</f>
        <v>0</v>
      </c>
      <c r="B2419" s="50">
        <f t="shared" si="292"/>
        <v>0</v>
      </c>
      <c r="C2419" s="60">
        <f>REGISTROS!$E2417</f>
        <v>0</v>
      </c>
      <c r="D2419" s="60">
        <f>REGISTROS!$F2417</f>
        <v>0</v>
      </c>
      <c r="E2419" s="60">
        <f>REGISTROS!$G2417</f>
        <v>0</v>
      </c>
      <c r="F2419" s="60">
        <f>REGISTROS!$H2417</f>
        <v>0</v>
      </c>
      <c r="G2419" s="60">
        <f>REGISTROS!$I2417</f>
        <v>0</v>
      </c>
      <c r="I2419" s="45" t="str">
        <f t="shared" si="293"/>
        <v>Desarrollo de los Temas0</v>
      </c>
      <c r="J2419" s="45" t="str">
        <f t="shared" si="294"/>
        <v>Recepción de documentos0</v>
      </c>
      <c r="K2419" s="45" t="str">
        <f t="shared" si="295"/>
        <v>Atención recibida0</v>
      </c>
      <c r="L2419" s="45" t="str">
        <f t="shared" si="296"/>
        <v>Visita domiciliaria del personal INVI0</v>
      </c>
      <c r="M2419" s="45" t="str">
        <f t="shared" si="297"/>
        <v>Visita domiciliaria del asesor técnico0</v>
      </c>
      <c r="N2419" t="str">
        <f t="shared" si="298"/>
        <v>1</v>
      </c>
      <c r="O2419" t="s">
        <v>133</v>
      </c>
    </row>
    <row r="2420" spans="1:15" ht="15" x14ac:dyDescent="0.25">
      <c r="A2420" s="60">
        <f>REGISTROS!$A2418</f>
        <v>0</v>
      </c>
      <c r="B2420" s="50">
        <f t="shared" si="292"/>
        <v>0</v>
      </c>
      <c r="C2420" s="60">
        <f>REGISTROS!$E2418</f>
        <v>0</v>
      </c>
      <c r="D2420" s="60">
        <f>REGISTROS!$F2418</f>
        <v>0</v>
      </c>
      <c r="E2420" s="60">
        <f>REGISTROS!$G2418</f>
        <v>0</v>
      </c>
      <c r="F2420" s="60">
        <f>REGISTROS!$H2418</f>
        <v>0</v>
      </c>
      <c r="G2420" s="60">
        <f>REGISTROS!$I2418</f>
        <v>0</v>
      </c>
      <c r="I2420" s="45" t="str">
        <f t="shared" si="293"/>
        <v>Desarrollo de los Temas0</v>
      </c>
      <c r="J2420" s="45" t="str">
        <f t="shared" si="294"/>
        <v>Recepción de documentos0</v>
      </c>
      <c r="K2420" s="45" t="str">
        <f t="shared" si="295"/>
        <v>Atención recibida0</v>
      </c>
      <c r="L2420" s="45" t="str">
        <f t="shared" si="296"/>
        <v>Visita domiciliaria del personal INVI0</v>
      </c>
      <c r="M2420" s="45" t="str">
        <f t="shared" si="297"/>
        <v>Visita domiciliaria del asesor técnico0</v>
      </c>
      <c r="N2420" t="str">
        <f t="shared" si="298"/>
        <v>1</v>
      </c>
      <c r="O2420" t="s">
        <v>133</v>
      </c>
    </row>
    <row r="2421" spans="1:15" ht="15" x14ac:dyDescent="0.25">
      <c r="A2421" s="60">
        <f>REGISTROS!$A2419</f>
        <v>0</v>
      </c>
      <c r="B2421" s="50">
        <f t="shared" si="292"/>
        <v>0</v>
      </c>
      <c r="C2421" s="60">
        <f>REGISTROS!$E2419</f>
        <v>0</v>
      </c>
      <c r="D2421" s="60">
        <f>REGISTROS!$F2419</f>
        <v>0</v>
      </c>
      <c r="E2421" s="60">
        <f>REGISTROS!$G2419</f>
        <v>0</v>
      </c>
      <c r="F2421" s="60">
        <f>REGISTROS!$H2419</f>
        <v>0</v>
      </c>
      <c r="G2421" s="60">
        <f>REGISTROS!$I2419</f>
        <v>0</v>
      </c>
      <c r="I2421" s="45" t="str">
        <f t="shared" si="293"/>
        <v>Desarrollo de los Temas0</v>
      </c>
      <c r="J2421" s="45" t="str">
        <f t="shared" si="294"/>
        <v>Recepción de documentos0</v>
      </c>
      <c r="K2421" s="45" t="str">
        <f t="shared" si="295"/>
        <v>Atención recibida0</v>
      </c>
      <c r="L2421" s="45" t="str">
        <f t="shared" si="296"/>
        <v>Visita domiciliaria del personal INVI0</v>
      </c>
      <c r="M2421" s="45" t="str">
        <f t="shared" si="297"/>
        <v>Visita domiciliaria del asesor técnico0</v>
      </c>
      <c r="N2421" t="str">
        <f t="shared" si="298"/>
        <v>1</v>
      </c>
      <c r="O2421" t="s">
        <v>133</v>
      </c>
    </row>
    <row r="2422" spans="1:15" ht="15" x14ac:dyDescent="0.25">
      <c r="A2422" s="60">
        <f>REGISTROS!$A2420</f>
        <v>0</v>
      </c>
      <c r="B2422" s="50">
        <f t="shared" si="292"/>
        <v>0</v>
      </c>
      <c r="C2422" s="60">
        <f>REGISTROS!$E2420</f>
        <v>0</v>
      </c>
      <c r="D2422" s="60">
        <f>REGISTROS!$F2420</f>
        <v>0</v>
      </c>
      <c r="E2422" s="60">
        <f>REGISTROS!$G2420</f>
        <v>0</v>
      </c>
      <c r="F2422" s="60">
        <f>REGISTROS!$H2420</f>
        <v>0</v>
      </c>
      <c r="G2422" s="60">
        <f>REGISTROS!$I2420</f>
        <v>0</v>
      </c>
      <c r="I2422" s="45" t="str">
        <f t="shared" si="293"/>
        <v>Desarrollo de los Temas0</v>
      </c>
      <c r="J2422" s="45" t="str">
        <f t="shared" si="294"/>
        <v>Recepción de documentos0</v>
      </c>
      <c r="K2422" s="45" t="str">
        <f t="shared" si="295"/>
        <v>Atención recibida0</v>
      </c>
      <c r="L2422" s="45" t="str">
        <f t="shared" si="296"/>
        <v>Visita domiciliaria del personal INVI0</v>
      </c>
      <c r="M2422" s="45" t="str">
        <f t="shared" si="297"/>
        <v>Visita domiciliaria del asesor técnico0</v>
      </c>
      <c r="N2422" t="str">
        <f t="shared" si="298"/>
        <v>1</v>
      </c>
      <c r="O2422" t="s">
        <v>133</v>
      </c>
    </row>
    <row r="2423" spans="1:15" ht="15" x14ac:dyDescent="0.25">
      <c r="A2423" s="60">
        <f>REGISTROS!$A2421</f>
        <v>0</v>
      </c>
      <c r="B2423" s="50">
        <f t="shared" si="292"/>
        <v>0</v>
      </c>
      <c r="C2423" s="60">
        <f>REGISTROS!$E2421</f>
        <v>0</v>
      </c>
      <c r="D2423" s="60">
        <f>REGISTROS!$F2421</f>
        <v>0</v>
      </c>
      <c r="E2423" s="60">
        <f>REGISTROS!$G2421</f>
        <v>0</v>
      </c>
      <c r="F2423" s="60">
        <f>REGISTROS!$H2421</f>
        <v>0</v>
      </c>
      <c r="G2423" s="60">
        <f>REGISTROS!$I2421</f>
        <v>0</v>
      </c>
      <c r="I2423" s="45" t="str">
        <f t="shared" si="293"/>
        <v>Desarrollo de los Temas0</v>
      </c>
      <c r="J2423" s="45" t="str">
        <f t="shared" si="294"/>
        <v>Recepción de documentos0</v>
      </c>
      <c r="K2423" s="45" t="str">
        <f t="shared" si="295"/>
        <v>Atención recibida0</v>
      </c>
      <c r="L2423" s="45" t="str">
        <f t="shared" si="296"/>
        <v>Visita domiciliaria del personal INVI0</v>
      </c>
      <c r="M2423" s="45" t="str">
        <f t="shared" si="297"/>
        <v>Visita domiciliaria del asesor técnico0</v>
      </c>
      <c r="N2423" t="str">
        <f t="shared" si="298"/>
        <v>1</v>
      </c>
      <c r="O2423" t="s">
        <v>133</v>
      </c>
    </row>
    <row r="2424" spans="1:15" ht="15" x14ac:dyDescent="0.25">
      <c r="A2424" s="60">
        <f>REGISTROS!$A2422</f>
        <v>0</v>
      </c>
      <c r="B2424" s="50">
        <f t="shared" si="292"/>
        <v>0</v>
      </c>
      <c r="C2424" s="60">
        <f>REGISTROS!$E2422</f>
        <v>0</v>
      </c>
      <c r="D2424" s="60">
        <f>REGISTROS!$F2422</f>
        <v>0</v>
      </c>
      <c r="E2424" s="60">
        <f>REGISTROS!$G2422</f>
        <v>0</v>
      </c>
      <c r="F2424" s="60">
        <f>REGISTROS!$H2422</f>
        <v>0</v>
      </c>
      <c r="G2424" s="60">
        <f>REGISTROS!$I2422</f>
        <v>0</v>
      </c>
      <c r="I2424" s="45" t="str">
        <f t="shared" si="293"/>
        <v>Desarrollo de los Temas0</v>
      </c>
      <c r="J2424" s="45" t="str">
        <f t="shared" si="294"/>
        <v>Recepción de documentos0</v>
      </c>
      <c r="K2424" s="45" t="str">
        <f t="shared" si="295"/>
        <v>Atención recibida0</v>
      </c>
      <c r="L2424" s="45" t="str">
        <f t="shared" si="296"/>
        <v>Visita domiciliaria del personal INVI0</v>
      </c>
      <c r="M2424" s="45" t="str">
        <f t="shared" si="297"/>
        <v>Visita domiciliaria del asesor técnico0</v>
      </c>
      <c r="N2424" t="str">
        <f t="shared" si="298"/>
        <v>1</v>
      </c>
      <c r="O2424" t="s">
        <v>133</v>
      </c>
    </row>
    <row r="2425" spans="1:15" ht="15" x14ac:dyDescent="0.25">
      <c r="A2425" s="60">
        <f>REGISTROS!$A2423</f>
        <v>0</v>
      </c>
      <c r="B2425" s="50">
        <f t="shared" si="292"/>
        <v>0</v>
      </c>
      <c r="C2425" s="60">
        <f>REGISTROS!$E2423</f>
        <v>0</v>
      </c>
      <c r="D2425" s="60">
        <f>REGISTROS!$F2423</f>
        <v>0</v>
      </c>
      <c r="E2425" s="60">
        <f>REGISTROS!$G2423</f>
        <v>0</v>
      </c>
      <c r="F2425" s="60">
        <f>REGISTROS!$H2423</f>
        <v>0</v>
      </c>
      <c r="G2425" s="60">
        <f>REGISTROS!$I2423</f>
        <v>0</v>
      </c>
      <c r="I2425" s="45" t="str">
        <f t="shared" si="293"/>
        <v>Desarrollo de los Temas0</v>
      </c>
      <c r="J2425" s="45" t="str">
        <f t="shared" si="294"/>
        <v>Recepción de documentos0</v>
      </c>
      <c r="K2425" s="45" t="str">
        <f t="shared" si="295"/>
        <v>Atención recibida0</v>
      </c>
      <c r="L2425" s="45" t="str">
        <f t="shared" si="296"/>
        <v>Visita domiciliaria del personal INVI0</v>
      </c>
      <c r="M2425" s="45" t="str">
        <f t="shared" si="297"/>
        <v>Visita domiciliaria del asesor técnico0</v>
      </c>
      <c r="N2425" t="str">
        <f t="shared" si="298"/>
        <v>1</v>
      </c>
      <c r="O2425" t="s">
        <v>133</v>
      </c>
    </row>
    <row r="2426" spans="1:15" ht="15" x14ac:dyDescent="0.25">
      <c r="A2426" s="60">
        <f>REGISTROS!$A2424</f>
        <v>0</v>
      </c>
      <c r="B2426" s="50">
        <f t="shared" si="292"/>
        <v>0</v>
      </c>
      <c r="C2426" s="60">
        <f>REGISTROS!$E2424</f>
        <v>0</v>
      </c>
      <c r="D2426" s="60">
        <f>REGISTROS!$F2424</f>
        <v>0</v>
      </c>
      <c r="E2426" s="60">
        <f>REGISTROS!$G2424</f>
        <v>0</v>
      </c>
      <c r="F2426" s="60">
        <f>REGISTROS!$H2424</f>
        <v>0</v>
      </c>
      <c r="G2426" s="60">
        <f>REGISTROS!$I2424</f>
        <v>0</v>
      </c>
      <c r="I2426" s="45" t="str">
        <f t="shared" si="293"/>
        <v>Desarrollo de los Temas0</v>
      </c>
      <c r="J2426" s="45" t="str">
        <f t="shared" si="294"/>
        <v>Recepción de documentos0</v>
      </c>
      <c r="K2426" s="45" t="str">
        <f t="shared" si="295"/>
        <v>Atención recibida0</v>
      </c>
      <c r="L2426" s="45" t="str">
        <f t="shared" si="296"/>
        <v>Visita domiciliaria del personal INVI0</v>
      </c>
      <c r="M2426" s="45" t="str">
        <f t="shared" si="297"/>
        <v>Visita domiciliaria del asesor técnico0</v>
      </c>
      <c r="N2426" t="str">
        <f t="shared" si="298"/>
        <v>1</v>
      </c>
      <c r="O2426" t="s">
        <v>133</v>
      </c>
    </row>
    <row r="2427" spans="1:15" ht="15" x14ac:dyDescent="0.25">
      <c r="A2427" s="60">
        <f>REGISTROS!$A2425</f>
        <v>0</v>
      </c>
      <c r="B2427" s="50">
        <f t="shared" si="292"/>
        <v>0</v>
      </c>
      <c r="C2427" s="60">
        <f>REGISTROS!$E2425</f>
        <v>0</v>
      </c>
      <c r="D2427" s="60">
        <f>REGISTROS!$F2425</f>
        <v>0</v>
      </c>
      <c r="E2427" s="60">
        <f>REGISTROS!$G2425</f>
        <v>0</v>
      </c>
      <c r="F2427" s="60">
        <f>REGISTROS!$H2425</f>
        <v>0</v>
      </c>
      <c r="G2427" s="60">
        <f>REGISTROS!$I2425</f>
        <v>0</v>
      </c>
      <c r="I2427" s="45" t="str">
        <f t="shared" si="293"/>
        <v>Desarrollo de los Temas0</v>
      </c>
      <c r="J2427" s="45" t="str">
        <f t="shared" si="294"/>
        <v>Recepción de documentos0</v>
      </c>
      <c r="K2427" s="45" t="str">
        <f t="shared" si="295"/>
        <v>Atención recibida0</v>
      </c>
      <c r="L2427" s="45" t="str">
        <f t="shared" si="296"/>
        <v>Visita domiciliaria del personal INVI0</v>
      </c>
      <c r="M2427" s="45" t="str">
        <f t="shared" si="297"/>
        <v>Visita domiciliaria del asesor técnico0</v>
      </c>
      <c r="N2427" t="str">
        <f t="shared" si="298"/>
        <v>1</v>
      </c>
      <c r="O2427" t="s">
        <v>133</v>
      </c>
    </row>
    <row r="2428" spans="1:15" ht="15" x14ac:dyDescent="0.25">
      <c r="A2428" s="60">
        <f>REGISTROS!$A2426</f>
        <v>0</v>
      </c>
      <c r="B2428" s="50">
        <f t="shared" si="292"/>
        <v>0</v>
      </c>
      <c r="C2428" s="60">
        <f>REGISTROS!$E2426</f>
        <v>0</v>
      </c>
      <c r="D2428" s="60">
        <f>REGISTROS!$F2426</f>
        <v>0</v>
      </c>
      <c r="E2428" s="60">
        <f>REGISTROS!$G2426</f>
        <v>0</v>
      </c>
      <c r="F2428" s="60">
        <f>REGISTROS!$H2426</f>
        <v>0</v>
      </c>
      <c r="G2428" s="60">
        <f>REGISTROS!$I2426</f>
        <v>0</v>
      </c>
      <c r="I2428" s="45" t="str">
        <f t="shared" si="293"/>
        <v>Desarrollo de los Temas0</v>
      </c>
      <c r="J2428" s="45" t="str">
        <f t="shared" si="294"/>
        <v>Recepción de documentos0</v>
      </c>
      <c r="K2428" s="45" t="str">
        <f t="shared" si="295"/>
        <v>Atención recibida0</v>
      </c>
      <c r="L2428" s="45" t="str">
        <f t="shared" si="296"/>
        <v>Visita domiciliaria del personal INVI0</v>
      </c>
      <c r="M2428" s="45" t="str">
        <f t="shared" si="297"/>
        <v>Visita domiciliaria del asesor técnico0</v>
      </c>
      <c r="N2428" t="str">
        <f t="shared" si="298"/>
        <v>1</v>
      </c>
      <c r="O2428" t="s">
        <v>133</v>
      </c>
    </row>
    <row r="2429" spans="1:15" ht="15" x14ac:dyDescent="0.25">
      <c r="A2429" s="60">
        <f>REGISTROS!$A2427</f>
        <v>0</v>
      </c>
      <c r="B2429" s="50">
        <f t="shared" si="292"/>
        <v>0</v>
      </c>
      <c r="C2429" s="60">
        <f>REGISTROS!$E2427</f>
        <v>0</v>
      </c>
      <c r="D2429" s="60">
        <f>REGISTROS!$F2427</f>
        <v>0</v>
      </c>
      <c r="E2429" s="60">
        <f>REGISTROS!$G2427</f>
        <v>0</v>
      </c>
      <c r="F2429" s="60">
        <f>REGISTROS!$H2427</f>
        <v>0</v>
      </c>
      <c r="G2429" s="60">
        <f>REGISTROS!$I2427</f>
        <v>0</v>
      </c>
      <c r="I2429" s="45" t="str">
        <f t="shared" si="293"/>
        <v>Desarrollo de los Temas0</v>
      </c>
      <c r="J2429" s="45" t="str">
        <f t="shared" si="294"/>
        <v>Recepción de documentos0</v>
      </c>
      <c r="K2429" s="45" t="str">
        <f t="shared" si="295"/>
        <v>Atención recibida0</v>
      </c>
      <c r="L2429" s="45" t="str">
        <f t="shared" si="296"/>
        <v>Visita domiciliaria del personal INVI0</v>
      </c>
      <c r="M2429" s="45" t="str">
        <f t="shared" si="297"/>
        <v>Visita domiciliaria del asesor técnico0</v>
      </c>
      <c r="N2429" t="str">
        <f t="shared" si="298"/>
        <v>1</v>
      </c>
      <c r="O2429" t="s">
        <v>133</v>
      </c>
    </row>
    <row r="2430" spans="1:15" ht="15" x14ac:dyDescent="0.25">
      <c r="A2430" s="60">
        <f>REGISTROS!$A2428</f>
        <v>0</v>
      </c>
      <c r="B2430" s="50">
        <f t="shared" si="292"/>
        <v>0</v>
      </c>
      <c r="C2430" s="60">
        <f>REGISTROS!$E2428</f>
        <v>0</v>
      </c>
      <c r="D2430" s="60">
        <f>REGISTROS!$F2428</f>
        <v>0</v>
      </c>
      <c r="E2430" s="60">
        <f>REGISTROS!$G2428</f>
        <v>0</v>
      </c>
      <c r="F2430" s="60">
        <f>REGISTROS!$H2428</f>
        <v>0</v>
      </c>
      <c r="G2430" s="60">
        <f>REGISTROS!$I2428</f>
        <v>0</v>
      </c>
      <c r="I2430" s="45" t="str">
        <f t="shared" si="293"/>
        <v>Desarrollo de los Temas0</v>
      </c>
      <c r="J2430" s="45" t="str">
        <f t="shared" si="294"/>
        <v>Recepción de documentos0</v>
      </c>
      <c r="K2430" s="45" t="str">
        <f t="shared" si="295"/>
        <v>Atención recibida0</v>
      </c>
      <c r="L2430" s="45" t="str">
        <f t="shared" si="296"/>
        <v>Visita domiciliaria del personal INVI0</v>
      </c>
      <c r="M2430" s="45" t="str">
        <f t="shared" si="297"/>
        <v>Visita domiciliaria del asesor técnico0</v>
      </c>
      <c r="N2430" t="str">
        <f t="shared" si="298"/>
        <v>1</v>
      </c>
      <c r="O2430" t="s">
        <v>133</v>
      </c>
    </row>
    <row r="2431" spans="1:15" ht="15" x14ac:dyDescent="0.25">
      <c r="A2431" s="60">
        <f>REGISTROS!$A2429</f>
        <v>0</v>
      </c>
      <c r="B2431" s="50">
        <f t="shared" si="292"/>
        <v>0</v>
      </c>
      <c r="C2431" s="60">
        <f>REGISTROS!$E2429</f>
        <v>0</v>
      </c>
      <c r="D2431" s="60">
        <f>REGISTROS!$F2429</f>
        <v>0</v>
      </c>
      <c r="E2431" s="60">
        <f>REGISTROS!$G2429</f>
        <v>0</v>
      </c>
      <c r="F2431" s="60">
        <f>REGISTROS!$H2429</f>
        <v>0</v>
      </c>
      <c r="G2431" s="60">
        <f>REGISTROS!$I2429</f>
        <v>0</v>
      </c>
      <c r="I2431" s="45" t="str">
        <f t="shared" si="293"/>
        <v>Desarrollo de los Temas0</v>
      </c>
      <c r="J2431" s="45" t="str">
        <f t="shared" si="294"/>
        <v>Recepción de documentos0</v>
      </c>
      <c r="K2431" s="45" t="str">
        <f t="shared" si="295"/>
        <v>Atención recibida0</v>
      </c>
      <c r="L2431" s="45" t="str">
        <f t="shared" si="296"/>
        <v>Visita domiciliaria del personal INVI0</v>
      </c>
      <c r="M2431" s="45" t="str">
        <f t="shared" si="297"/>
        <v>Visita domiciliaria del asesor técnico0</v>
      </c>
      <c r="N2431" t="str">
        <f t="shared" si="298"/>
        <v>1</v>
      </c>
      <c r="O2431" t="s">
        <v>133</v>
      </c>
    </row>
    <row r="2432" spans="1:15" ht="15" x14ac:dyDescent="0.25">
      <c r="A2432" s="60">
        <f>REGISTROS!$A2430</f>
        <v>0</v>
      </c>
      <c r="B2432" s="50">
        <f t="shared" si="292"/>
        <v>0</v>
      </c>
      <c r="C2432" s="60">
        <f>REGISTROS!$E2430</f>
        <v>0</v>
      </c>
      <c r="D2432" s="60">
        <f>REGISTROS!$F2430</f>
        <v>0</v>
      </c>
      <c r="E2432" s="60">
        <f>REGISTROS!$G2430</f>
        <v>0</v>
      </c>
      <c r="F2432" s="60">
        <f>REGISTROS!$H2430</f>
        <v>0</v>
      </c>
      <c r="G2432" s="60">
        <f>REGISTROS!$I2430</f>
        <v>0</v>
      </c>
      <c r="I2432" s="45" t="str">
        <f t="shared" si="293"/>
        <v>Desarrollo de los Temas0</v>
      </c>
      <c r="J2432" s="45" t="str">
        <f t="shared" si="294"/>
        <v>Recepción de documentos0</v>
      </c>
      <c r="K2432" s="45" t="str">
        <f t="shared" si="295"/>
        <v>Atención recibida0</v>
      </c>
      <c r="L2432" s="45" t="str">
        <f t="shared" si="296"/>
        <v>Visita domiciliaria del personal INVI0</v>
      </c>
      <c r="M2432" s="45" t="str">
        <f t="shared" si="297"/>
        <v>Visita domiciliaria del asesor técnico0</v>
      </c>
      <c r="N2432" t="str">
        <f t="shared" si="298"/>
        <v>1</v>
      </c>
      <c r="O2432" t="s">
        <v>133</v>
      </c>
    </row>
    <row r="2433" spans="1:15" ht="15" x14ac:dyDescent="0.25">
      <c r="A2433" s="60">
        <f>REGISTROS!$A2431</f>
        <v>0</v>
      </c>
      <c r="B2433" s="50">
        <f t="shared" si="292"/>
        <v>0</v>
      </c>
      <c r="C2433" s="60">
        <f>REGISTROS!$E2431</f>
        <v>0</v>
      </c>
      <c r="D2433" s="60">
        <f>REGISTROS!$F2431</f>
        <v>0</v>
      </c>
      <c r="E2433" s="60">
        <f>REGISTROS!$G2431</f>
        <v>0</v>
      </c>
      <c r="F2433" s="60">
        <f>REGISTROS!$H2431</f>
        <v>0</v>
      </c>
      <c r="G2433" s="60">
        <f>REGISTROS!$I2431</f>
        <v>0</v>
      </c>
      <c r="I2433" s="45" t="str">
        <f t="shared" si="293"/>
        <v>Desarrollo de los Temas0</v>
      </c>
      <c r="J2433" s="45" t="str">
        <f t="shared" si="294"/>
        <v>Recepción de documentos0</v>
      </c>
      <c r="K2433" s="45" t="str">
        <f t="shared" si="295"/>
        <v>Atención recibida0</v>
      </c>
      <c r="L2433" s="45" t="str">
        <f t="shared" si="296"/>
        <v>Visita domiciliaria del personal INVI0</v>
      </c>
      <c r="M2433" s="45" t="str">
        <f t="shared" si="297"/>
        <v>Visita domiciliaria del asesor técnico0</v>
      </c>
      <c r="N2433" t="str">
        <f t="shared" si="298"/>
        <v>1</v>
      </c>
      <c r="O2433" t="s">
        <v>133</v>
      </c>
    </row>
    <row r="2434" spans="1:15" ht="15" x14ac:dyDescent="0.25">
      <c r="A2434" s="60">
        <f>REGISTROS!$A2432</f>
        <v>0</v>
      </c>
      <c r="B2434" s="50">
        <f t="shared" si="292"/>
        <v>0</v>
      </c>
      <c r="C2434" s="60">
        <f>REGISTROS!$E2432</f>
        <v>0</v>
      </c>
      <c r="D2434" s="60">
        <f>REGISTROS!$F2432</f>
        <v>0</v>
      </c>
      <c r="E2434" s="60">
        <f>REGISTROS!$G2432</f>
        <v>0</v>
      </c>
      <c r="F2434" s="60">
        <f>REGISTROS!$H2432</f>
        <v>0</v>
      </c>
      <c r="G2434" s="60">
        <f>REGISTROS!$I2432</f>
        <v>0</v>
      </c>
      <c r="I2434" s="45" t="str">
        <f t="shared" si="293"/>
        <v>Desarrollo de los Temas0</v>
      </c>
      <c r="J2434" s="45" t="str">
        <f t="shared" si="294"/>
        <v>Recepción de documentos0</v>
      </c>
      <c r="K2434" s="45" t="str">
        <f t="shared" si="295"/>
        <v>Atención recibida0</v>
      </c>
      <c r="L2434" s="45" t="str">
        <f t="shared" si="296"/>
        <v>Visita domiciliaria del personal INVI0</v>
      </c>
      <c r="M2434" s="45" t="str">
        <f t="shared" si="297"/>
        <v>Visita domiciliaria del asesor técnico0</v>
      </c>
      <c r="N2434" t="str">
        <f t="shared" si="298"/>
        <v>1</v>
      </c>
      <c r="O2434" t="s">
        <v>133</v>
      </c>
    </row>
    <row r="2435" spans="1:15" ht="15" x14ac:dyDescent="0.25">
      <c r="A2435" s="60">
        <f>REGISTROS!$A2433</f>
        <v>0</v>
      </c>
      <c r="B2435" s="50">
        <f t="shared" si="292"/>
        <v>0</v>
      </c>
      <c r="C2435" s="60">
        <f>REGISTROS!$E2433</f>
        <v>0</v>
      </c>
      <c r="D2435" s="60">
        <f>REGISTROS!$F2433</f>
        <v>0</v>
      </c>
      <c r="E2435" s="60">
        <f>REGISTROS!$G2433</f>
        <v>0</v>
      </c>
      <c r="F2435" s="60">
        <f>REGISTROS!$H2433</f>
        <v>0</v>
      </c>
      <c r="G2435" s="60">
        <f>REGISTROS!$I2433</f>
        <v>0</v>
      </c>
      <c r="I2435" s="45" t="str">
        <f t="shared" si="293"/>
        <v>Desarrollo de los Temas0</v>
      </c>
      <c r="J2435" s="45" t="str">
        <f t="shared" si="294"/>
        <v>Recepción de documentos0</v>
      </c>
      <c r="K2435" s="45" t="str">
        <f t="shared" si="295"/>
        <v>Atención recibida0</v>
      </c>
      <c r="L2435" s="45" t="str">
        <f t="shared" si="296"/>
        <v>Visita domiciliaria del personal INVI0</v>
      </c>
      <c r="M2435" s="45" t="str">
        <f t="shared" si="297"/>
        <v>Visita domiciliaria del asesor técnico0</v>
      </c>
      <c r="N2435" t="str">
        <f t="shared" si="298"/>
        <v>1</v>
      </c>
      <c r="O2435" t="s">
        <v>133</v>
      </c>
    </row>
    <row r="2436" spans="1:15" ht="15" x14ac:dyDescent="0.25">
      <c r="A2436" s="60">
        <f>REGISTROS!$A2434</f>
        <v>0</v>
      </c>
      <c r="B2436" s="50">
        <f t="shared" si="292"/>
        <v>0</v>
      </c>
      <c r="C2436" s="60">
        <f>REGISTROS!$E2434</f>
        <v>0</v>
      </c>
      <c r="D2436" s="60">
        <f>REGISTROS!$F2434</f>
        <v>0</v>
      </c>
      <c r="E2436" s="60">
        <f>REGISTROS!$G2434</f>
        <v>0</v>
      </c>
      <c r="F2436" s="60">
        <f>REGISTROS!$H2434</f>
        <v>0</v>
      </c>
      <c r="G2436" s="60">
        <f>REGISTROS!$I2434</f>
        <v>0</v>
      </c>
      <c r="I2436" s="45" t="str">
        <f t="shared" si="293"/>
        <v>Desarrollo de los Temas0</v>
      </c>
      <c r="J2436" s="45" t="str">
        <f t="shared" si="294"/>
        <v>Recepción de documentos0</v>
      </c>
      <c r="K2436" s="45" t="str">
        <f t="shared" si="295"/>
        <v>Atención recibida0</v>
      </c>
      <c r="L2436" s="45" t="str">
        <f t="shared" si="296"/>
        <v>Visita domiciliaria del personal INVI0</v>
      </c>
      <c r="M2436" s="45" t="str">
        <f t="shared" si="297"/>
        <v>Visita domiciliaria del asesor técnico0</v>
      </c>
      <c r="N2436" t="str">
        <f t="shared" si="298"/>
        <v>1</v>
      </c>
      <c r="O2436" t="s">
        <v>133</v>
      </c>
    </row>
    <row r="2437" spans="1:15" ht="15" x14ac:dyDescent="0.25">
      <c r="A2437" s="60">
        <f>REGISTROS!$A2435</f>
        <v>0</v>
      </c>
      <c r="B2437" s="50">
        <f t="shared" ref="B2437:B2500" si="299">SUM(C2437:G2437)/5</f>
        <v>0</v>
      </c>
      <c r="C2437" s="60">
        <f>REGISTROS!$E2435</f>
        <v>0</v>
      </c>
      <c r="D2437" s="60">
        <f>REGISTROS!$F2435</f>
        <v>0</v>
      </c>
      <c r="E2437" s="60">
        <f>REGISTROS!$G2435</f>
        <v>0</v>
      </c>
      <c r="F2437" s="60">
        <f>REGISTROS!$H2435</f>
        <v>0</v>
      </c>
      <c r="G2437" s="60">
        <f>REGISTROS!$I2435</f>
        <v>0</v>
      </c>
      <c r="I2437" s="45" t="str">
        <f t="shared" ref="I2437:I2500" si="300">CONCATENATE(VLOOKUP($A2437,SM,2,FALSE),$C$2,C2437)</f>
        <v>Desarrollo de los Temas0</v>
      </c>
      <c r="J2437" s="45" t="str">
        <f t="shared" ref="J2437:J2500" si="301">CONCATENATE(VLOOKUP($A2437,SM,2,FALSE),$D$2,D2437)</f>
        <v>Recepción de documentos0</v>
      </c>
      <c r="K2437" s="45" t="str">
        <f t="shared" ref="K2437:K2500" si="302">CONCATENATE(VLOOKUP($A2437,SM,2,FALSE),$E$2,E2437)</f>
        <v>Atención recibida0</v>
      </c>
      <c r="L2437" s="45" t="str">
        <f t="shared" ref="L2437:L2500" si="303">CONCATENATE(VLOOKUP($A2437,SM,2,FALSE),$F$2,F2437)</f>
        <v>Visita domiciliaria del personal INVI0</v>
      </c>
      <c r="M2437" s="45" t="str">
        <f t="shared" ref="M2437:M2500" si="304">CONCATENATE(VLOOKUP($A2437,SM,2,FALSE),$G$2,G2437)</f>
        <v>Visita domiciliaria del asesor técnico0</v>
      </c>
      <c r="N2437" t="str">
        <f t="shared" ref="N2437:N2500" si="305">CONCATENATE(VLOOKUP($A2437,SM,2,FALSE),IF(B2437&lt;4,1,0))</f>
        <v>1</v>
      </c>
      <c r="O2437" t="s">
        <v>133</v>
      </c>
    </row>
    <row r="2438" spans="1:15" ht="15" x14ac:dyDescent="0.25">
      <c r="A2438" s="60">
        <f>REGISTROS!$A2436</f>
        <v>0</v>
      </c>
      <c r="B2438" s="50">
        <f t="shared" si="299"/>
        <v>0</v>
      </c>
      <c r="C2438" s="60">
        <f>REGISTROS!$E2436</f>
        <v>0</v>
      </c>
      <c r="D2438" s="60">
        <f>REGISTROS!$F2436</f>
        <v>0</v>
      </c>
      <c r="E2438" s="60">
        <f>REGISTROS!$G2436</f>
        <v>0</v>
      </c>
      <c r="F2438" s="60">
        <f>REGISTROS!$H2436</f>
        <v>0</v>
      </c>
      <c r="G2438" s="60">
        <f>REGISTROS!$I2436</f>
        <v>0</v>
      </c>
      <c r="I2438" s="45" t="str">
        <f t="shared" si="300"/>
        <v>Desarrollo de los Temas0</v>
      </c>
      <c r="J2438" s="45" t="str">
        <f t="shared" si="301"/>
        <v>Recepción de documentos0</v>
      </c>
      <c r="K2438" s="45" t="str">
        <f t="shared" si="302"/>
        <v>Atención recibida0</v>
      </c>
      <c r="L2438" s="45" t="str">
        <f t="shared" si="303"/>
        <v>Visita domiciliaria del personal INVI0</v>
      </c>
      <c r="M2438" s="45" t="str">
        <f t="shared" si="304"/>
        <v>Visita domiciliaria del asesor técnico0</v>
      </c>
      <c r="N2438" t="str">
        <f t="shared" si="305"/>
        <v>1</v>
      </c>
      <c r="O2438" t="s">
        <v>133</v>
      </c>
    </row>
    <row r="2439" spans="1:15" ht="15" x14ac:dyDescent="0.25">
      <c r="A2439" s="60">
        <f>REGISTROS!$A2437</f>
        <v>0</v>
      </c>
      <c r="B2439" s="50">
        <f t="shared" si="299"/>
        <v>0</v>
      </c>
      <c r="C2439" s="60">
        <f>REGISTROS!$E2437</f>
        <v>0</v>
      </c>
      <c r="D2439" s="60">
        <f>REGISTROS!$F2437</f>
        <v>0</v>
      </c>
      <c r="E2439" s="60">
        <f>REGISTROS!$G2437</f>
        <v>0</v>
      </c>
      <c r="F2439" s="60">
        <f>REGISTROS!$H2437</f>
        <v>0</v>
      </c>
      <c r="G2439" s="60">
        <f>REGISTROS!$I2437</f>
        <v>0</v>
      </c>
      <c r="I2439" s="45" t="str">
        <f t="shared" si="300"/>
        <v>Desarrollo de los Temas0</v>
      </c>
      <c r="J2439" s="45" t="str">
        <f t="shared" si="301"/>
        <v>Recepción de documentos0</v>
      </c>
      <c r="K2439" s="45" t="str">
        <f t="shared" si="302"/>
        <v>Atención recibida0</v>
      </c>
      <c r="L2439" s="45" t="str">
        <f t="shared" si="303"/>
        <v>Visita domiciliaria del personal INVI0</v>
      </c>
      <c r="M2439" s="45" t="str">
        <f t="shared" si="304"/>
        <v>Visita domiciliaria del asesor técnico0</v>
      </c>
      <c r="N2439" t="str">
        <f t="shared" si="305"/>
        <v>1</v>
      </c>
      <c r="O2439" t="s">
        <v>133</v>
      </c>
    </row>
    <row r="2440" spans="1:15" ht="15" x14ac:dyDescent="0.25">
      <c r="A2440" s="60">
        <f>REGISTROS!$A2438</f>
        <v>0</v>
      </c>
      <c r="B2440" s="50">
        <f t="shared" si="299"/>
        <v>0</v>
      </c>
      <c r="C2440" s="60">
        <f>REGISTROS!$E2438</f>
        <v>0</v>
      </c>
      <c r="D2440" s="60">
        <f>REGISTROS!$F2438</f>
        <v>0</v>
      </c>
      <c r="E2440" s="60">
        <f>REGISTROS!$G2438</f>
        <v>0</v>
      </c>
      <c r="F2440" s="60">
        <f>REGISTROS!$H2438</f>
        <v>0</v>
      </c>
      <c r="G2440" s="60">
        <f>REGISTROS!$I2438</f>
        <v>0</v>
      </c>
      <c r="I2440" s="45" t="str">
        <f t="shared" si="300"/>
        <v>Desarrollo de los Temas0</v>
      </c>
      <c r="J2440" s="45" t="str">
        <f t="shared" si="301"/>
        <v>Recepción de documentos0</v>
      </c>
      <c r="K2440" s="45" t="str">
        <f t="shared" si="302"/>
        <v>Atención recibida0</v>
      </c>
      <c r="L2440" s="45" t="str">
        <f t="shared" si="303"/>
        <v>Visita domiciliaria del personal INVI0</v>
      </c>
      <c r="M2440" s="45" t="str">
        <f t="shared" si="304"/>
        <v>Visita domiciliaria del asesor técnico0</v>
      </c>
      <c r="N2440" t="str">
        <f t="shared" si="305"/>
        <v>1</v>
      </c>
      <c r="O2440" t="s">
        <v>133</v>
      </c>
    </row>
    <row r="2441" spans="1:15" ht="15" x14ac:dyDescent="0.25">
      <c r="A2441" s="60">
        <f>REGISTROS!$A2439</f>
        <v>0</v>
      </c>
      <c r="B2441" s="50">
        <f t="shared" si="299"/>
        <v>0</v>
      </c>
      <c r="C2441" s="60">
        <f>REGISTROS!$E2439</f>
        <v>0</v>
      </c>
      <c r="D2441" s="60">
        <f>REGISTROS!$F2439</f>
        <v>0</v>
      </c>
      <c r="E2441" s="60">
        <f>REGISTROS!$G2439</f>
        <v>0</v>
      </c>
      <c r="F2441" s="60">
        <f>REGISTROS!$H2439</f>
        <v>0</v>
      </c>
      <c r="G2441" s="60">
        <f>REGISTROS!$I2439</f>
        <v>0</v>
      </c>
      <c r="I2441" s="45" t="str">
        <f t="shared" si="300"/>
        <v>Desarrollo de los Temas0</v>
      </c>
      <c r="J2441" s="45" t="str">
        <f t="shared" si="301"/>
        <v>Recepción de documentos0</v>
      </c>
      <c r="K2441" s="45" t="str">
        <f t="shared" si="302"/>
        <v>Atención recibida0</v>
      </c>
      <c r="L2441" s="45" t="str">
        <f t="shared" si="303"/>
        <v>Visita domiciliaria del personal INVI0</v>
      </c>
      <c r="M2441" s="45" t="str">
        <f t="shared" si="304"/>
        <v>Visita domiciliaria del asesor técnico0</v>
      </c>
      <c r="N2441" t="str">
        <f t="shared" si="305"/>
        <v>1</v>
      </c>
      <c r="O2441" t="s">
        <v>133</v>
      </c>
    </row>
    <row r="2442" spans="1:15" ht="15" x14ac:dyDescent="0.25">
      <c r="A2442" s="60">
        <f>REGISTROS!$A2440</f>
        <v>0</v>
      </c>
      <c r="B2442" s="50">
        <f t="shared" si="299"/>
        <v>0</v>
      </c>
      <c r="C2442" s="60">
        <f>REGISTROS!$E2440</f>
        <v>0</v>
      </c>
      <c r="D2442" s="60">
        <f>REGISTROS!$F2440</f>
        <v>0</v>
      </c>
      <c r="E2442" s="60">
        <f>REGISTROS!$G2440</f>
        <v>0</v>
      </c>
      <c r="F2442" s="60">
        <f>REGISTROS!$H2440</f>
        <v>0</v>
      </c>
      <c r="G2442" s="60">
        <f>REGISTROS!$I2440</f>
        <v>0</v>
      </c>
      <c r="I2442" s="45" t="str">
        <f t="shared" si="300"/>
        <v>Desarrollo de los Temas0</v>
      </c>
      <c r="J2442" s="45" t="str">
        <f t="shared" si="301"/>
        <v>Recepción de documentos0</v>
      </c>
      <c r="K2442" s="45" t="str">
        <f t="shared" si="302"/>
        <v>Atención recibida0</v>
      </c>
      <c r="L2442" s="45" t="str">
        <f t="shared" si="303"/>
        <v>Visita domiciliaria del personal INVI0</v>
      </c>
      <c r="M2442" s="45" t="str">
        <f t="shared" si="304"/>
        <v>Visita domiciliaria del asesor técnico0</v>
      </c>
      <c r="N2442" t="str">
        <f t="shared" si="305"/>
        <v>1</v>
      </c>
      <c r="O2442" t="s">
        <v>133</v>
      </c>
    </row>
    <row r="2443" spans="1:15" ht="15" x14ac:dyDescent="0.25">
      <c r="A2443" s="60">
        <f>REGISTROS!$A2441</f>
        <v>0</v>
      </c>
      <c r="B2443" s="50">
        <f t="shared" si="299"/>
        <v>0</v>
      </c>
      <c r="C2443" s="60">
        <f>REGISTROS!$E2441</f>
        <v>0</v>
      </c>
      <c r="D2443" s="60">
        <f>REGISTROS!$F2441</f>
        <v>0</v>
      </c>
      <c r="E2443" s="60">
        <f>REGISTROS!$G2441</f>
        <v>0</v>
      </c>
      <c r="F2443" s="60">
        <f>REGISTROS!$H2441</f>
        <v>0</v>
      </c>
      <c r="G2443" s="60">
        <f>REGISTROS!$I2441</f>
        <v>0</v>
      </c>
      <c r="I2443" s="45" t="str">
        <f t="shared" si="300"/>
        <v>Desarrollo de los Temas0</v>
      </c>
      <c r="J2443" s="45" t="str">
        <f t="shared" si="301"/>
        <v>Recepción de documentos0</v>
      </c>
      <c r="K2443" s="45" t="str">
        <f t="shared" si="302"/>
        <v>Atención recibida0</v>
      </c>
      <c r="L2443" s="45" t="str">
        <f t="shared" si="303"/>
        <v>Visita domiciliaria del personal INVI0</v>
      </c>
      <c r="M2443" s="45" t="str">
        <f t="shared" si="304"/>
        <v>Visita domiciliaria del asesor técnico0</v>
      </c>
      <c r="N2443" t="str">
        <f t="shared" si="305"/>
        <v>1</v>
      </c>
      <c r="O2443" t="s">
        <v>133</v>
      </c>
    </row>
    <row r="2444" spans="1:15" ht="15" x14ac:dyDescent="0.25">
      <c r="A2444" s="60">
        <f>REGISTROS!$A2442</f>
        <v>0</v>
      </c>
      <c r="B2444" s="50">
        <f t="shared" si="299"/>
        <v>0</v>
      </c>
      <c r="C2444" s="60">
        <f>REGISTROS!$E2442</f>
        <v>0</v>
      </c>
      <c r="D2444" s="60">
        <f>REGISTROS!$F2442</f>
        <v>0</v>
      </c>
      <c r="E2444" s="60">
        <f>REGISTROS!$G2442</f>
        <v>0</v>
      </c>
      <c r="F2444" s="60">
        <f>REGISTROS!$H2442</f>
        <v>0</v>
      </c>
      <c r="G2444" s="60">
        <f>REGISTROS!$I2442</f>
        <v>0</v>
      </c>
      <c r="I2444" s="45" t="str">
        <f t="shared" si="300"/>
        <v>Desarrollo de los Temas0</v>
      </c>
      <c r="J2444" s="45" t="str">
        <f t="shared" si="301"/>
        <v>Recepción de documentos0</v>
      </c>
      <c r="K2444" s="45" t="str">
        <f t="shared" si="302"/>
        <v>Atención recibida0</v>
      </c>
      <c r="L2444" s="45" t="str">
        <f t="shared" si="303"/>
        <v>Visita domiciliaria del personal INVI0</v>
      </c>
      <c r="M2444" s="45" t="str">
        <f t="shared" si="304"/>
        <v>Visita domiciliaria del asesor técnico0</v>
      </c>
      <c r="N2444" t="str">
        <f t="shared" si="305"/>
        <v>1</v>
      </c>
      <c r="O2444" t="s">
        <v>133</v>
      </c>
    </row>
    <row r="2445" spans="1:15" ht="15" x14ac:dyDescent="0.25">
      <c r="A2445" s="60">
        <f>REGISTROS!$A2443</f>
        <v>0</v>
      </c>
      <c r="B2445" s="50">
        <f t="shared" si="299"/>
        <v>0</v>
      </c>
      <c r="C2445" s="60">
        <f>REGISTROS!$E2443</f>
        <v>0</v>
      </c>
      <c r="D2445" s="60">
        <f>REGISTROS!$F2443</f>
        <v>0</v>
      </c>
      <c r="E2445" s="60">
        <f>REGISTROS!$G2443</f>
        <v>0</v>
      </c>
      <c r="F2445" s="60">
        <f>REGISTROS!$H2443</f>
        <v>0</v>
      </c>
      <c r="G2445" s="60">
        <f>REGISTROS!$I2443</f>
        <v>0</v>
      </c>
      <c r="I2445" s="45" t="str">
        <f t="shared" si="300"/>
        <v>Desarrollo de los Temas0</v>
      </c>
      <c r="J2445" s="45" t="str">
        <f t="shared" si="301"/>
        <v>Recepción de documentos0</v>
      </c>
      <c r="K2445" s="45" t="str">
        <f t="shared" si="302"/>
        <v>Atención recibida0</v>
      </c>
      <c r="L2445" s="45" t="str">
        <f t="shared" si="303"/>
        <v>Visita domiciliaria del personal INVI0</v>
      </c>
      <c r="M2445" s="45" t="str">
        <f t="shared" si="304"/>
        <v>Visita domiciliaria del asesor técnico0</v>
      </c>
      <c r="N2445" t="str">
        <f t="shared" si="305"/>
        <v>1</v>
      </c>
      <c r="O2445" t="s">
        <v>133</v>
      </c>
    </row>
    <row r="2446" spans="1:15" ht="15" x14ac:dyDescent="0.25">
      <c r="A2446" s="60">
        <f>REGISTROS!$A2444</f>
        <v>0</v>
      </c>
      <c r="B2446" s="50">
        <f t="shared" si="299"/>
        <v>0</v>
      </c>
      <c r="C2446" s="60">
        <f>REGISTROS!$E2444</f>
        <v>0</v>
      </c>
      <c r="D2446" s="60">
        <f>REGISTROS!$F2444</f>
        <v>0</v>
      </c>
      <c r="E2446" s="60">
        <f>REGISTROS!$G2444</f>
        <v>0</v>
      </c>
      <c r="F2446" s="60">
        <f>REGISTROS!$H2444</f>
        <v>0</v>
      </c>
      <c r="G2446" s="60">
        <f>REGISTROS!$I2444</f>
        <v>0</v>
      </c>
      <c r="I2446" s="45" t="str">
        <f t="shared" si="300"/>
        <v>Desarrollo de los Temas0</v>
      </c>
      <c r="J2446" s="45" t="str">
        <f t="shared" si="301"/>
        <v>Recepción de documentos0</v>
      </c>
      <c r="K2446" s="45" t="str">
        <f t="shared" si="302"/>
        <v>Atención recibida0</v>
      </c>
      <c r="L2446" s="45" t="str">
        <f t="shared" si="303"/>
        <v>Visita domiciliaria del personal INVI0</v>
      </c>
      <c r="M2446" s="45" t="str">
        <f t="shared" si="304"/>
        <v>Visita domiciliaria del asesor técnico0</v>
      </c>
      <c r="N2446" t="str">
        <f t="shared" si="305"/>
        <v>1</v>
      </c>
      <c r="O2446" t="s">
        <v>133</v>
      </c>
    </row>
    <row r="2447" spans="1:15" ht="15" x14ac:dyDescent="0.25">
      <c r="A2447" s="60">
        <f>REGISTROS!$A2445</f>
        <v>0</v>
      </c>
      <c r="B2447" s="50">
        <f t="shared" si="299"/>
        <v>0</v>
      </c>
      <c r="C2447" s="60">
        <f>REGISTROS!$E2445</f>
        <v>0</v>
      </c>
      <c r="D2447" s="60">
        <f>REGISTROS!$F2445</f>
        <v>0</v>
      </c>
      <c r="E2447" s="60">
        <f>REGISTROS!$G2445</f>
        <v>0</v>
      </c>
      <c r="F2447" s="60">
        <f>REGISTROS!$H2445</f>
        <v>0</v>
      </c>
      <c r="G2447" s="60">
        <f>REGISTROS!$I2445</f>
        <v>0</v>
      </c>
      <c r="I2447" s="45" t="str">
        <f t="shared" si="300"/>
        <v>Desarrollo de los Temas0</v>
      </c>
      <c r="J2447" s="45" t="str">
        <f t="shared" si="301"/>
        <v>Recepción de documentos0</v>
      </c>
      <c r="K2447" s="45" t="str">
        <f t="shared" si="302"/>
        <v>Atención recibida0</v>
      </c>
      <c r="L2447" s="45" t="str">
        <f t="shared" si="303"/>
        <v>Visita domiciliaria del personal INVI0</v>
      </c>
      <c r="M2447" s="45" t="str">
        <f t="shared" si="304"/>
        <v>Visita domiciliaria del asesor técnico0</v>
      </c>
      <c r="N2447" t="str">
        <f t="shared" si="305"/>
        <v>1</v>
      </c>
      <c r="O2447" t="s">
        <v>133</v>
      </c>
    </row>
    <row r="2448" spans="1:15" ht="15" x14ac:dyDescent="0.25">
      <c r="A2448" s="60">
        <f>REGISTROS!$A2446</f>
        <v>0</v>
      </c>
      <c r="B2448" s="50">
        <f t="shared" si="299"/>
        <v>0</v>
      </c>
      <c r="C2448" s="60">
        <f>REGISTROS!$E2446</f>
        <v>0</v>
      </c>
      <c r="D2448" s="60">
        <f>REGISTROS!$F2446</f>
        <v>0</v>
      </c>
      <c r="E2448" s="60">
        <f>REGISTROS!$G2446</f>
        <v>0</v>
      </c>
      <c r="F2448" s="60">
        <f>REGISTROS!$H2446</f>
        <v>0</v>
      </c>
      <c r="G2448" s="60">
        <f>REGISTROS!$I2446</f>
        <v>0</v>
      </c>
      <c r="I2448" s="45" t="str">
        <f t="shared" si="300"/>
        <v>Desarrollo de los Temas0</v>
      </c>
      <c r="J2448" s="45" t="str">
        <f t="shared" si="301"/>
        <v>Recepción de documentos0</v>
      </c>
      <c r="K2448" s="45" t="str">
        <f t="shared" si="302"/>
        <v>Atención recibida0</v>
      </c>
      <c r="L2448" s="45" t="str">
        <f t="shared" si="303"/>
        <v>Visita domiciliaria del personal INVI0</v>
      </c>
      <c r="M2448" s="45" t="str">
        <f t="shared" si="304"/>
        <v>Visita domiciliaria del asesor técnico0</v>
      </c>
      <c r="N2448" t="str">
        <f t="shared" si="305"/>
        <v>1</v>
      </c>
      <c r="O2448" t="s">
        <v>133</v>
      </c>
    </row>
    <row r="2449" spans="1:15" ht="15" x14ac:dyDescent="0.25">
      <c r="A2449" s="60">
        <f>REGISTROS!$A2447</f>
        <v>0</v>
      </c>
      <c r="B2449" s="50">
        <f t="shared" si="299"/>
        <v>0</v>
      </c>
      <c r="C2449" s="60">
        <f>REGISTROS!$E2447</f>
        <v>0</v>
      </c>
      <c r="D2449" s="60">
        <f>REGISTROS!$F2447</f>
        <v>0</v>
      </c>
      <c r="E2449" s="60">
        <f>REGISTROS!$G2447</f>
        <v>0</v>
      </c>
      <c r="F2449" s="60">
        <f>REGISTROS!$H2447</f>
        <v>0</v>
      </c>
      <c r="G2449" s="60">
        <f>REGISTROS!$I2447</f>
        <v>0</v>
      </c>
      <c r="I2449" s="45" t="str">
        <f t="shared" si="300"/>
        <v>Desarrollo de los Temas0</v>
      </c>
      <c r="J2449" s="45" t="str">
        <f t="shared" si="301"/>
        <v>Recepción de documentos0</v>
      </c>
      <c r="K2449" s="45" t="str">
        <f t="shared" si="302"/>
        <v>Atención recibida0</v>
      </c>
      <c r="L2449" s="45" t="str">
        <f t="shared" si="303"/>
        <v>Visita domiciliaria del personal INVI0</v>
      </c>
      <c r="M2449" s="45" t="str">
        <f t="shared" si="304"/>
        <v>Visita domiciliaria del asesor técnico0</v>
      </c>
      <c r="N2449" t="str">
        <f t="shared" si="305"/>
        <v>1</v>
      </c>
      <c r="O2449" t="s">
        <v>133</v>
      </c>
    </row>
    <row r="2450" spans="1:15" ht="15" x14ac:dyDescent="0.25">
      <c r="A2450" s="60">
        <f>REGISTROS!$A2448</f>
        <v>0</v>
      </c>
      <c r="B2450" s="50">
        <f t="shared" si="299"/>
        <v>0</v>
      </c>
      <c r="C2450" s="60">
        <f>REGISTROS!$E2448</f>
        <v>0</v>
      </c>
      <c r="D2450" s="60">
        <f>REGISTROS!$F2448</f>
        <v>0</v>
      </c>
      <c r="E2450" s="60">
        <f>REGISTROS!$G2448</f>
        <v>0</v>
      </c>
      <c r="F2450" s="60">
        <f>REGISTROS!$H2448</f>
        <v>0</v>
      </c>
      <c r="G2450" s="60">
        <f>REGISTROS!$I2448</f>
        <v>0</v>
      </c>
      <c r="I2450" s="45" t="str">
        <f t="shared" si="300"/>
        <v>Desarrollo de los Temas0</v>
      </c>
      <c r="J2450" s="45" t="str">
        <f t="shared" si="301"/>
        <v>Recepción de documentos0</v>
      </c>
      <c r="K2450" s="45" t="str">
        <f t="shared" si="302"/>
        <v>Atención recibida0</v>
      </c>
      <c r="L2450" s="45" t="str">
        <f t="shared" si="303"/>
        <v>Visita domiciliaria del personal INVI0</v>
      </c>
      <c r="M2450" s="45" t="str">
        <f t="shared" si="304"/>
        <v>Visita domiciliaria del asesor técnico0</v>
      </c>
      <c r="N2450" t="str">
        <f t="shared" si="305"/>
        <v>1</v>
      </c>
      <c r="O2450" t="s">
        <v>133</v>
      </c>
    </row>
    <row r="2451" spans="1:15" ht="15" x14ac:dyDescent="0.25">
      <c r="A2451" s="60">
        <f>REGISTROS!$A2449</f>
        <v>0</v>
      </c>
      <c r="B2451" s="50">
        <f t="shared" si="299"/>
        <v>0</v>
      </c>
      <c r="C2451" s="60">
        <f>REGISTROS!$E2449</f>
        <v>0</v>
      </c>
      <c r="D2451" s="60">
        <f>REGISTROS!$F2449</f>
        <v>0</v>
      </c>
      <c r="E2451" s="60">
        <f>REGISTROS!$G2449</f>
        <v>0</v>
      </c>
      <c r="F2451" s="60">
        <f>REGISTROS!$H2449</f>
        <v>0</v>
      </c>
      <c r="G2451" s="60">
        <f>REGISTROS!$I2449</f>
        <v>0</v>
      </c>
      <c r="I2451" s="45" t="str">
        <f t="shared" si="300"/>
        <v>Desarrollo de los Temas0</v>
      </c>
      <c r="J2451" s="45" t="str">
        <f t="shared" si="301"/>
        <v>Recepción de documentos0</v>
      </c>
      <c r="K2451" s="45" t="str">
        <f t="shared" si="302"/>
        <v>Atención recibida0</v>
      </c>
      <c r="L2451" s="45" t="str">
        <f t="shared" si="303"/>
        <v>Visita domiciliaria del personal INVI0</v>
      </c>
      <c r="M2451" s="45" t="str">
        <f t="shared" si="304"/>
        <v>Visita domiciliaria del asesor técnico0</v>
      </c>
      <c r="N2451" t="str">
        <f t="shared" si="305"/>
        <v>1</v>
      </c>
      <c r="O2451" t="s">
        <v>133</v>
      </c>
    </row>
    <row r="2452" spans="1:15" ht="15" x14ac:dyDescent="0.25">
      <c r="A2452" s="60">
        <f>REGISTROS!$A2450</f>
        <v>0</v>
      </c>
      <c r="B2452" s="50">
        <f t="shared" si="299"/>
        <v>0</v>
      </c>
      <c r="C2452" s="60">
        <f>REGISTROS!$E2450</f>
        <v>0</v>
      </c>
      <c r="D2452" s="60">
        <f>REGISTROS!$F2450</f>
        <v>0</v>
      </c>
      <c r="E2452" s="60">
        <f>REGISTROS!$G2450</f>
        <v>0</v>
      </c>
      <c r="F2452" s="60">
        <f>REGISTROS!$H2450</f>
        <v>0</v>
      </c>
      <c r="G2452" s="60">
        <f>REGISTROS!$I2450</f>
        <v>0</v>
      </c>
      <c r="I2452" s="45" t="str">
        <f t="shared" si="300"/>
        <v>Desarrollo de los Temas0</v>
      </c>
      <c r="J2452" s="45" t="str">
        <f t="shared" si="301"/>
        <v>Recepción de documentos0</v>
      </c>
      <c r="K2452" s="45" t="str">
        <f t="shared" si="302"/>
        <v>Atención recibida0</v>
      </c>
      <c r="L2452" s="45" t="str">
        <f t="shared" si="303"/>
        <v>Visita domiciliaria del personal INVI0</v>
      </c>
      <c r="M2452" s="45" t="str">
        <f t="shared" si="304"/>
        <v>Visita domiciliaria del asesor técnico0</v>
      </c>
      <c r="N2452" t="str">
        <f t="shared" si="305"/>
        <v>1</v>
      </c>
      <c r="O2452" t="s">
        <v>133</v>
      </c>
    </row>
    <row r="2453" spans="1:15" ht="15" x14ac:dyDescent="0.25">
      <c r="A2453" s="60">
        <f>REGISTROS!$A2451</f>
        <v>0</v>
      </c>
      <c r="B2453" s="50">
        <f t="shared" si="299"/>
        <v>0</v>
      </c>
      <c r="C2453" s="60">
        <f>REGISTROS!$E2451</f>
        <v>0</v>
      </c>
      <c r="D2453" s="60">
        <f>REGISTROS!$F2451</f>
        <v>0</v>
      </c>
      <c r="E2453" s="60">
        <f>REGISTROS!$G2451</f>
        <v>0</v>
      </c>
      <c r="F2453" s="60">
        <f>REGISTROS!$H2451</f>
        <v>0</v>
      </c>
      <c r="G2453" s="60">
        <f>REGISTROS!$I2451</f>
        <v>0</v>
      </c>
      <c r="I2453" s="45" t="str">
        <f t="shared" si="300"/>
        <v>Desarrollo de los Temas0</v>
      </c>
      <c r="J2453" s="45" t="str">
        <f t="shared" si="301"/>
        <v>Recepción de documentos0</v>
      </c>
      <c r="K2453" s="45" t="str">
        <f t="shared" si="302"/>
        <v>Atención recibida0</v>
      </c>
      <c r="L2453" s="45" t="str">
        <f t="shared" si="303"/>
        <v>Visita domiciliaria del personal INVI0</v>
      </c>
      <c r="M2453" s="45" t="str">
        <f t="shared" si="304"/>
        <v>Visita domiciliaria del asesor técnico0</v>
      </c>
      <c r="N2453" t="str">
        <f t="shared" si="305"/>
        <v>1</v>
      </c>
      <c r="O2453" t="s">
        <v>133</v>
      </c>
    </row>
    <row r="2454" spans="1:15" ht="15" x14ac:dyDescent="0.25">
      <c r="A2454" s="60">
        <f>REGISTROS!$A2452</f>
        <v>0</v>
      </c>
      <c r="B2454" s="50">
        <f t="shared" si="299"/>
        <v>0</v>
      </c>
      <c r="C2454" s="60">
        <f>REGISTROS!$E2452</f>
        <v>0</v>
      </c>
      <c r="D2454" s="60">
        <f>REGISTROS!$F2452</f>
        <v>0</v>
      </c>
      <c r="E2454" s="60">
        <f>REGISTROS!$G2452</f>
        <v>0</v>
      </c>
      <c r="F2454" s="60">
        <f>REGISTROS!$H2452</f>
        <v>0</v>
      </c>
      <c r="G2454" s="60">
        <f>REGISTROS!$I2452</f>
        <v>0</v>
      </c>
      <c r="I2454" s="45" t="str">
        <f t="shared" si="300"/>
        <v>Desarrollo de los Temas0</v>
      </c>
      <c r="J2454" s="45" t="str">
        <f t="shared" si="301"/>
        <v>Recepción de documentos0</v>
      </c>
      <c r="K2454" s="45" t="str">
        <f t="shared" si="302"/>
        <v>Atención recibida0</v>
      </c>
      <c r="L2454" s="45" t="str">
        <f t="shared" si="303"/>
        <v>Visita domiciliaria del personal INVI0</v>
      </c>
      <c r="M2454" s="45" t="str">
        <f t="shared" si="304"/>
        <v>Visita domiciliaria del asesor técnico0</v>
      </c>
      <c r="N2454" t="str">
        <f t="shared" si="305"/>
        <v>1</v>
      </c>
      <c r="O2454" t="s">
        <v>133</v>
      </c>
    </row>
    <row r="2455" spans="1:15" ht="15" x14ac:dyDescent="0.25">
      <c r="A2455" s="60">
        <f>REGISTROS!$A2453</f>
        <v>0</v>
      </c>
      <c r="B2455" s="50">
        <f t="shared" si="299"/>
        <v>0</v>
      </c>
      <c r="C2455" s="60">
        <f>REGISTROS!$E2453</f>
        <v>0</v>
      </c>
      <c r="D2455" s="60">
        <f>REGISTROS!$F2453</f>
        <v>0</v>
      </c>
      <c r="E2455" s="60">
        <f>REGISTROS!$G2453</f>
        <v>0</v>
      </c>
      <c r="F2455" s="60">
        <f>REGISTROS!$H2453</f>
        <v>0</v>
      </c>
      <c r="G2455" s="60">
        <f>REGISTROS!$I2453</f>
        <v>0</v>
      </c>
      <c r="I2455" s="45" t="str">
        <f t="shared" si="300"/>
        <v>Desarrollo de los Temas0</v>
      </c>
      <c r="J2455" s="45" t="str">
        <f t="shared" si="301"/>
        <v>Recepción de documentos0</v>
      </c>
      <c r="K2455" s="45" t="str">
        <f t="shared" si="302"/>
        <v>Atención recibida0</v>
      </c>
      <c r="L2455" s="45" t="str">
        <f t="shared" si="303"/>
        <v>Visita domiciliaria del personal INVI0</v>
      </c>
      <c r="M2455" s="45" t="str">
        <f t="shared" si="304"/>
        <v>Visita domiciliaria del asesor técnico0</v>
      </c>
      <c r="N2455" t="str">
        <f t="shared" si="305"/>
        <v>1</v>
      </c>
      <c r="O2455" t="s">
        <v>133</v>
      </c>
    </row>
    <row r="2456" spans="1:15" ht="15" x14ac:dyDescent="0.25">
      <c r="A2456" s="60">
        <f>REGISTROS!$A2454</f>
        <v>0</v>
      </c>
      <c r="B2456" s="50">
        <f t="shared" si="299"/>
        <v>0</v>
      </c>
      <c r="C2456" s="60">
        <f>REGISTROS!$E2454</f>
        <v>0</v>
      </c>
      <c r="D2456" s="60">
        <f>REGISTROS!$F2454</f>
        <v>0</v>
      </c>
      <c r="E2456" s="60">
        <f>REGISTROS!$G2454</f>
        <v>0</v>
      </c>
      <c r="F2456" s="60">
        <f>REGISTROS!$H2454</f>
        <v>0</v>
      </c>
      <c r="G2456" s="60">
        <f>REGISTROS!$I2454</f>
        <v>0</v>
      </c>
      <c r="I2456" s="45" t="str">
        <f t="shared" si="300"/>
        <v>Desarrollo de los Temas0</v>
      </c>
      <c r="J2456" s="45" t="str">
        <f t="shared" si="301"/>
        <v>Recepción de documentos0</v>
      </c>
      <c r="K2456" s="45" t="str">
        <f t="shared" si="302"/>
        <v>Atención recibida0</v>
      </c>
      <c r="L2456" s="45" t="str">
        <f t="shared" si="303"/>
        <v>Visita domiciliaria del personal INVI0</v>
      </c>
      <c r="M2456" s="45" t="str">
        <f t="shared" si="304"/>
        <v>Visita domiciliaria del asesor técnico0</v>
      </c>
      <c r="N2456" t="str">
        <f t="shared" si="305"/>
        <v>1</v>
      </c>
      <c r="O2456" t="s">
        <v>133</v>
      </c>
    </row>
    <row r="2457" spans="1:15" ht="15" x14ac:dyDescent="0.25">
      <c r="A2457" s="60">
        <f>REGISTROS!$A2455</f>
        <v>0</v>
      </c>
      <c r="B2457" s="50">
        <f t="shared" si="299"/>
        <v>0</v>
      </c>
      <c r="C2457" s="60">
        <f>REGISTROS!$E2455</f>
        <v>0</v>
      </c>
      <c r="D2457" s="60">
        <f>REGISTROS!$F2455</f>
        <v>0</v>
      </c>
      <c r="E2457" s="60">
        <f>REGISTROS!$G2455</f>
        <v>0</v>
      </c>
      <c r="F2457" s="60">
        <f>REGISTROS!$H2455</f>
        <v>0</v>
      </c>
      <c r="G2457" s="60">
        <f>REGISTROS!$I2455</f>
        <v>0</v>
      </c>
      <c r="I2457" s="45" t="str">
        <f t="shared" si="300"/>
        <v>Desarrollo de los Temas0</v>
      </c>
      <c r="J2457" s="45" t="str">
        <f t="shared" si="301"/>
        <v>Recepción de documentos0</v>
      </c>
      <c r="K2457" s="45" t="str">
        <f t="shared" si="302"/>
        <v>Atención recibida0</v>
      </c>
      <c r="L2457" s="45" t="str">
        <f t="shared" si="303"/>
        <v>Visita domiciliaria del personal INVI0</v>
      </c>
      <c r="M2457" s="45" t="str">
        <f t="shared" si="304"/>
        <v>Visita domiciliaria del asesor técnico0</v>
      </c>
      <c r="N2457" t="str">
        <f t="shared" si="305"/>
        <v>1</v>
      </c>
      <c r="O2457" t="s">
        <v>133</v>
      </c>
    </row>
    <row r="2458" spans="1:15" ht="15" x14ac:dyDescent="0.25">
      <c r="A2458" s="60">
        <f>REGISTROS!$A2456</f>
        <v>0</v>
      </c>
      <c r="B2458" s="50">
        <f t="shared" si="299"/>
        <v>0</v>
      </c>
      <c r="C2458" s="60">
        <f>REGISTROS!$E2456</f>
        <v>0</v>
      </c>
      <c r="D2458" s="60">
        <f>REGISTROS!$F2456</f>
        <v>0</v>
      </c>
      <c r="E2458" s="60">
        <f>REGISTROS!$G2456</f>
        <v>0</v>
      </c>
      <c r="F2458" s="60">
        <f>REGISTROS!$H2456</f>
        <v>0</v>
      </c>
      <c r="G2458" s="60">
        <f>REGISTROS!$I2456</f>
        <v>0</v>
      </c>
      <c r="I2458" s="45" t="str">
        <f t="shared" si="300"/>
        <v>Desarrollo de los Temas0</v>
      </c>
      <c r="J2458" s="45" t="str">
        <f t="shared" si="301"/>
        <v>Recepción de documentos0</v>
      </c>
      <c r="K2458" s="45" t="str">
        <f t="shared" si="302"/>
        <v>Atención recibida0</v>
      </c>
      <c r="L2458" s="45" t="str">
        <f t="shared" si="303"/>
        <v>Visita domiciliaria del personal INVI0</v>
      </c>
      <c r="M2458" s="45" t="str">
        <f t="shared" si="304"/>
        <v>Visita domiciliaria del asesor técnico0</v>
      </c>
      <c r="N2458" t="str">
        <f t="shared" si="305"/>
        <v>1</v>
      </c>
      <c r="O2458" t="s">
        <v>133</v>
      </c>
    </row>
    <row r="2459" spans="1:15" ht="15" x14ac:dyDescent="0.25">
      <c r="A2459" s="60">
        <f>REGISTROS!$A2457</f>
        <v>0</v>
      </c>
      <c r="B2459" s="50">
        <f t="shared" si="299"/>
        <v>0</v>
      </c>
      <c r="C2459" s="60">
        <f>REGISTROS!$E2457</f>
        <v>0</v>
      </c>
      <c r="D2459" s="60">
        <f>REGISTROS!$F2457</f>
        <v>0</v>
      </c>
      <c r="E2459" s="60">
        <f>REGISTROS!$G2457</f>
        <v>0</v>
      </c>
      <c r="F2459" s="60">
        <f>REGISTROS!$H2457</f>
        <v>0</v>
      </c>
      <c r="G2459" s="60">
        <f>REGISTROS!$I2457</f>
        <v>0</v>
      </c>
      <c r="I2459" s="45" t="str">
        <f t="shared" si="300"/>
        <v>Desarrollo de los Temas0</v>
      </c>
      <c r="J2459" s="45" t="str">
        <f t="shared" si="301"/>
        <v>Recepción de documentos0</v>
      </c>
      <c r="K2459" s="45" t="str">
        <f t="shared" si="302"/>
        <v>Atención recibida0</v>
      </c>
      <c r="L2459" s="45" t="str">
        <f t="shared" si="303"/>
        <v>Visita domiciliaria del personal INVI0</v>
      </c>
      <c r="M2459" s="45" t="str">
        <f t="shared" si="304"/>
        <v>Visita domiciliaria del asesor técnico0</v>
      </c>
      <c r="N2459" t="str">
        <f t="shared" si="305"/>
        <v>1</v>
      </c>
      <c r="O2459" t="s">
        <v>133</v>
      </c>
    </row>
    <row r="2460" spans="1:15" ht="15" x14ac:dyDescent="0.25">
      <c r="A2460" s="60">
        <f>REGISTROS!$A2458</f>
        <v>0</v>
      </c>
      <c r="B2460" s="50">
        <f t="shared" si="299"/>
        <v>0</v>
      </c>
      <c r="C2460" s="60">
        <f>REGISTROS!$E2458</f>
        <v>0</v>
      </c>
      <c r="D2460" s="60">
        <f>REGISTROS!$F2458</f>
        <v>0</v>
      </c>
      <c r="E2460" s="60">
        <f>REGISTROS!$G2458</f>
        <v>0</v>
      </c>
      <c r="F2460" s="60">
        <f>REGISTROS!$H2458</f>
        <v>0</v>
      </c>
      <c r="G2460" s="60">
        <f>REGISTROS!$I2458</f>
        <v>0</v>
      </c>
      <c r="I2460" s="45" t="str">
        <f t="shared" si="300"/>
        <v>Desarrollo de los Temas0</v>
      </c>
      <c r="J2460" s="45" t="str">
        <f t="shared" si="301"/>
        <v>Recepción de documentos0</v>
      </c>
      <c r="K2460" s="45" t="str">
        <f t="shared" si="302"/>
        <v>Atención recibida0</v>
      </c>
      <c r="L2460" s="45" t="str">
        <f t="shared" si="303"/>
        <v>Visita domiciliaria del personal INVI0</v>
      </c>
      <c r="M2460" s="45" t="str">
        <f t="shared" si="304"/>
        <v>Visita domiciliaria del asesor técnico0</v>
      </c>
      <c r="N2460" t="str">
        <f t="shared" si="305"/>
        <v>1</v>
      </c>
      <c r="O2460" t="s">
        <v>133</v>
      </c>
    </row>
    <row r="2461" spans="1:15" ht="15" x14ac:dyDescent="0.25">
      <c r="A2461" s="60">
        <f>REGISTROS!$A2459</f>
        <v>0</v>
      </c>
      <c r="B2461" s="50">
        <f t="shared" si="299"/>
        <v>0</v>
      </c>
      <c r="C2461" s="60">
        <f>REGISTROS!$E2459</f>
        <v>0</v>
      </c>
      <c r="D2461" s="60">
        <f>REGISTROS!$F2459</f>
        <v>0</v>
      </c>
      <c r="E2461" s="60">
        <f>REGISTROS!$G2459</f>
        <v>0</v>
      </c>
      <c r="F2461" s="60">
        <f>REGISTROS!$H2459</f>
        <v>0</v>
      </c>
      <c r="G2461" s="60">
        <f>REGISTROS!$I2459</f>
        <v>0</v>
      </c>
      <c r="I2461" s="45" t="str">
        <f t="shared" si="300"/>
        <v>Desarrollo de los Temas0</v>
      </c>
      <c r="J2461" s="45" t="str">
        <f t="shared" si="301"/>
        <v>Recepción de documentos0</v>
      </c>
      <c r="K2461" s="45" t="str">
        <f t="shared" si="302"/>
        <v>Atención recibida0</v>
      </c>
      <c r="L2461" s="45" t="str">
        <f t="shared" si="303"/>
        <v>Visita domiciliaria del personal INVI0</v>
      </c>
      <c r="M2461" s="45" t="str">
        <f t="shared" si="304"/>
        <v>Visita domiciliaria del asesor técnico0</v>
      </c>
      <c r="N2461" t="str">
        <f t="shared" si="305"/>
        <v>1</v>
      </c>
      <c r="O2461" t="s">
        <v>133</v>
      </c>
    </row>
    <row r="2462" spans="1:15" ht="15" x14ac:dyDescent="0.25">
      <c r="A2462" s="60">
        <f>REGISTROS!$A2460</f>
        <v>0</v>
      </c>
      <c r="B2462" s="50">
        <f t="shared" si="299"/>
        <v>0</v>
      </c>
      <c r="C2462" s="60">
        <f>REGISTROS!$E2460</f>
        <v>0</v>
      </c>
      <c r="D2462" s="60">
        <f>REGISTROS!$F2460</f>
        <v>0</v>
      </c>
      <c r="E2462" s="60">
        <f>REGISTROS!$G2460</f>
        <v>0</v>
      </c>
      <c r="F2462" s="60">
        <f>REGISTROS!$H2460</f>
        <v>0</v>
      </c>
      <c r="G2462" s="60">
        <f>REGISTROS!$I2460</f>
        <v>0</v>
      </c>
      <c r="I2462" s="45" t="str">
        <f t="shared" si="300"/>
        <v>Desarrollo de los Temas0</v>
      </c>
      <c r="J2462" s="45" t="str">
        <f t="shared" si="301"/>
        <v>Recepción de documentos0</v>
      </c>
      <c r="K2462" s="45" t="str">
        <f t="shared" si="302"/>
        <v>Atención recibida0</v>
      </c>
      <c r="L2462" s="45" t="str">
        <f t="shared" si="303"/>
        <v>Visita domiciliaria del personal INVI0</v>
      </c>
      <c r="M2462" s="45" t="str">
        <f t="shared" si="304"/>
        <v>Visita domiciliaria del asesor técnico0</v>
      </c>
      <c r="N2462" t="str">
        <f t="shared" si="305"/>
        <v>1</v>
      </c>
      <c r="O2462" t="s">
        <v>133</v>
      </c>
    </row>
    <row r="2463" spans="1:15" ht="15" x14ac:dyDescent="0.25">
      <c r="A2463" s="60">
        <f>REGISTROS!$A2461</f>
        <v>0</v>
      </c>
      <c r="B2463" s="50">
        <f t="shared" si="299"/>
        <v>0</v>
      </c>
      <c r="C2463" s="60">
        <f>REGISTROS!$E2461</f>
        <v>0</v>
      </c>
      <c r="D2463" s="60">
        <f>REGISTROS!$F2461</f>
        <v>0</v>
      </c>
      <c r="E2463" s="60">
        <f>REGISTROS!$G2461</f>
        <v>0</v>
      </c>
      <c r="F2463" s="60">
        <f>REGISTROS!$H2461</f>
        <v>0</v>
      </c>
      <c r="G2463" s="60">
        <f>REGISTROS!$I2461</f>
        <v>0</v>
      </c>
      <c r="I2463" s="45" t="str">
        <f t="shared" si="300"/>
        <v>Desarrollo de los Temas0</v>
      </c>
      <c r="J2463" s="45" t="str">
        <f t="shared" si="301"/>
        <v>Recepción de documentos0</v>
      </c>
      <c r="K2463" s="45" t="str">
        <f t="shared" si="302"/>
        <v>Atención recibida0</v>
      </c>
      <c r="L2463" s="45" t="str">
        <f t="shared" si="303"/>
        <v>Visita domiciliaria del personal INVI0</v>
      </c>
      <c r="M2463" s="45" t="str">
        <f t="shared" si="304"/>
        <v>Visita domiciliaria del asesor técnico0</v>
      </c>
      <c r="N2463" t="str">
        <f t="shared" si="305"/>
        <v>1</v>
      </c>
      <c r="O2463" t="s">
        <v>133</v>
      </c>
    </row>
    <row r="2464" spans="1:15" ht="15" x14ac:dyDescent="0.25">
      <c r="A2464" s="60">
        <f>REGISTROS!$A2462</f>
        <v>0</v>
      </c>
      <c r="B2464" s="50">
        <f t="shared" si="299"/>
        <v>0</v>
      </c>
      <c r="C2464" s="60">
        <f>REGISTROS!$E2462</f>
        <v>0</v>
      </c>
      <c r="D2464" s="60">
        <f>REGISTROS!$F2462</f>
        <v>0</v>
      </c>
      <c r="E2464" s="60">
        <f>REGISTROS!$G2462</f>
        <v>0</v>
      </c>
      <c r="F2464" s="60">
        <f>REGISTROS!$H2462</f>
        <v>0</v>
      </c>
      <c r="G2464" s="60">
        <f>REGISTROS!$I2462</f>
        <v>0</v>
      </c>
      <c r="I2464" s="45" t="str">
        <f t="shared" si="300"/>
        <v>Desarrollo de los Temas0</v>
      </c>
      <c r="J2464" s="45" t="str">
        <f t="shared" si="301"/>
        <v>Recepción de documentos0</v>
      </c>
      <c r="K2464" s="45" t="str">
        <f t="shared" si="302"/>
        <v>Atención recibida0</v>
      </c>
      <c r="L2464" s="45" t="str">
        <f t="shared" si="303"/>
        <v>Visita domiciliaria del personal INVI0</v>
      </c>
      <c r="M2464" s="45" t="str">
        <f t="shared" si="304"/>
        <v>Visita domiciliaria del asesor técnico0</v>
      </c>
      <c r="N2464" t="str">
        <f t="shared" si="305"/>
        <v>1</v>
      </c>
      <c r="O2464" t="s">
        <v>133</v>
      </c>
    </row>
    <row r="2465" spans="1:15" ht="15" x14ac:dyDescent="0.25">
      <c r="A2465" s="60">
        <f>REGISTROS!$A2463</f>
        <v>0</v>
      </c>
      <c r="B2465" s="50">
        <f t="shared" si="299"/>
        <v>0</v>
      </c>
      <c r="C2465" s="60">
        <f>REGISTROS!$E2463</f>
        <v>0</v>
      </c>
      <c r="D2465" s="60">
        <f>REGISTROS!$F2463</f>
        <v>0</v>
      </c>
      <c r="E2465" s="60">
        <f>REGISTROS!$G2463</f>
        <v>0</v>
      </c>
      <c r="F2465" s="60">
        <f>REGISTROS!$H2463</f>
        <v>0</v>
      </c>
      <c r="G2465" s="60">
        <f>REGISTROS!$I2463</f>
        <v>0</v>
      </c>
      <c r="I2465" s="45" t="str">
        <f t="shared" si="300"/>
        <v>Desarrollo de los Temas0</v>
      </c>
      <c r="J2465" s="45" t="str">
        <f t="shared" si="301"/>
        <v>Recepción de documentos0</v>
      </c>
      <c r="K2465" s="45" t="str">
        <f t="shared" si="302"/>
        <v>Atención recibida0</v>
      </c>
      <c r="L2465" s="45" t="str">
        <f t="shared" si="303"/>
        <v>Visita domiciliaria del personal INVI0</v>
      </c>
      <c r="M2465" s="45" t="str">
        <f t="shared" si="304"/>
        <v>Visita domiciliaria del asesor técnico0</v>
      </c>
      <c r="N2465" t="str">
        <f t="shared" si="305"/>
        <v>1</v>
      </c>
      <c r="O2465" t="s">
        <v>133</v>
      </c>
    </row>
    <row r="2466" spans="1:15" ht="15" x14ac:dyDescent="0.25">
      <c r="A2466" s="60">
        <f>REGISTROS!$A2464</f>
        <v>0</v>
      </c>
      <c r="B2466" s="50">
        <f t="shared" si="299"/>
        <v>0</v>
      </c>
      <c r="C2466" s="60">
        <f>REGISTROS!$E2464</f>
        <v>0</v>
      </c>
      <c r="D2466" s="60">
        <f>REGISTROS!$F2464</f>
        <v>0</v>
      </c>
      <c r="E2466" s="60">
        <f>REGISTROS!$G2464</f>
        <v>0</v>
      </c>
      <c r="F2466" s="60">
        <f>REGISTROS!$H2464</f>
        <v>0</v>
      </c>
      <c r="G2466" s="60">
        <f>REGISTROS!$I2464</f>
        <v>0</v>
      </c>
      <c r="I2466" s="45" t="str">
        <f t="shared" si="300"/>
        <v>Desarrollo de los Temas0</v>
      </c>
      <c r="J2466" s="45" t="str">
        <f t="shared" si="301"/>
        <v>Recepción de documentos0</v>
      </c>
      <c r="K2466" s="45" t="str">
        <f t="shared" si="302"/>
        <v>Atención recibida0</v>
      </c>
      <c r="L2466" s="45" t="str">
        <f t="shared" si="303"/>
        <v>Visita domiciliaria del personal INVI0</v>
      </c>
      <c r="M2466" s="45" t="str">
        <f t="shared" si="304"/>
        <v>Visita domiciliaria del asesor técnico0</v>
      </c>
      <c r="N2466" t="str">
        <f t="shared" si="305"/>
        <v>1</v>
      </c>
      <c r="O2466" t="s">
        <v>133</v>
      </c>
    </row>
    <row r="2467" spans="1:15" ht="15" x14ac:dyDescent="0.25">
      <c r="A2467" s="60">
        <f>REGISTROS!$A2465</f>
        <v>0</v>
      </c>
      <c r="B2467" s="50">
        <f t="shared" si="299"/>
        <v>0</v>
      </c>
      <c r="C2467" s="60">
        <f>REGISTROS!$E2465</f>
        <v>0</v>
      </c>
      <c r="D2467" s="60">
        <f>REGISTROS!$F2465</f>
        <v>0</v>
      </c>
      <c r="E2467" s="60">
        <f>REGISTROS!$G2465</f>
        <v>0</v>
      </c>
      <c r="F2467" s="60">
        <f>REGISTROS!$H2465</f>
        <v>0</v>
      </c>
      <c r="G2467" s="60">
        <f>REGISTROS!$I2465</f>
        <v>0</v>
      </c>
      <c r="I2467" s="45" t="str">
        <f t="shared" si="300"/>
        <v>Desarrollo de los Temas0</v>
      </c>
      <c r="J2467" s="45" t="str">
        <f t="shared" si="301"/>
        <v>Recepción de documentos0</v>
      </c>
      <c r="K2467" s="45" t="str">
        <f t="shared" si="302"/>
        <v>Atención recibida0</v>
      </c>
      <c r="L2467" s="45" t="str">
        <f t="shared" si="303"/>
        <v>Visita domiciliaria del personal INVI0</v>
      </c>
      <c r="M2467" s="45" t="str">
        <f t="shared" si="304"/>
        <v>Visita domiciliaria del asesor técnico0</v>
      </c>
      <c r="N2467" t="str">
        <f t="shared" si="305"/>
        <v>1</v>
      </c>
      <c r="O2467" t="s">
        <v>133</v>
      </c>
    </row>
    <row r="2468" spans="1:15" ht="15" x14ac:dyDescent="0.25">
      <c r="A2468" s="60">
        <f>REGISTROS!$A2466</f>
        <v>0</v>
      </c>
      <c r="B2468" s="50">
        <f t="shared" si="299"/>
        <v>0</v>
      </c>
      <c r="C2468" s="60">
        <f>REGISTROS!$E2466</f>
        <v>0</v>
      </c>
      <c r="D2468" s="60">
        <f>REGISTROS!$F2466</f>
        <v>0</v>
      </c>
      <c r="E2468" s="60">
        <f>REGISTROS!$G2466</f>
        <v>0</v>
      </c>
      <c r="F2468" s="60">
        <f>REGISTROS!$H2466</f>
        <v>0</v>
      </c>
      <c r="G2468" s="60">
        <f>REGISTROS!$I2466</f>
        <v>0</v>
      </c>
      <c r="I2468" s="45" t="str">
        <f t="shared" si="300"/>
        <v>Desarrollo de los Temas0</v>
      </c>
      <c r="J2468" s="45" t="str">
        <f t="shared" si="301"/>
        <v>Recepción de documentos0</v>
      </c>
      <c r="K2468" s="45" t="str">
        <f t="shared" si="302"/>
        <v>Atención recibida0</v>
      </c>
      <c r="L2468" s="45" t="str">
        <f t="shared" si="303"/>
        <v>Visita domiciliaria del personal INVI0</v>
      </c>
      <c r="M2468" s="45" t="str">
        <f t="shared" si="304"/>
        <v>Visita domiciliaria del asesor técnico0</v>
      </c>
      <c r="N2468" t="str">
        <f t="shared" si="305"/>
        <v>1</v>
      </c>
      <c r="O2468" t="s">
        <v>133</v>
      </c>
    </row>
    <row r="2469" spans="1:15" ht="15" x14ac:dyDescent="0.25">
      <c r="A2469" s="60">
        <f>REGISTROS!$A2467</f>
        <v>0</v>
      </c>
      <c r="B2469" s="50">
        <f t="shared" si="299"/>
        <v>0</v>
      </c>
      <c r="C2469" s="60">
        <f>REGISTROS!$E2467</f>
        <v>0</v>
      </c>
      <c r="D2469" s="60">
        <f>REGISTROS!$F2467</f>
        <v>0</v>
      </c>
      <c r="E2469" s="60">
        <f>REGISTROS!$G2467</f>
        <v>0</v>
      </c>
      <c r="F2469" s="60">
        <f>REGISTROS!$H2467</f>
        <v>0</v>
      </c>
      <c r="G2469" s="60">
        <f>REGISTROS!$I2467</f>
        <v>0</v>
      </c>
      <c r="I2469" s="45" t="str">
        <f t="shared" si="300"/>
        <v>Desarrollo de los Temas0</v>
      </c>
      <c r="J2469" s="45" t="str">
        <f t="shared" si="301"/>
        <v>Recepción de documentos0</v>
      </c>
      <c r="K2469" s="45" t="str">
        <f t="shared" si="302"/>
        <v>Atención recibida0</v>
      </c>
      <c r="L2469" s="45" t="str">
        <f t="shared" si="303"/>
        <v>Visita domiciliaria del personal INVI0</v>
      </c>
      <c r="M2469" s="45" t="str">
        <f t="shared" si="304"/>
        <v>Visita domiciliaria del asesor técnico0</v>
      </c>
      <c r="N2469" t="str">
        <f t="shared" si="305"/>
        <v>1</v>
      </c>
      <c r="O2469" t="s">
        <v>133</v>
      </c>
    </row>
    <row r="2470" spans="1:15" ht="15" x14ac:dyDescent="0.25">
      <c r="A2470" s="60">
        <f>REGISTROS!$A2468</f>
        <v>0</v>
      </c>
      <c r="B2470" s="50">
        <f t="shared" si="299"/>
        <v>0</v>
      </c>
      <c r="C2470" s="60">
        <f>REGISTROS!$E2468</f>
        <v>0</v>
      </c>
      <c r="D2470" s="60">
        <f>REGISTROS!$F2468</f>
        <v>0</v>
      </c>
      <c r="E2470" s="60">
        <f>REGISTROS!$G2468</f>
        <v>0</v>
      </c>
      <c r="F2470" s="60">
        <f>REGISTROS!$H2468</f>
        <v>0</v>
      </c>
      <c r="G2470" s="60">
        <f>REGISTROS!$I2468</f>
        <v>0</v>
      </c>
      <c r="I2470" s="45" t="str">
        <f t="shared" si="300"/>
        <v>Desarrollo de los Temas0</v>
      </c>
      <c r="J2470" s="45" t="str">
        <f t="shared" si="301"/>
        <v>Recepción de documentos0</v>
      </c>
      <c r="K2470" s="45" t="str">
        <f t="shared" si="302"/>
        <v>Atención recibida0</v>
      </c>
      <c r="L2470" s="45" t="str">
        <f t="shared" si="303"/>
        <v>Visita domiciliaria del personal INVI0</v>
      </c>
      <c r="M2470" s="45" t="str">
        <f t="shared" si="304"/>
        <v>Visita domiciliaria del asesor técnico0</v>
      </c>
      <c r="N2470" t="str">
        <f t="shared" si="305"/>
        <v>1</v>
      </c>
      <c r="O2470" t="s">
        <v>133</v>
      </c>
    </row>
    <row r="2471" spans="1:15" ht="15" x14ac:dyDescent="0.25">
      <c r="A2471" s="60">
        <f>REGISTROS!$A2469</f>
        <v>0</v>
      </c>
      <c r="B2471" s="50">
        <f t="shared" si="299"/>
        <v>0</v>
      </c>
      <c r="C2471" s="60">
        <f>REGISTROS!$E2469</f>
        <v>0</v>
      </c>
      <c r="D2471" s="60">
        <f>REGISTROS!$F2469</f>
        <v>0</v>
      </c>
      <c r="E2471" s="60">
        <f>REGISTROS!$G2469</f>
        <v>0</v>
      </c>
      <c r="F2471" s="60">
        <f>REGISTROS!$H2469</f>
        <v>0</v>
      </c>
      <c r="G2471" s="60">
        <f>REGISTROS!$I2469</f>
        <v>0</v>
      </c>
      <c r="I2471" s="45" t="str">
        <f t="shared" si="300"/>
        <v>Desarrollo de los Temas0</v>
      </c>
      <c r="J2471" s="45" t="str">
        <f t="shared" si="301"/>
        <v>Recepción de documentos0</v>
      </c>
      <c r="K2471" s="45" t="str">
        <f t="shared" si="302"/>
        <v>Atención recibida0</v>
      </c>
      <c r="L2471" s="45" t="str">
        <f t="shared" si="303"/>
        <v>Visita domiciliaria del personal INVI0</v>
      </c>
      <c r="M2471" s="45" t="str">
        <f t="shared" si="304"/>
        <v>Visita domiciliaria del asesor técnico0</v>
      </c>
      <c r="N2471" t="str">
        <f t="shared" si="305"/>
        <v>1</v>
      </c>
      <c r="O2471" t="s">
        <v>133</v>
      </c>
    </row>
    <row r="2472" spans="1:15" ht="15" x14ac:dyDescent="0.25">
      <c r="A2472" s="60">
        <f>REGISTROS!$A2470</f>
        <v>0</v>
      </c>
      <c r="B2472" s="50">
        <f t="shared" si="299"/>
        <v>0</v>
      </c>
      <c r="C2472" s="60">
        <f>REGISTROS!$E2470</f>
        <v>0</v>
      </c>
      <c r="D2472" s="60">
        <f>REGISTROS!$F2470</f>
        <v>0</v>
      </c>
      <c r="E2472" s="60">
        <f>REGISTROS!$G2470</f>
        <v>0</v>
      </c>
      <c r="F2472" s="60">
        <f>REGISTROS!$H2470</f>
        <v>0</v>
      </c>
      <c r="G2472" s="60">
        <f>REGISTROS!$I2470</f>
        <v>0</v>
      </c>
      <c r="I2472" s="45" t="str">
        <f t="shared" si="300"/>
        <v>Desarrollo de los Temas0</v>
      </c>
      <c r="J2472" s="45" t="str">
        <f t="shared" si="301"/>
        <v>Recepción de documentos0</v>
      </c>
      <c r="K2472" s="45" t="str">
        <f t="shared" si="302"/>
        <v>Atención recibida0</v>
      </c>
      <c r="L2472" s="45" t="str">
        <f t="shared" si="303"/>
        <v>Visita domiciliaria del personal INVI0</v>
      </c>
      <c r="M2472" s="45" t="str">
        <f t="shared" si="304"/>
        <v>Visita domiciliaria del asesor técnico0</v>
      </c>
      <c r="N2472" t="str">
        <f t="shared" si="305"/>
        <v>1</v>
      </c>
      <c r="O2472" t="s">
        <v>133</v>
      </c>
    </row>
    <row r="2473" spans="1:15" ht="15" x14ac:dyDescent="0.25">
      <c r="A2473" s="60">
        <f>REGISTROS!$A2471</f>
        <v>0</v>
      </c>
      <c r="B2473" s="50">
        <f t="shared" si="299"/>
        <v>0</v>
      </c>
      <c r="C2473" s="60">
        <f>REGISTROS!$E2471</f>
        <v>0</v>
      </c>
      <c r="D2473" s="60">
        <f>REGISTROS!$F2471</f>
        <v>0</v>
      </c>
      <c r="E2473" s="60">
        <f>REGISTROS!$G2471</f>
        <v>0</v>
      </c>
      <c r="F2473" s="60">
        <f>REGISTROS!$H2471</f>
        <v>0</v>
      </c>
      <c r="G2473" s="60">
        <f>REGISTROS!$I2471</f>
        <v>0</v>
      </c>
      <c r="I2473" s="45" t="str">
        <f t="shared" si="300"/>
        <v>Desarrollo de los Temas0</v>
      </c>
      <c r="J2473" s="45" t="str">
        <f t="shared" si="301"/>
        <v>Recepción de documentos0</v>
      </c>
      <c r="K2473" s="45" t="str">
        <f t="shared" si="302"/>
        <v>Atención recibida0</v>
      </c>
      <c r="L2473" s="45" t="str">
        <f t="shared" si="303"/>
        <v>Visita domiciliaria del personal INVI0</v>
      </c>
      <c r="M2473" s="45" t="str">
        <f t="shared" si="304"/>
        <v>Visita domiciliaria del asesor técnico0</v>
      </c>
      <c r="N2473" t="str">
        <f t="shared" si="305"/>
        <v>1</v>
      </c>
      <c r="O2473" t="s">
        <v>133</v>
      </c>
    </row>
    <row r="2474" spans="1:15" ht="15" x14ac:dyDescent="0.25">
      <c r="A2474" s="60">
        <f>REGISTROS!$A2472</f>
        <v>0</v>
      </c>
      <c r="B2474" s="50">
        <f t="shared" si="299"/>
        <v>0</v>
      </c>
      <c r="C2474" s="60">
        <f>REGISTROS!$E2472</f>
        <v>0</v>
      </c>
      <c r="D2474" s="60">
        <f>REGISTROS!$F2472</f>
        <v>0</v>
      </c>
      <c r="E2474" s="60">
        <f>REGISTROS!$G2472</f>
        <v>0</v>
      </c>
      <c r="F2474" s="60">
        <f>REGISTROS!$H2472</f>
        <v>0</v>
      </c>
      <c r="G2474" s="60">
        <f>REGISTROS!$I2472</f>
        <v>0</v>
      </c>
      <c r="I2474" s="45" t="str">
        <f t="shared" si="300"/>
        <v>Desarrollo de los Temas0</v>
      </c>
      <c r="J2474" s="45" t="str">
        <f t="shared" si="301"/>
        <v>Recepción de documentos0</v>
      </c>
      <c r="K2474" s="45" t="str">
        <f t="shared" si="302"/>
        <v>Atención recibida0</v>
      </c>
      <c r="L2474" s="45" t="str">
        <f t="shared" si="303"/>
        <v>Visita domiciliaria del personal INVI0</v>
      </c>
      <c r="M2474" s="45" t="str">
        <f t="shared" si="304"/>
        <v>Visita domiciliaria del asesor técnico0</v>
      </c>
      <c r="N2474" t="str">
        <f t="shared" si="305"/>
        <v>1</v>
      </c>
      <c r="O2474" t="s">
        <v>133</v>
      </c>
    </row>
    <row r="2475" spans="1:15" ht="15" x14ac:dyDescent="0.25">
      <c r="A2475" s="60">
        <f>REGISTROS!$A2473</f>
        <v>0</v>
      </c>
      <c r="B2475" s="50">
        <f t="shared" si="299"/>
        <v>0</v>
      </c>
      <c r="C2475" s="60">
        <f>REGISTROS!$E2473</f>
        <v>0</v>
      </c>
      <c r="D2475" s="60">
        <f>REGISTROS!$F2473</f>
        <v>0</v>
      </c>
      <c r="E2475" s="60">
        <f>REGISTROS!$G2473</f>
        <v>0</v>
      </c>
      <c r="F2475" s="60">
        <f>REGISTROS!$H2473</f>
        <v>0</v>
      </c>
      <c r="G2475" s="60">
        <f>REGISTROS!$I2473</f>
        <v>0</v>
      </c>
      <c r="I2475" s="45" t="str">
        <f t="shared" si="300"/>
        <v>Desarrollo de los Temas0</v>
      </c>
      <c r="J2475" s="45" t="str">
        <f t="shared" si="301"/>
        <v>Recepción de documentos0</v>
      </c>
      <c r="K2475" s="45" t="str">
        <f t="shared" si="302"/>
        <v>Atención recibida0</v>
      </c>
      <c r="L2475" s="45" t="str">
        <f t="shared" si="303"/>
        <v>Visita domiciliaria del personal INVI0</v>
      </c>
      <c r="M2475" s="45" t="str">
        <f t="shared" si="304"/>
        <v>Visita domiciliaria del asesor técnico0</v>
      </c>
      <c r="N2475" t="str">
        <f t="shared" si="305"/>
        <v>1</v>
      </c>
      <c r="O2475" t="s">
        <v>133</v>
      </c>
    </row>
    <row r="2476" spans="1:15" ht="15" x14ac:dyDescent="0.25">
      <c r="A2476" s="60">
        <f>REGISTROS!$A2474</f>
        <v>0</v>
      </c>
      <c r="B2476" s="50">
        <f t="shared" si="299"/>
        <v>0</v>
      </c>
      <c r="C2476" s="60">
        <f>REGISTROS!$E2474</f>
        <v>0</v>
      </c>
      <c r="D2476" s="60">
        <f>REGISTROS!$F2474</f>
        <v>0</v>
      </c>
      <c r="E2476" s="60">
        <f>REGISTROS!$G2474</f>
        <v>0</v>
      </c>
      <c r="F2476" s="60">
        <f>REGISTROS!$H2474</f>
        <v>0</v>
      </c>
      <c r="G2476" s="60">
        <f>REGISTROS!$I2474</f>
        <v>0</v>
      </c>
      <c r="I2476" s="45" t="str">
        <f t="shared" si="300"/>
        <v>Desarrollo de los Temas0</v>
      </c>
      <c r="J2476" s="45" t="str">
        <f t="shared" si="301"/>
        <v>Recepción de documentos0</v>
      </c>
      <c r="K2476" s="45" t="str">
        <f t="shared" si="302"/>
        <v>Atención recibida0</v>
      </c>
      <c r="L2476" s="45" t="str">
        <f t="shared" si="303"/>
        <v>Visita domiciliaria del personal INVI0</v>
      </c>
      <c r="M2476" s="45" t="str">
        <f t="shared" si="304"/>
        <v>Visita domiciliaria del asesor técnico0</v>
      </c>
      <c r="N2476" t="str">
        <f t="shared" si="305"/>
        <v>1</v>
      </c>
      <c r="O2476" t="s">
        <v>133</v>
      </c>
    </row>
    <row r="2477" spans="1:15" ht="15" x14ac:dyDescent="0.25">
      <c r="A2477" s="60">
        <f>REGISTROS!$A2475</f>
        <v>0</v>
      </c>
      <c r="B2477" s="50">
        <f t="shared" si="299"/>
        <v>0</v>
      </c>
      <c r="C2477" s="60">
        <f>REGISTROS!$E2475</f>
        <v>0</v>
      </c>
      <c r="D2477" s="60">
        <f>REGISTROS!$F2475</f>
        <v>0</v>
      </c>
      <c r="E2477" s="60">
        <f>REGISTROS!$G2475</f>
        <v>0</v>
      </c>
      <c r="F2477" s="60">
        <f>REGISTROS!$H2475</f>
        <v>0</v>
      </c>
      <c r="G2477" s="60">
        <f>REGISTROS!$I2475</f>
        <v>0</v>
      </c>
      <c r="I2477" s="45" t="str">
        <f t="shared" si="300"/>
        <v>Desarrollo de los Temas0</v>
      </c>
      <c r="J2477" s="45" t="str">
        <f t="shared" si="301"/>
        <v>Recepción de documentos0</v>
      </c>
      <c r="K2477" s="45" t="str">
        <f t="shared" si="302"/>
        <v>Atención recibida0</v>
      </c>
      <c r="L2477" s="45" t="str">
        <f t="shared" si="303"/>
        <v>Visita domiciliaria del personal INVI0</v>
      </c>
      <c r="M2477" s="45" t="str">
        <f t="shared" si="304"/>
        <v>Visita domiciliaria del asesor técnico0</v>
      </c>
      <c r="N2477" t="str">
        <f t="shared" si="305"/>
        <v>1</v>
      </c>
      <c r="O2477" t="s">
        <v>133</v>
      </c>
    </row>
    <row r="2478" spans="1:15" ht="15" x14ac:dyDescent="0.25">
      <c r="A2478" s="60">
        <f>REGISTROS!$A2476</f>
        <v>0</v>
      </c>
      <c r="B2478" s="50">
        <f t="shared" si="299"/>
        <v>0</v>
      </c>
      <c r="C2478" s="60">
        <f>REGISTROS!$E2476</f>
        <v>0</v>
      </c>
      <c r="D2478" s="60">
        <f>REGISTROS!$F2476</f>
        <v>0</v>
      </c>
      <c r="E2478" s="60">
        <f>REGISTROS!$G2476</f>
        <v>0</v>
      </c>
      <c r="F2478" s="60">
        <f>REGISTROS!$H2476</f>
        <v>0</v>
      </c>
      <c r="G2478" s="60">
        <f>REGISTROS!$I2476</f>
        <v>0</v>
      </c>
      <c r="I2478" s="45" t="str">
        <f t="shared" si="300"/>
        <v>Desarrollo de los Temas0</v>
      </c>
      <c r="J2478" s="45" t="str">
        <f t="shared" si="301"/>
        <v>Recepción de documentos0</v>
      </c>
      <c r="K2478" s="45" t="str">
        <f t="shared" si="302"/>
        <v>Atención recibida0</v>
      </c>
      <c r="L2478" s="45" t="str">
        <f t="shared" si="303"/>
        <v>Visita domiciliaria del personal INVI0</v>
      </c>
      <c r="M2478" s="45" t="str">
        <f t="shared" si="304"/>
        <v>Visita domiciliaria del asesor técnico0</v>
      </c>
      <c r="N2478" t="str">
        <f t="shared" si="305"/>
        <v>1</v>
      </c>
      <c r="O2478" t="s">
        <v>133</v>
      </c>
    </row>
    <row r="2479" spans="1:15" ht="15" x14ac:dyDescent="0.25">
      <c r="A2479" s="60">
        <f>REGISTROS!$A2477</f>
        <v>0</v>
      </c>
      <c r="B2479" s="50">
        <f t="shared" si="299"/>
        <v>0</v>
      </c>
      <c r="C2479" s="60">
        <f>REGISTROS!$E2477</f>
        <v>0</v>
      </c>
      <c r="D2479" s="60">
        <f>REGISTROS!$F2477</f>
        <v>0</v>
      </c>
      <c r="E2479" s="60">
        <f>REGISTROS!$G2477</f>
        <v>0</v>
      </c>
      <c r="F2479" s="60">
        <f>REGISTROS!$H2477</f>
        <v>0</v>
      </c>
      <c r="G2479" s="60">
        <f>REGISTROS!$I2477</f>
        <v>0</v>
      </c>
      <c r="I2479" s="45" t="str">
        <f t="shared" si="300"/>
        <v>Desarrollo de los Temas0</v>
      </c>
      <c r="J2479" s="45" t="str">
        <f t="shared" si="301"/>
        <v>Recepción de documentos0</v>
      </c>
      <c r="K2479" s="45" t="str">
        <f t="shared" si="302"/>
        <v>Atención recibida0</v>
      </c>
      <c r="L2479" s="45" t="str">
        <f t="shared" si="303"/>
        <v>Visita domiciliaria del personal INVI0</v>
      </c>
      <c r="M2479" s="45" t="str">
        <f t="shared" si="304"/>
        <v>Visita domiciliaria del asesor técnico0</v>
      </c>
      <c r="N2479" t="str">
        <f t="shared" si="305"/>
        <v>1</v>
      </c>
      <c r="O2479" t="s">
        <v>133</v>
      </c>
    </row>
    <row r="2480" spans="1:15" ht="15" x14ac:dyDescent="0.25">
      <c r="A2480" s="60">
        <f>REGISTROS!$A2478</f>
        <v>0</v>
      </c>
      <c r="B2480" s="50">
        <f t="shared" si="299"/>
        <v>0</v>
      </c>
      <c r="C2480" s="60">
        <f>REGISTROS!$E2478</f>
        <v>0</v>
      </c>
      <c r="D2480" s="60">
        <f>REGISTROS!$F2478</f>
        <v>0</v>
      </c>
      <c r="E2480" s="60">
        <f>REGISTROS!$G2478</f>
        <v>0</v>
      </c>
      <c r="F2480" s="60">
        <f>REGISTROS!$H2478</f>
        <v>0</v>
      </c>
      <c r="G2480" s="60">
        <f>REGISTROS!$I2478</f>
        <v>0</v>
      </c>
      <c r="I2480" s="45" t="str">
        <f t="shared" si="300"/>
        <v>Desarrollo de los Temas0</v>
      </c>
      <c r="J2480" s="45" t="str">
        <f t="shared" si="301"/>
        <v>Recepción de documentos0</v>
      </c>
      <c r="K2480" s="45" t="str">
        <f t="shared" si="302"/>
        <v>Atención recibida0</v>
      </c>
      <c r="L2480" s="45" t="str">
        <f t="shared" si="303"/>
        <v>Visita domiciliaria del personal INVI0</v>
      </c>
      <c r="M2480" s="45" t="str">
        <f t="shared" si="304"/>
        <v>Visita domiciliaria del asesor técnico0</v>
      </c>
      <c r="N2480" t="str">
        <f t="shared" si="305"/>
        <v>1</v>
      </c>
      <c r="O2480" t="s">
        <v>133</v>
      </c>
    </row>
    <row r="2481" spans="1:15" ht="15" x14ac:dyDescent="0.25">
      <c r="A2481" s="60">
        <f>REGISTROS!$A2479</f>
        <v>0</v>
      </c>
      <c r="B2481" s="50">
        <f t="shared" si="299"/>
        <v>0</v>
      </c>
      <c r="C2481" s="60">
        <f>REGISTROS!$E2479</f>
        <v>0</v>
      </c>
      <c r="D2481" s="60">
        <f>REGISTROS!$F2479</f>
        <v>0</v>
      </c>
      <c r="E2481" s="60">
        <f>REGISTROS!$G2479</f>
        <v>0</v>
      </c>
      <c r="F2481" s="60">
        <f>REGISTROS!$H2479</f>
        <v>0</v>
      </c>
      <c r="G2481" s="60">
        <f>REGISTROS!$I2479</f>
        <v>0</v>
      </c>
      <c r="I2481" s="45" t="str">
        <f t="shared" si="300"/>
        <v>Desarrollo de los Temas0</v>
      </c>
      <c r="J2481" s="45" t="str">
        <f t="shared" si="301"/>
        <v>Recepción de documentos0</v>
      </c>
      <c r="K2481" s="45" t="str">
        <f t="shared" si="302"/>
        <v>Atención recibida0</v>
      </c>
      <c r="L2481" s="45" t="str">
        <f t="shared" si="303"/>
        <v>Visita domiciliaria del personal INVI0</v>
      </c>
      <c r="M2481" s="45" t="str">
        <f t="shared" si="304"/>
        <v>Visita domiciliaria del asesor técnico0</v>
      </c>
      <c r="N2481" t="str">
        <f t="shared" si="305"/>
        <v>1</v>
      </c>
      <c r="O2481" t="s">
        <v>133</v>
      </c>
    </row>
    <row r="2482" spans="1:15" ht="15" x14ac:dyDescent="0.25">
      <c r="A2482" s="60">
        <f>REGISTROS!$A2480</f>
        <v>0</v>
      </c>
      <c r="B2482" s="50">
        <f t="shared" si="299"/>
        <v>0</v>
      </c>
      <c r="C2482" s="60">
        <f>REGISTROS!$E2480</f>
        <v>0</v>
      </c>
      <c r="D2482" s="60">
        <f>REGISTROS!$F2480</f>
        <v>0</v>
      </c>
      <c r="E2482" s="60">
        <f>REGISTROS!$G2480</f>
        <v>0</v>
      </c>
      <c r="F2482" s="60">
        <f>REGISTROS!$H2480</f>
        <v>0</v>
      </c>
      <c r="G2482" s="60">
        <f>REGISTROS!$I2480</f>
        <v>0</v>
      </c>
      <c r="I2482" s="45" t="str">
        <f t="shared" si="300"/>
        <v>Desarrollo de los Temas0</v>
      </c>
      <c r="J2482" s="45" t="str">
        <f t="shared" si="301"/>
        <v>Recepción de documentos0</v>
      </c>
      <c r="K2482" s="45" t="str">
        <f t="shared" si="302"/>
        <v>Atención recibida0</v>
      </c>
      <c r="L2482" s="45" t="str">
        <f t="shared" si="303"/>
        <v>Visita domiciliaria del personal INVI0</v>
      </c>
      <c r="M2482" s="45" t="str">
        <f t="shared" si="304"/>
        <v>Visita domiciliaria del asesor técnico0</v>
      </c>
      <c r="N2482" t="str">
        <f t="shared" si="305"/>
        <v>1</v>
      </c>
      <c r="O2482" t="s">
        <v>133</v>
      </c>
    </row>
    <row r="2483" spans="1:15" ht="15" x14ac:dyDescent="0.25">
      <c r="A2483" s="60">
        <f>REGISTROS!$A2481</f>
        <v>0</v>
      </c>
      <c r="B2483" s="50">
        <f t="shared" si="299"/>
        <v>0</v>
      </c>
      <c r="C2483" s="60">
        <f>REGISTROS!$E2481</f>
        <v>0</v>
      </c>
      <c r="D2483" s="60">
        <f>REGISTROS!$F2481</f>
        <v>0</v>
      </c>
      <c r="E2483" s="60">
        <f>REGISTROS!$G2481</f>
        <v>0</v>
      </c>
      <c r="F2483" s="60">
        <f>REGISTROS!$H2481</f>
        <v>0</v>
      </c>
      <c r="G2483" s="60">
        <f>REGISTROS!$I2481</f>
        <v>0</v>
      </c>
      <c r="I2483" s="45" t="str">
        <f t="shared" si="300"/>
        <v>Desarrollo de los Temas0</v>
      </c>
      <c r="J2483" s="45" t="str">
        <f t="shared" si="301"/>
        <v>Recepción de documentos0</v>
      </c>
      <c r="K2483" s="45" t="str">
        <f t="shared" si="302"/>
        <v>Atención recibida0</v>
      </c>
      <c r="L2483" s="45" t="str">
        <f t="shared" si="303"/>
        <v>Visita domiciliaria del personal INVI0</v>
      </c>
      <c r="M2483" s="45" t="str">
        <f t="shared" si="304"/>
        <v>Visita domiciliaria del asesor técnico0</v>
      </c>
      <c r="N2483" t="str">
        <f t="shared" si="305"/>
        <v>1</v>
      </c>
      <c r="O2483" t="s">
        <v>133</v>
      </c>
    </row>
    <row r="2484" spans="1:15" ht="15" x14ac:dyDescent="0.25">
      <c r="A2484" s="60">
        <f>REGISTROS!$A2482</f>
        <v>0</v>
      </c>
      <c r="B2484" s="50">
        <f t="shared" si="299"/>
        <v>0</v>
      </c>
      <c r="C2484" s="60">
        <f>REGISTROS!$E2482</f>
        <v>0</v>
      </c>
      <c r="D2484" s="60">
        <f>REGISTROS!$F2482</f>
        <v>0</v>
      </c>
      <c r="E2484" s="60">
        <f>REGISTROS!$G2482</f>
        <v>0</v>
      </c>
      <c r="F2484" s="60">
        <f>REGISTROS!$H2482</f>
        <v>0</v>
      </c>
      <c r="G2484" s="60">
        <f>REGISTROS!$I2482</f>
        <v>0</v>
      </c>
      <c r="I2484" s="45" t="str">
        <f t="shared" si="300"/>
        <v>Desarrollo de los Temas0</v>
      </c>
      <c r="J2484" s="45" t="str">
        <f t="shared" si="301"/>
        <v>Recepción de documentos0</v>
      </c>
      <c r="K2484" s="45" t="str">
        <f t="shared" si="302"/>
        <v>Atención recibida0</v>
      </c>
      <c r="L2484" s="45" t="str">
        <f t="shared" si="303"/>
        <v>Visita domiciliaria del personal INVI0</v>
      </c>
      <c r="M2484" s="45" t="str">
        <f t="shared" si="304"/>
        <v>Visita domiciliaria del asesor técnico0</v>
      </c>
      <c r="N2484" t="str">
        <f t="shared" si="305"/>
        <v>1</v>
      </c>
      <c r="O2484" t="s">
        <v>133</v>
      </c>
    </row>
    <row r="2485" spans="1:15" ht="15" x14ac:dyDescent="0.25">
      <c r="A2485" s="60">
        <f>REGISTROS!$A2483</f>
        <v>0</v>
      </c>
      <c r="B2485" s="50">
        <f t="shared" si="299"/>
        <v>0</v>
      </c>
      <c r="C2485" s="60">
        <f>REGISTROS!$E2483</f>
        <v>0</v>
      </c>
      <c r="D2485" s="60">
        <f>REGISTROS!$F2483</f>
        <v>0</v>
      </c>
      <c r="E2485" s="60">
        <f>REGISTROS!$G2483</f>
        <v>0</v>
      </c>
      <c r="F2485" s="60">
        <f>REGISTROS!$H2483</f>
        <v>0</v>
      </c>
      <c r="G2485" s="60">
        <f>REGISTROS!$I2483</f>
        <v>0</v>
      </c>
      <c r="I2485" s="45" t="str">
        <f t="shared" si="300"/>
        <v>Desarrollo de los Temas0</v>
      </c>
      <c r="J2485" s="45" t="str">
        <f t="shared" si="301"/>
        <v>Recepción de documentos0</v>
      </c>
      <c r="K2485" s="45" t="str">
        <f t="shared" si="302"/>
        <v>Atención recibida0</v>
      </c>
      <c r="L2485" s="45" t="str">
        <f t="shared" si="303"/>
        <v>Visita domiciliaria del personal INVI0</v>
      </c>
      <c r="M2485" s="45" t="str">
        <f t="shared" si="304"/>
        <v>Visita domiciliaria del asesor técnico0</v>
      </c>
      <c r="N2485" t="str">
        <f t="shared" si="305"/>
        <v>1</v>
      </c>
      <c r="O2485" t="s">
        <v>133</v>
      </c>
    </row>
    <row r="2486" spans="1:15" ht="15" x14ac:dyDescent="0.25">
      <c r="A2486" s="60">
        <f>REGISTROS!$A2484</f>
        <v>0</v>
      </c>
      <c r="B2486" s="50">
        <f t="shared" si="299"/>
        <v>0</v>
      </c>
      <c r="C2486" s="60">
        <f>REGISTROS!$E2484</f>
        <v>0</v>
      </c>
      <c r="D2486" s="60">
        <f>REGISTROS!$F2484</f>
        <v>0</v>
      </c>
      <c r="E2486" s="60">
        <f>REGISTROS!$G2484</f>
        <v>0</v>
      </c>
      <c r="F2486" s="60">
        <f>REGISTROS!$H2484</f>
        <v>0</v>
      </c>
      <c r="G2486" s="60">
        <f>REGISTROS!$I2484</f>
        <v>0</v>
      </c>
      <c r="I2486" s="45" t="str">
        <f t="shared" si="300"/>
        <v>Desarrollo de los Temas0</v>
      </c>
      <c r="J2486" s="45" t="str">
        <f t="shared" si="301"/>
        <v>Recepción de documentos0</v>
      </c>
      <c r="K2486" s="45" t="str">
        <f t="shared" si="302"/>
        <v>Atención recibida0</v>
      </c>
      <c r="L2486" s="45" t="str">
        <f t="shared" si="303"/>
        <v>Visita domiciliaria del personal INVI0</v>
      </c>
      <c r="M2486" s="45" t="str">
        <f t="shared" si="304"/>
        <v>Visita domiciliaria del asesor técnico0</v>
      </c>
      <c r="N2486" t="str">
        <f t="shared" si="305"/>
        <v>1</v>
      </c>
      <c r="O2486" t="s">
        <v>133</v>
      </c>
    </row>
    <row r="2487" spans="1:15" ht="15" x14ac:dyDescent="0.25">
      <c r="A2487" s="60">
        <f>REGISTROS!$A2485</f>
        <v>0</v>
      </c>
      <c r="B2487" s="50">
        <f t="shared" si="299"/>
        <v>0</v>
      </c>
      <c r="C2487" s="60">
        <f>REGISTROS!$E2485</f>
        <v>0</v>
      </c>
      <c r="D2487" s="60">
        <f>REGISTROS!$F2485</f>
        <v>0</v>
      </c>
      <c r="E2487" s="60">
        <f>REGISTROS!$G2485</f>
        <v>0</v>
      </c>
      <c r="F2487" s="60">
        <f>REGISTROS!$H2485</f>
        <v>0</v>
      </c>
      <c r="G2487" s="60">
        <f>REGISTROS!$I2485</f>
        <v>0</v>
      </c>
      <c r="I2487" s="45" t="str">
        <f t="shared" si="300"/>
        <v>Desarrollo de los Temas0</v>
      </c>
      <c r="J2487" s="45" t="str">
        <f t="shared" si="301"/>
        <v>Recepción de documentos0</v>
      </c>
      <c r="K2487" s="45" t="str">
        <f t="shared" si="302"/>
        <v>Atención recibida0</v>
      </c>
      <c r="L2487" s="45" t="str">
        <f t="shared" si="303"/>
        <v>Visita domiciliaria del personal INVI0</v>
      </c>
      <c r="M2487" s="45" t="str">
        <f t="shared" si="304"/>
        <v>Visita domiciliaria del asesor técnico0</v>
      </c>
      <c r="N2487" t="str">
        <f t="shared" si="305"/>
        <v>1</v>
      </c>
      <c r="O2487" t="s">
        <v>133</v>
      </c>
    </row>
    <row r="2488" spans="1:15" ht="15" x14ac:dyDescent="0.25">
      <c r="A2488" s="60">
        <f>REGISTROS!$A2486</f>
        <v>0</v>
      </c>
      <c r="B2488" s="50">
        <f t="shared" si="299"/>
        <v>0</v>
      </c>
      <c r="C2488" s="60">
        <f>REGISTROS!$E2486</f>
        <v>0</v>
      </c>
      <c r="D2488" s="60">
        <f>REGISTROS!$F2486</f>
        <v>0</v>
      </c>
      <c r="E2488" s="60">
        <f>REGISTROS!$G2486</f>
        <v>0</v>
      </c>
      <c r="F2488" s="60">
        <f>REGISTROS!$H2486</f>
        <v>0</v>
      </c>
      <c r="G2488" s="60">
        <f>REGISTROS!$I2486</f>
        <v>0</v>
      </c>
      <c r="I2488" s="45" t="str">
        <f t="shared" si="300"/>
        <v>Desarrollo de los Temas0</v>
      </c>
      <c r="J2488" s="45" t="str">
        <f t="shared" si="301"/>
        <v>Recepción de documentos0</v>
      </c>
      <c r="K2488" s="45" t="str">
        <f t="shared" si="302"/>
        <v>Atención recibida0</v>
      </c>
      <c r="L2488" s="45" t="str">
        <f t="shared" si="303"/>
        <v>Visita domiciliaria del personal INVI0</v>
      </c>
      <c r="M2488" s="45" t="str">
        <f t="shared" si="304"/>
        <v>Visita domiciliaria del asesor técnico0</v>
      </c>
      <c r="N2488" t="str">
        <f t="shared" si="305"/>
        <v>1</v>
      </c>
      <c r="O2488" t="s">
        <v>133</v>
      </c>
    </row>
    <row r="2489" spans="1:15" ht="15" x14ac:dyDescent="0.25">
      <c r="A2489" s="60">
        <f>REGISTROS!$A2487</f>
        <v>0</v>
      </c>
      <c r="B2489" s="50">
        <f t="shared" si="299"/>
        <v>0</v>
      </c>
      <c r="C2489" s="60">
        <f>REGISTROS!$E2487</f>
        <v>0</v>
      </c>
      <c r="D2489" s="60">
        <f>REGISTROS!$F2487</f>
        <v>0</v>
      </c>
      <c r="E2489" s="60">
        <f>REGISTROS!$G2487</f>
        <v>0</v>
      </c>
      <c r="F2489" s="60">
        <f>REGISTROS!$H2487</f>
        <v>0</v>
      </c>
      <c r="G2489" s="60">
        <f>REGISTROS!$I2487</f>
        <v>0</v>
      </c>
      <c r="I2489" s="45" t="str">
        <f t="shared" si="300"/>
        <v>Desarrollo de los Temas0</v>
      </c>
      <c r="J2489" s="45" t="str">
        <f t="shared" si="301"/>
        <v>Recepción de documentos0</v>
      </c>
      <c r="K2489" s="45" t="str">
        <f t="shared" si="302"/>
        <v>Atención recibida0</v>
      </c>
      <c r="L2489" s="45" t="str">
        <f t="shared" si="303"/>
        <v>Visita domiciliaria del personal INVI0</v>
      </c>
      <c r="M2489" s="45" t="str">
        <f t="shared" si="304"/>
        <v>Visita domiciliaria del asesor técnico0</v>
      </c>
      <c r="N2489" t="str">
        <f t="shared" si="305"/>
        <v>1</v>
      </c>
      <c r="O2489" t="s">
        <v>133</v>
      </c>
    </row>
    <row r="2490" spans="1:15" ht="15" x14ac:dyDescent="0.25">
      <c r="A2490" s="60">
        <f>REGISTROS!$A2488</f>
        <v>0</v>
      </c>
      <c r="B2490" s="50">
        <f t="shared" si="299"/>
        <v>0</v>
      </c>
      <c r="C2490" s="60">
        <f>REGISTROS!$E2488</f>
        <v>0</v>
      </c>
      <c r="D2490" s="60">
        <f>REGISTROS!$F2488</f>
        <v>0</v>
      </c>
      <c r="E2490" s="60">
        <f>REGISTROS!$G2488</f>
        <v>0</v>
      </c>
      <c r="F2490" s="60">
        <f>REGISTROS!$H2488</f>
        <v>0</v>
      </c>
      <c r="G2490" s="60">
        <f>REGISTROS!$I2488</f>
        <v>0</v>
      </c>
      <c r="I2490" s="45" t="str">
        <f t="shared" si="300"/>
        <v>Desarrollo de los Temas0</v>
      </c>
      <c r="J2490" s="45" t="str">
        <f t="shared" si="301"/>
        <v>Recepción de documentos0</v>
      </c>
      <c r="K2490" s="45" t="str">
        <f t="shared" si="302"/>
        <v>Atención recibida0</v>
      </c>
      <c r="L2490" s="45" t="str">
        <f t="shared" si="303"/>
        <v>Visita domiciliaria del personal INVI0</v>
      </c>
      <c r="M2490" s="45" t="str">
        <f t="shared" si="304"/>
        <v>Visita domiciliaria del asesor técnico0</v>
      </c>
      <c r="N2490" t="str">
        <f t="shared" si="305"/>
        <v>1</v>
      </c>
      <c r="O2490" t="s">
        <v>133</v>
      </c>
    </row>
    <row r="2491" spans="1:15" ht="15" x14ac:dyDescent="0.25">
      <c r="A2491" s="60">
        <f>REGISTROS!$A2489</f>
        <v>0</v>
      </c>
      <c r="B2491" s="50">
        <f t="shared" si="299"/>
        <v>0</v>
      </c>
      <c r="C2491" s="60">
        <f>REGISTROS!$E2489</f>
        <v>0</v>
      </c>
      <c r="D2491" s="60">
        <f>REGISTROS!$F2489</f>
        <v>0</v>
      </c>
      <c r="E2491" s="60">
        <f>REGISTROS!$G2489</f>
        <v>0</v>
      </c>
      <c r="F2491" s="60">
        <f>REGISTROS!$H2489</f>
        <v>0</v>
      </c>
      <c r="G2491" s="60">
        <f>REGISTROS!$I2489</f>
        <v>0</v>
      </c>
      <c r="I2491" s="45" t="str">
        <f t="shared" si="300"/>
        <v>Desarrollo de los Temas0</v>
      </c>
      <c r="J2491" s="45" t="str">
        <f t="shared" si="301"/>
        <v>Recepción de documentos0</v>
      </c>
      <c r="K2491" s="45" t="str">
        <f t="shared" si="302"/>
        <v>Atención recibida0</v>
      </c>
      <c r="L2491" s="45" t="str">
        <f t="shared" si="303"/>
        <v>Visita domiciliaria del personal INVI0</v>
      </c>
      <c r="M2491" s="45" t="str">
        <f t="shared" si="304"/>
        <v>Visita domiciliaria del asesor técnico0</v>
      </c>
      <c r="N2491" t="str">
        <f t="shared" si="305"/>
        <v>1</v>
      </c>
      <c r="O2491" t="s">
        <v>133</v>
      </c>
    </row>
    <row r="2492" spans="1:15" ht="15" x14ac:dyDescent="0.25">
      <c r="A2492" s="60">
        <f>REGISTROS!$A2490</f>
        <v>0</v>
      </c>
      <c r="B2492" s="50">
        <f t="shared" si="299"/>
        <v>0</v>
      </c>
      <c r="C2492" s="60">
        <f>REGISTROS!$E2490</f>
        <v>0</v>
      </c>
      <c r="D2492" s="60">
        <f>REGISTROS!$F2490</f>
        <v>0</v>
      </c>
      <c r="E2492" s="60">
        <f>REGISTROS!$G2490</f>
        <v>0</v>
      </c>
      <c r="F2492" s="60">
        <f>REGISTROS!$H2490</f>
        <v>0</v>
      </c>
      <c r="G2492" s="60">
        <f>REGISTROS!$I2490</f>
        <v>0</v>
      </c>
      <c r="I2492" s="45" t="str">
        <f t="shared" si="300"/>
        <v>Desarrollo de los Temas0</v>
      </c>
      <c r="J2492" s="45" t="str">
        <f t="shared" si="301"/>
        <v>Recepción de documentos0</v>
      </c>
      <c r="K2492" s="45" t="str">
        <f t="shared" si="302"/>
        <v>Atención recibida0</v>
      </c>
      <c r="L2492" s="45" t="str">
        <f t="shared" si="303"/>
        <v>Visita domiciliaria del personal INVI0</v>
      </c>
      <c r="M2492" s="45" t="str">
        <f t="shared" si="304"/>
        <v>Visita domiciliaria del asesor técnico0</v>
      </c>
      <c r="N2492" t="str">
        <f t="shared" si="305"/>
        <v>1</v>
      </c>
      <c r="O2492" t="s">
        <v>133</v>
      </c>
    </row>
    <row r="2493" spans="1:15" ht="15" x14ac:dyDescent="0.25">
      <c r="A2493" s="60">
        <f>REGISTROS!$A2491</f>
        <v>0</v>
      </c>
      <c r="B2493" s="50">
        <f t="shared" si="299"/>
        <v>0</v>
      </c>
      <c r="C2493" s="60">
        <f>REGISTROS!$E2491</f>
        <v>0</v>
      </c>
      <c r="D2493" s="60">
        <f>REGISTROS!$F2491</f>
        <v>0</v>
      </c>
      <c r="E2493" s="60">
        <f>REGISTROS!$G2491</f>
        <v>0</v>
      </c>
      <c r="F2493" s="60">
        <f>REGISTROS!$H2491</f>
        <v>0</v>
      </c>
      <c r="G2493" s="60">
        <f>REGISTROS!$I2491</f>
        <v>0</v>
      </c>
      <c r="I2493" s="45" t="str">
        <f t="shared" si="300"/>
        <v>Desarrollo de los Temas0</v>
      </c>
      <c r="J2493" s="45" t="str">
        <f t="shared" si="301"/>
        <v>Recepción de documentos0</v>
      </c>
      <c r="K2493" s="45" t="str">
        <f t="shared" si="302"/>
        <v>Atención recibida0</v>
      </c>
      <c r="L2493" s="45" t="str">
        <f t="shared" si="303"/>
        <v>Visita domiciliaria del personal INVI0</v>
      </c>
      <c r="M2493" s="45" t="str">
        <f t="shared" si="304"/>
        <v>Visita domiciliaria del asesor técnico0</v>
      </c>
      <c r="N2493" t="str">
        <f t="shared" si="305"/>
        <v>1</v>
      </c>
      <c r="O2493" t="s">
        <v>133</v>
      </c>
    </row>
    <row r="2494" spans="1:15" ht="15" x14ac:dyDescent="0.25">
      <c r="A2494" s="60">
        <f>REGISTROS!$A2492</f>
        <v>0</v>
      </c>
      <c r="B2494" s="50">
        <f t="shared" si="299"/>
        <v>0</v>
      </c>
      <c r="C2494" s="60">
        <f>REGISTROS!$E2492</f>
        <v>0</v>
      </c>
      <c r="D2494" s="60">
        <f>REGISTROS!$F2492</f>
        <v>0</v>
      </c>
      <c r="E2494" s="60">
        <f>REGISTROS!$G2492</f>
        <v>0</v>
      </c>
      <c r="F2494" s="60">
        <f>REGISTROS!$H2492</f>
        <v>0</v>
      </c>
      <c r="G2494" s="60">
        <f>REGISTROS!$I2492</f>
        <v>0</v>
      </c>
      <c r="I2494" s="45" t="str">
        <f t="shared" si="300"/>
        <v>Desarrollo de los Temas0</v>
      </c>
      <c r="J2494" s="45" t="str">
        <f t="shared" si="301"/>
        <v>Recepción de documentos0</v>
      </c>
      <c r="K2494" s="45" t="str">
        <f t="shared" si="302"/>
        <v>Atención recibida0</v>
      </c>
      <c r="L2494" s="45" t="str">
        <f t="shared" si="303"/>
        <v>Visita domiciliaria del personal INVI0</v>
      </c>
      <c r="M2494" s="45" t="str">
        <f t="shared" si="304"/>
        <v>Visita domiciliaria del asesor técnico0</v>
      </c>
      <c r="N2494" t="str">
        <f t="shared" si="305"/>
        <v>1</v>
      </c>
      <c r="O2494" t="s">
        <v>133</v>
      </c>
    </row>
    <row r="2495" spans="1:15" ht="15" x14ac:dyDescent="0.25">
      <c r="A2495" s="60">
        <f>REGISTROS!$A2493</f>
        <v>0</v>
      </c>
      <c r="B2495" s="50">
        <f t="shared" si="299"/>
        <v>0</v>
      </c>
      <c r="C2495" s="60">
        <f>REGISTROS!$E2493</f>
        <v>0</v>
      </c>
      <c r="D2495" s="60">
        <f>REGISTROS!$F2493</f>
        <v>0</v>
      </c>
      <c r="E2495" s="60">
        <f>REGISTROS!$G2493</f>
        <v>0</v>
      </c>
      <c r="F2495" s="60">
        <f>REGISTROS!$H2493</f>
        <v>0</v>
      </c>
      <c r="G2495" s="60">
        <f>REGISTROS!$I2493</f>
        <v>0</v>
      </c>
      <c r="I2495" s="45" t="str">
        <f t="shared" si="300"/>
        <v>Desarrollo de los Temas0</v>
      </c>
      <c r="J2495" s="45" t="str">
        <f t="shared" si="301"/>
        <v>Recepción de documentos0</v>
      </c>
      <c r="K2495" s="45" t="str">
        <f t="shared" si="302"/>
        <v>Atención recibida0</v>
      </c>
      <c r="L2495" s="45" t="str">
        <f t="shared" si="303"/>
        <v>Visita domiciliaria del personal INVI0</v>
      </c>
      <c r="M2495" s="45" t="str">
        <f t="shared" si="304"/>
        <v>Visita domiciliaria del asesor técnico0</v>
      </c>
      <c r="N2495" t="str">
        <f t="shared" si="305"/>
        <v>1</v>
      </c>
      <c r="O2495" t="s">
        <v>133</v>
      </c>
    </row>
    <row r="2496" spans="1:15" ht="15" x14ac:dyDescent="0.25">
      <c r="A2496" s="60">
        <f>REGISTROS!$A2494</f>
        <v>0</v>
      </c>
      <c r="B2496" s="50">
        <f t="shared" si="299"/>
        <v>0</v>
      </c>
      <c r="C2496" s="60">
        <f>REGISTROS!$E2494</f>
        <v>0</v>
      </c>
      <c r="D2496" s="60">
        <f>REGISTROS!$F2494</f>
        <v>0</v>
      </c>
      <c r="E2496" s="60">
        <f>REGISTROS!$G2494</f>
        <v>0</v>
      </c>
      <c r="F2496" s="60">
        <f>REGISTROS!$H2494</f>
        <v>0</v>
      </c>
      <c r="G2496" s="60">
        <f>REGISTROS!$I2494</f>
        <v>0</v>
      </c>
      <c r="I2496" s="45" t="str">
        <f t="shared" si="300"/>
        <v>Desarrollo de los Temas0</v>
      </c>
      <c r="J2496" s="45" t="str">
        <f t="shared" si="301"/>
        <v>Recepción de documentos0</v>
      </c>
      <c r="K2496" s="45" t="str">
        <f t="shared" si="302"/>
        <v>Atención recibida0</v>
      </c>
      <c r="L2496" s="45" t="str">
        <f t="shared" si="303"/>
        <v>Visita domiciliaria del personal INVI0</v>
      </c>
      <c r="M2496" s="45" t="str">
        <f t="shared" si="304"/>
        <v>Visita domiciliaria del asesor técnico0</v>
      </c>
      <c r="N2496" t="str">
        <f t="shared" si="305"/>
        <v>1</v>
      </c>
      <c r="O2496" t="s">
        <v>133</v>
      </c>
    </row>
    <row r="2497" spans="1:15" ht="15" x14ac:dyDescent="0.25">
      <c r="A2497" s="60">
        <f>REGISTROS!$A2495</f>
        <v>0</v>
      </c>
      <c r="B2497" s="50">
        <f t="shared" si="299"/>
        <v>0</v>
      </c>
      <c r="C2497" s="60">
        <f>REGISTROS!$E2495</f>
        <v>0</v>
      </c>
      <c r="D2497" s="60">
        <f>REGISTROS!$F2495</f>
        <v>0</v>
      </c>
      <c r="E2497" s="60">
        <f>REGISTROS!$G2495</f>
        <v>0</v>
      </c>
      <c r="F2497" s="60">
        <f>REGISTROS!$H2495</f>
        <v>0</v>
      </c>
      <c r="G2497" s="60">
        <f>REGISTROS!$I2495</f>
        <v>0</v>
      </c>
      <c r="I2497" s="45" t="str">
        <f t="shared" si="300"/>
        <v>Desarrollo de los Temas0</v>
      </c>
      <c r="J2497" s="45" t="str">
        <f t="shared" si="301"/>
        <v>Recepción de documentos0</v>
      </c>
      <c r="K2497" s="45" t="str">
        <f t="shared" si="302"/>
        <v>Atención recibida0</v>
      </c>
      <c r="L2497" s="45" t="str">
        <f t="shared" si="303"/>
        <v>Visita domiciliaria del personal INVI0</v>
      </c>
      <c r="M2497" s="45" t="str">
        <f t="shared" si="304"/>
        <v>Visita domiciliaria del asesor técnico0</v>
      </c>
      <c r="N2497" t="str">
        <f t="shared" si="305"/>
        <v>1</v>
      </c>
      <c r="O2497" t="s">
        <v>133</v>
      </c>
    </row>
    <row r="2498" spans="1:15" ht="15" x14ac:dyDescent="0.25">
      <c r="A2498" s="60">
        <f>REGISTROS!$A2496</f>
        <v>0</v>
      </c>
      <c r="B2498" s="50">
        <f t="shared" si="299"/>
        <v>0</v>
      </c>
      <c r="C2498" s="60">
        <f>REGISTROS!$E2496</f>
        <v>0</v>
      </c>
      <c r="D2498" s="60">
        <f>REGISTROS!$F2496</f>
        <v>0</v>
      </c>
      <c r="E2498" s="60">
        <f>REGISTROS!$G2496</f>
        <v>0</v>
      </c>
      <c r="F2498" s="60">
        <f>REGISTROS!$H2496</f>
        <v>0</v>
      </c>
      <c r="G2498" s="60">
        <f>REGISTROS!$I2496</f>
        <v>0</v>
      </c>
      <c r="I2498" s="45" t="str">
        <f t="shared" si="300"/>
        <v>Desarrollo de los Temas0</v>
      </c>
      <c r="J2498" s="45" t="str">
        <f t="shared" si="301"/>
        <v>Recepción de documentos0</v>
      </c>
      <c r="K2498" s="45" t="str">
        <f t="shared" si="302"/>
        <v>Atención recibida0</v>
      </c>
      <c r="L2498" s="45" t="str">
        <f t="shared" si="303"/>
        <v>Visita domiciliaria del personal INVI0</v>
      </c>
      <c r="M2498" s="45" t="str">
        <f t="shared" si="304"/>
        <v>Visita domiciliaria del asesor técnico0</v>
      </c>
      <c r="N2498" t="str">
        <f t="shared" si="305"/>
        <v>1</v>
      </c>
      <c r="O2498" t="s">
        <v>133</v>
      </c>
    </row>
    <row r="2499" spans="1:15" ht="15" x14ac:dyDescent="0.25">
      <c r="A2499" s="60">
        <f>REGISTROS!$A2497</f>
        <v>0</v>
      </c>
      <c r="B2499" s="50">
        <f t="shared" si="299"/>
        <v>0</v>
      </c>
      <c r="C2499" s="60">
        <f>REGISTROS!$E2497</f>
        <v>0</v>
      </c>
      <c r="D2499" s="60">
        <f>REGISTROS!$F2497</f>
        <v>0</v>
      </c>
      <c r="E2499" s="60">
        <f>REGISTROS!$G2497</f>
        <v>0</v>
      </c>
      <c r="F2499" s="60">
        <f>REGISTROS!$H2497</f>
        <v>0</v>
      </c>
      <c r="G2499" s="60">
        <f>REGISTROS!$I2497</f>
        <v>0</v>
      </c>
      <c r="I2499" s="45" t="str">
        <f t="shared" si="300"/>
        <v>Desarrollo de los Temas0</v>
      </c>
      <c r="J2499" s="45" t="str">
        <f t="shared" si="301"/>
        <v>Recepción de documentos0</v>
      </c>
      <c r="K2499" s="45" t="str">
        <f t="shared" si="302"/>
        <v>Atención recibida0</v>
      </c>
      <c r="L2499" s="45" t="str">
        <f t="shared" si="303"/>
        <v>Visita domiciliaria del personal INVI0</v>
      </c>
      <c r="M2499" s="45" t="str">
        <f t="shared" si="304"/>
        <v>Visita domiciliaria del asesor técnico0</v>
      </c>
      <c r="N2499" t="str">
        <f t="shared" si="305"/>
        <v>1</v>
      </c>
      <c r="O2499" t="s">
        <v>133</v>
      </c>
    </row>
    <row r="2500" spans="1:15" ht="15" x14ac:dyDescent="0.25">
      <c r="A2500" s="60">
        <f>REGISTROS!$A2498</f>
        <v>0</v>
      </c>
      <c r="B2500" s="50">
        <f t="shared" si="299"/>
        <v>0</v>
      </c>
      <c r="C2500" s="60">
        <f>REGISTROS!$E2498</f>
        <v>0</v>
      </c>
      <c r="D2500" s="60">
        <f>REGISTROS!$F2498</f>
        <v>0</v>
      </c>
      <c r="E2500" s="60">
        <f>REGISTROS!$G2498</f>
        <v>0</v>
      </c>
      <c r="F2500" s="60">
        <f>REGISTROS!$H2498</f>
        <v>0</v>
      </c>
      <c r="G2500" s="60">
        <f>REGISTROS!$I2498</f>
        <v>0</v>
      </c>
      <c r="I2500" s="45" t="str">
        <f t="shared" si="300"/>
        <v>Desarrollo de los Temas0</v>
      </c>
      <c r="J2500" s="45" t="str">
        <f t="shared" si="301"/>
        <v>Recepción de documentos0</v>
      </c>
      <c r="K2500" s="45" t="str">
        <f t="shared" si="302"/>
        <v>Atención recibida0</v>
      </c>
      <c r="L2500" s="45" t="str">
        <f t="shared" si="303"/>
        <v>Visita domiciliaria del personal INVI0</v>
      </c>
      <c r="M2500" s="45" t="str">
        <f t="shared" si="304"/>
        <v>Visita domiciliaria del asesor técnico0</v>
      </c>
      <c r="N2500" t="str">
        <f t="shared" si="305"/>
        <v>1</v>
      </c>
      <c r="O2500" t="s">
        <v>133</v>
      </c>
    </row>
    <row r="2501" spans="1:15" ht="15" x14ac:dyDescent="0.25">
      <c r="A2501" s="60">
        <f>REGISTROS!$A2499</f>
        <v>0</v>
      </c>
      <c r="B2501" s="50">
        <f t="shared" ref="B2501:B2564" si="306">SUM(C2501:G2501)/5</f>
        <v>0</v>
      </c>
      <c r="C2501" s="60">
        <f>REGISTROS!$E2499</f>
        <v>0</v>
      </c>
      <c r="D2501" s="60">
        <f>REGISTROS!$F2499</f>
        <v>0</v>
      </c>
      <c r="E2501" s="60">
        <f>REGISTROS!$G2499</f>
        <v>0</v>
      </c>
      <c r="F2501" s="60">
        <f>REGISTROS!$H2499</f>
        <v>0</v>
      </c>
      <c r="G2501" s="60">
        <f>REGISTROS!$I2499</f>
        <v>0</v>
      </c>
      <c r="I2501" s="45" t="str">
        <f t="shared" ref="I2501:I2564" si="307">CONCATENATE(VLOOKUP($A2501,SM,2,FALSE),$C$2,C2501)</f>
        <v>Desarrollo de los Temas0</v>
      </c>
      <c r="J2501" s="45" t="str">
        <f t="shared" ref="J2501:J2564" si="308">CONCATENATE(VLOOKUP($A2501,SM,2,FALSE),$D$2,D2501)</f>
        <v>Recepción de documentos0</v>
      </c>
      <c r="K2501" s="45" t="str">
        <f t="shared" ref="K2501:K2564" si="309">CONCATENATE(VLOOKUP($A2501,SM,2,FALSE),$E$2,E2501)</f>
        <v>Atención recibida0</v>
      </c>
      <c r="L2501" s="45" t="str">
        <f t="shared" ref="L2501:L2564" si="310">CONCATENATE(VLOOKUP($A2501,SM,2,FALSE),$F$2,F2501)</f>
        <v>Visita domiciliaria del personal INVI0</v>
      </c>
      <c r="M2501" s="45" t="str">
        <f t="shared" ref="M2501:M2564" si="311">CONCATENATE(VLOOKUP($A2501,SM,2,FALSE),$G$2,G2501)</f>
        <v>Visita domiciliaria del asesor técnico0</v>
      </c>
      <c r="N2501" t="str">
        <f t="shared" ref="N2501:N2564" si="312">CONCATENATE(VLOOKUP($A2501,SM,2,FALSE),IF(B2501&lt;4,1,0))</f>
        <v>1</v>
      </c>
      <c r="O2501" t="s">
        <v>133</v>
      </c>
    </row>
    <row r="2502" spans="1:15" ht="15" x14ac:dyDescent="0.25">
      <c r="A2502" s="60">
        <f>REGISTROS!$A2500</f>
        <v>0</v>
      </c>
      <c r="B2502" s="50">
        <f t="shared" si="306"/>
        <v>0</v>
      </c>
      <c r="C2502" s="60">
        <f>REGISTROS!$E2500</f>
        <v>0</v>
      </c>
      <c r="D2502" s="60">
        <f>REGISTROS!$F2500</f>
        <v>0</v>
      </c>
      <c r="E2502" s="60">
        <f>REGISTROS!$G2500</f>
        <v>0</v>
      </c>
      <c r="F2502" s="60">
        <f>REGISTROS!$H2500</f>
        <v>0</v>
      </c>
      <c r="G2502" s="60">
        <f>REGISTROS!$I2500</f>
        <v>0</v>
      </c>
      <c r="I2502" s="45" t="str">
        <f t="shared" si="307"/>
        <v>Desarrollo de los Temas0</v>
      </c>
      <c r="J2502" s="45" t="str">
        <f t="shared" si="308"/>
        <v>Recepción de documentos0</v>
      </c>
      <c r="K2502" s="45" t="str">
        <f t="shared" si="309"/>
        <v>Atención recibida0</v>
      </c>
      <c r="L2502" s="45" t="str">
        <f t="shared" si="310"/>
        <v>Visita domiciliaria del personal INVI0</v>
      </c>
      <c r="M2502" s="45" t="str">
        <f t="shared" si="311"/>
        <v>Visita domiciliaria del asesor técnico0</v>
      </c>
      <c r="N2502" t="str">
        <f t="shared" si="312"/>
        <v>1</v>
      </c>
      <c r="O2502" t="s">
        <v>133</v>
      </c>
    </row>
    <row r="2503" spans="1:15" ht="15" x14ac:dyDescent="0.25">
      <c r="A2503" s="60">
        <f>REGISTROS!$A2501</f>
        <v>0</v>
      </c>
      <c r="B2503" s="50">
        <f t="shared" si="306"/>
        <v>0</v>
      </c>
      <c r="C2503" s="60">
        <f>REGISTROS!$E2501</f>
        <v>0</v>
      </c>
      <c r="D2503" s="60">
        <f>REGISTROS!$F2501</f>
        <v>0</v>
      </c>
      <c r="E2503" s="60">
        <f>REGISTROS!$G2501</f>
        <v>0</v>
      </c>
      <c r="F2503" s="60">
        <f>REGISTROS!$H2501</f>
        <v>0</v>
      </c>
      <c r="G2503" s="60">
        <f>REGISTROS!$I2501</f>
        <v>0</v>
      </c>
      <c r="I2503" s="45" t="str">
        <f t="shared" si="307"/>
        <v>Desarrollo de los Temas0</v>
      </c>
      <c r="J2503" s="45" t="str">
        <f t="shared" si="308"/>
        <v>Recepción de documentos0</v>
      </c>
      <c r="K2503" s="45" t="str">
        <f t="shared" si="309"/>
        <v>Atención recibida0</v>
      </c>
      <c r="L2503" s="45" t="str">
        <f t="shared" si="310"/>
        <v>Visita domiciliaria del personal INVI0</v>
      </c>
      <c r="M2503" s="45" t="str">
        <f t="shared" si="311"/>
        <v>Visita domiciliaria del asesor técnico0</v>
      </c>
      <c r="N2503" t="str">
        <f t="shared" si="312"/>
        <v>1</v>
      </c>
      <c r="O2503" t="s">
        <v>133</v>
      </c>
    </row>
    <row r="2504" spans="1:15" ht="15" x14ac:dyDescent="0.25">
      <c r="A2504" s="60">
        <f>REGISTROS!$A2502</f>
        <v>0</v>
      </c>
      <c r="B2504" s="50">
        <f t="shared" si="306"/>
        <v>0</v>
      </c>
      <c r="C2504" s="60">
        <f>REGISTROS!$E2502</f>
        <v>0</v>
      </c>
      <c r="D2504" s="60">
        <f>REGISTROS!$F2502</f>
        <v>0</v>
      </c>
      <c r="E2504" s="60">
        <f>REGISTROS!$G2502</f>
        <v>0</v>
      </c>
      <c r="F2504" s="60">
        <f>REGISTROS!$H2502</f>
        <v>0</v>
      </c>
      <c r="G2504" s="60">
        <f>REGISTROS!$I2502</f>
        <v>0</v>
      </c>
      <c r="I2504" s="45" t="str">
        <f t="shared" si="307"/>
        <v>Desarrollo de los Temas0</v>
      </c>
      <c r="J2504" s="45" t="str">
        <f t="shared" si="308"/>
        <v>Recepción de documentos0</v>
      </c>
      <c r="K2504" s="45" t="str">
        <f t="shared" si="309"/>
        <v>Atención recibida0</v>
      </c>
      <c r="L2504" s="45" t="str">
        <f t="shared" si="310"/>
        <v>Visita domiciliaria del personal INVI0</v>
      </c>
      <c r="M2504" s="45" t="str">
        <f t="shared" si="311"/>
        <v>Visita domiciliaria del asesor técnico0</v>
      </c>
      <c r="N2504" t="str">
        <f t="shared" si="312"/>
        <v>1</v>
      </c>
      <c r="O2504" t="s">
        <v>133</v>
      </c>
    </row>
    <row r="2505" spans="1:15" ht="15" x14ac:dyDescent="0.25">
      <c r="A2505" s="60">
        <f>REGISTROS!$A2503</f>
        <v>0</v>
      </c>
      <c r="B2505" s="50">
        <f t="shared" si="306"/>
        <v>0</v>
      </c>
      <c r="C2505" s="60">
        <f>REGISTROS!$E2503</f>
        <v>0</v>
      </c>
      <c r="D2505" s="60">
        <f>REGISTROS!$F2503</f>
        <v>0</v>
      </c>
      <c r="E2505" s="60">
        <f>REGISTROS!$G2503</f>
        <v>0</v>
      </c>
      <c r="F2505" s="60">
        <f>REGISTROS!$H2503</f>
        <v>0</v>
      </c>
      <c r="G2505" s="60">
        <f>REGISTROS!$I2503</f>
        <v>0</v>
      </c>
      <c r="I2505" s="45" t="str">
        <f t="shared" si="307"/>
        <v>Desarrollo de los Temas0</v>
      </c>
      <c r="J2505" s="45" t="str">
        <f t="shared" si="308"/>
        <v>Recepción de documentos0</v>
      </c>
      <c r="K2505" s="45" t="str">
        <f t="shared" si="309"/>
        <v>Atención recibida0</v>
      </c>
      <c r="L2505" s="45" t="str">
        <f t="shared" si="310"/>
        <v>Visita domiciliaria del personal INVI0</v>
      </c>
      <c r="M2505" s="45" t="str">
        <f t="shared" si="311"/>
        <v>Visita domiciliaria del asesor técnico0</v>
      </c>
      <c r="N2505" t="str">
        <f t="shared" si="312"/>
        <v>1</v>
      </c>
      <c r="O2505" t="s">
        <v>133</v>
      </c>
    </row>
    <row r="2506" spans="1:15" ht="15" x14ac:dyDescent="0.25">
      <c r="A2506" s="60">
        <f>REGISTROS!$A2504</f>
        <v>0</v>
      </c>
      <c r="B2506" s="50">
        <f t="shared" si="306"/>
        <v>0</v>
      </c>
      <c r="C2506" s="60">
        <f>REGISTROS!$E2504</f>
        <v>0</v>
      </c>
      <c r="D2506" s="60">
        <f>REGISTROS!$F2504</f>
        <v>0</v>
      </c>
      <c r="E2506" s="60">
        <f>REGISTROS!$G2504</f>
        <v>0</v>
      </c>
      <c r="F2506" s="60">
        <f>REGISTROS!$H2504</f>
        <v>0</v>
      </c>
      <c r="G2506" s="60">
        <f>REGISTROS!$I2504</f>
        <v>0</v>
      </c>
      <c r="I2506" s="45" t="str">
        <f t="shared" si="307"/>
        <v>Desarrollo de los Temas0</v>
      </c>
      <c r="J2506" s="45" t="str">
        <f t="shared" si="308"/>
        <v>Recepción de documentos0</v>
      </c>
      <c r="K2506" s="45" t="str">
        <f t="shared" si="309"/>
        <v>Atención recibida0</v>
      </c>
      <c r="L2506" s="45" t="str">
        <f t="shared" si="310"/>
        <v>Visita domiciliaria del personal INVI0</v>
      </c>
      <c r="M2506" s="45" t="str">
        <f t="shared" si="311"/>
        <v>Visita domiciliaria del asesor técnico0</v>
      </c>
      <c r="N2506" t="str">
        <f t="shared" si="312"/>
        <v>1</v>
      </c>
      <c r="O2506" t="s">
        <v>133</v>
      </c>
    </row>
    <row r="2507" spans="1:15" ht="15" x14ac:dyDescent="0.25">
      <c r="A2507" s="60">
        <f>REGISTROS!$A2505</f>
        <v>0</v>
      </c>
      <c r="B2507" s="50">
        <f t="shared" si="306"/>
        <v>0</v>
      </c>
      <c r="C2507" s="60">
        <f>REGISTROS!$E2505</f>
        <v>0</v>
      </c>
      <c r="D2507" s="60">
        <f>REGISTROS!$F2505</f>
        <v>0</v>
      </c>
      <c r="E2507" s="60">
        <f>REGISTROS!$G2505</f>
        <v>0</v>
      </c>
      <c r="F2507" s="60">
        <f>REGISTROS!$H2505</f>
        <v>0</v>
      </c>
      <c r="G2507" s="60">
        <f>REGISTROS!$I2505</f>
        <v>0</v>
      </c>
      <c r="I2507" s="45" t="str">
        <f t="shared" si="307"/>
        <v>Desarrollo de los Temas0</v>
      </c>
      <c r="J2507" s="45" t="str">
        <f t="shared" si="308"/>
        <v>Recepción de documentos0</v>
      </c>
      <c r="K2507" s="45" t="str">
        <f t="shared" si="309"/>
        <v>Atención recibida0</v>
      </c>
      <c r="L2507" s="45" t="str">
        <f t="shared" si="310"/>
        <v>Visita domiciliaria del personal INVI0</v>
      </c>
      <c r="M2507" s="45" t="str">
        <f t="shared" si="311"/>
        <v>Visita domiciliaria del asesor técnico0</v>
      </c>
      <c r="N2507" t="str">
        <f t="shared" si="312"/>
        <v>1</v>
      </c>
      <c r="O2507" t="s">
        <v>133</v>
      </c>
    </row>
    <row r="2508" spans="1:15" ht="15" x14ac:dyDescent="0.25">
      <c r="A2508" s="60">
        <f>REGISTROS!$A2506</f>
        <v>0</v>
      </c>
      <c r="B2508" s="50">
        <f t="shared" si="306"/>
        <v>0</v>
      </c>
      <c r="C2508" s="60">
        <f>REGISTROS!$E2506</f>
        <v>0</v>
      </c>
      <c r="D2508" s="60">
        <f>REGISTROS!$F2506</f>
        <v>0</v>
      </c>
      <c r="E2508" s="60">
        <f>REGISTROS!$G2506</f>
        <v>0</v>
      </c>
      <c r="F2508" s="60">
        <f>REGISTROS!$H2506</f>
        <v>0</v>
      </c>
      <c r="G2508" s="60">
        <f>REGISTROS!$I2506</f>
        <v>0</v>
      </c>
      <c r="I2508" s="45" t="str">
        <f t="shared" si="307"/>
        <v>Desarrollo de los Temas0</v>
      </c>
      <c r="J2508" s="45" t="str">
        <f t="shared" si="308"/>
        <v>Recepción de documentos0</v>
      </c>
      <c r="K2508" s="45" t="str">
        <f t="shared" si="309"/>
        <v>Atención recibida0</v>
      </c>
      <c r="L2508" s="45" t="str">
        <f t="shared" si="310"/>
        <v>Visita domiciliaria del personal INVI0</v>
      </c>
      <c r="M2508" s="45" t="str">
        <f t="shared" si="311"/>
        <v>Visita domiciliaria del asesor técnico0</v>
      </c>
      <c r="N2508" t="str">
        <f t="shared" si="312"/>
        <v>1</v>
      </c>
      <c r="O2508" t="s">
        <v>133</v>
      </c>
    </row>
    <row r="2509" spans="1:15" ht="15" x14ac:dyDescent="0.25">
      <c r="A2509" s="60">
        <f>REGISTROS!$A2507</f>
        <v>0</v>
      </c>
      <c r="B2509" s="50">
        <f t="shared" si="306"/>
        <v>0</v>
      </c>
      <c r="C2509" s="60">
        <f>REGISTROS!$E2507</f>
        <v>0</v>
      </c>
      <c r="D2509" s="60">
        <f>REGISTROS!$F2507</f>
        <v>0</v>
      </c>
      <c r="E2509" s="60">
        <f>REGISTROS!$G2507</f>
        <v>0</v>
      </c>
      <c r="F2509" s="60">
        <f>REGISTROS!$H2507</f>
        <v>0</v>
      </c>
      <c r="G2509" s="60">
        <f>REGISTROS!$I2507</f>
        <v>0</v>
      </c>
      <c r="I2509" s="45" t="str">
        <f t="shared" si="307"/>
        <v>Desarrollo de los Temas0</v>
      </c>
      <c r="J2509" s="45" t="str">
        <f t="shared" si="308"/>
        <v>Recepción de documentos0</v>
      </c>
      <c r="K2509" s="45" t="str">
        <f t="shared" si="309"/>
        <v>Atención recibida0</v>
      </c>
      <c r="L2509" s="45" t="str">
        <f t="shared" si="310"/>
        <v>Visita domiciliaria del personal INVI0</v>
      </c>
      <c r="M2509" s="45" t="str">
        <f t="shared" si="311"/>
        <v>Visita domiciliaria del asesor técnico0</v>
      </c>
      <c r="N2509" t="str">
        <f t="shared" si="312"/>
        <v>1</v>
      </c>
      <c r="O2509" t="s">
        <v>133</v>
      </c>
    </row>
    <row r="2510" spans="1:15" ht="15" x14ac:dyDescent="0.25">
      <c r="A2510" s="60">
        <f>REGISTROS!$A2508</f>
        <v>0</v>
      </c>
      <c r="B2510" s="50">
        <f t="shared" si="306"/>
        <v>0</v>
      </c>
      <c r="C2510" s="60">
        <f>REGISTROS!$E2508</f>
        <v>0</v>
      </c>
      <c r="D2510" s="60">
        <f>REGISTROS!$F2508</f>
        <v>0</v>
      </c>
      <c r="E2510" s="60">
        <f>REGISTROS!$G2508</f>
        <v>0</v>
      </c>
      <c r="F2510" s="60">
        <f>REGISTROS!$H2508</f>
        <v>0</v>
      </c>
      <c r="G2510" s="60">
        <f>REGISTROS!$I2508</f>
        <v>0</v>
      </c>
      <c r="I2510" s="45" t="str">
        <f t="shared" si="307"/>
        <v>Desarrollo de los Temas0</v>
      </c>
      <c r="J2510" s="45" t="str">
        <f t="shared" si="308"/>
        <v>Recepción de documentos0</v>
      </c>
      <c r="K2510" s="45" t="str">
        <f t="shared" si="309"/>
        <v>Atención recibida0</v>
      </c>
      <c r="L2510" s="45" t="str">
        <f t="shared" si="310"/>
        <v>Visita domiciliaria del personal INVI0</v>
      </c>
      <c r="M2510" s="45" t="str">
        <f t="shared" si="311"/>
        <v>Visita domiciliaria del asesor técnico0</v>
      </c>
      <c r="N2510" t="str">
        <f t="shared" si="312"/>
        <v>1</v>
      </c>
      <c r="O2510" t="s">
        <v>133</v>
      </c>
    </row>
    <row r="2511" spans="1:15" ht="15" x14ac:dyDescent="0.25">
      <c r="A2511" s="60">
        <f>REGISTROS!$A2509</f>
        <v>0</v>
      </c>
      <c r="B2511" s="50">
        <f t="shared" si="306"/>
        <v>0</v>
      </c>
      <c r="C2511" s="60">
        <f>REGISTROS!$E2509</f>
        <v>0</v>
      </c>
      <c r="D2511" s="60">
        <f>REGISTROS!$F2509</f>
        <v>0</v>
      </c>
      <c r="E2511" s="60">
        <f>REGISTROS!$G2509</f>
        <v>0</v>
      </c>
      <c r="F2511" s="60">
        <f>REGISTROS!$H2509</f>
        <v>0</v>
      </c>
      <c r="G2511" s="60">
        <f>REGISTROS!$I2509</f>
        <v>0</v>
      </c>
      <c r="I2511" s="45" t="str">
        <f t="shared" si="307"/>
        <v>Desarrollo de los Temas0</v>
      </c>
      <c r="J2511" s="45" t="str">
        <f t="shared" si="308"/>
        <v>Recepción de documentos0</v>
      </c>
      <c r="K2511" s="45" t="str">
        <f t="shared" si="309"/>
        <v>Atención recibida0</v>
      </c>
      <c r="L2511" s="45" t="str">
        <f t="shared" si="310"/>
        <v>Visita domiciliaria del personal INVI0</v>
      </c>
      <c r="M2511" s="45" t="str">
        <f t="shared" si="311"/>
        <v>Visita domiciliaria del asesor técnico0</v>
      </c>
      <c r="N2511" t="str">
        <f t="shared" si="312"/>
        <v>1</v>
      </c>
      <c r="O2511" t="s">
        <v>133</v>
      </c>
    </row>
    <row r="2512" spans="1:15" ht="15" x14ac:dyDescent="0.25">
      <c r="A2512" s="60">
        <f>REGISTROS!$A2510</f>
        <v>0</v>
      </c>
      <c r="B2512" s="50">
        <f t="shared" si="306"/>
        <v>0</v>
      </c>
      <c r="C2512" s="60">
        <f>REGISTROS!$E2510</f>
        <v>0</v>
      </c>
      <c r="D2512" s="60">
        <f>REGISTROS!$F2510</f>
        <v>0</v>
      </c>
      <c r="E2512" s="60">
        <f>REGISTROS!$G2510</f>
        <v>0</v>
      </c>
      <c r="F2512" s="60">
        <f>REGISTROS!$H2510</f>
        <v>0</v>
      </c>
      <c r="G2512" s="60">
        <f>REGISTROS!$I2510</f>
        <v>0</v>
      </c>
      <c r="I2512" s="45" t="str">
        <f t="shared" si="307"/>
        <v>Desarrollo de los Temas0</v>
      </c>
      <c r="J2512" s="45" t="str">
        <f t="shared" si="308"/>
        <v>Recepción de documentos0</v>
      </c>
      <c r="K2512" s="45" t="str">
        <f t="shared" si="309"/>
        <v>Atención recibida0</v>
      </c>
      <c r="L2512" s="45" t="str">
        <f t="shared" si="310"/>
        <v>Visita domiciliaria del personal INVI0</v>
      </c>
      <c r="M2512" s="45" t="str">
        <f t="shared" si="311"/>
        <v>Visita domiciliaria del asesor técnico0</v>
      </c>
      <c r="N2512" t="str">
        <f t="shared" si="312"/>
        <v>1</v>
      </c>
      <c r="O2512" t="s">
        <v>133</v>
      </c>
    </row>
    <row r="2513" spans="1:15" ht="15" x14ac:dyDescent="0.25">
      <c r="A2513" s="60">
        <f>REGISTROS!$A2511</f>
        <v>0</v>
      </c>
      <c r="B2513" s="50">
        <f t="shared" si="306"/>
        <v>0</v>
      </c>
      <c r="C2513" s="60">
        <f>REGISTROS!$E2511</f>
        <v>0</v>
      </c>
      <c r="D2513" s="60">
        <f>REGISTROS!$F2511</f>
        <v>0</v>
      </c>
      <c r="E2513" s="60">
        <f>REGISTROS!$G2511</f>
        <v>0</v>
      </c>
      <c r="F2513" s="60">
        <f>REGISTROS!$H2511</f>
        <v>0</v>
      </c>
      <c r="G2513" s="60">
        <f>REGISTROS!$I2511</f>
        <v>0</v>
      </c>
      <c r="I2513" s="45" t="str">
        <f t="shared" si="307"/>
        <v>Desarrollo de los Temas0</v>
      </c>
      <c r="J2513" s="45" t="str">
        <f t="shared" si="308"/>
        <v>Recepción de documentos0</v>
      </c>
      <c r="K2513" s="45" t="str">
        <f t="shared" si="309"/>
        <v>Atención recibida0</v>
      </c>
      <c r="L2513" s="45" t="str">
        <f t="shared" si="310"/>
        <v>Visita domiciliaria del personal INVI0</v>
      </c>
      <c r="M2513" s="45" t="str">
        <f t="shared" si="311"/>
        <v>Visita domiciliaria del asesor técnico0</v>
      </c>
      <c r="N2513" t="str">
        <f t="shared" si="312"/>
        <v>1</v>
      </c>
      <c r="O2513" t="s">
        <v>133</v>
      </c>
    </row>
    <row r="2514" spans="1:15" ht="15" x14ac:dyDescent="0.25">
      <c r="A2514" s="60">
        <f>REGISTROS!$A2512</f>
        <v>0</v>
      </c>
      <c r="B2514" s="50">
        <f t="shared" si="306"/>
        <v>0</v>
      </c>
      <c r="C2514" s="60">
        <f>REGISTROS!$E2512</f>
        <v>0</v>
      </c>
      <c r="D2514" s="60">
        <f>REGISTROS!$F2512</f>
        <v>0</v>
      </c>
      <c r="E2514" s="60">
        <f>REGISTROS!$G2512</f>
        <v>0</v>
      </c>
      <c r="F2514" s="60">
        <f>REGISTROS!$H2512</f>
        <v>0</v>
      </c>
      <c r="G2514" s="60">
        <f>REGISTROS!$I2512</f>
        <v>0</v>
      </c>
      <c r="I2514" s="45" t="str">
        <f t="shared" si="307"/>
        <v>Desarrollo de los Temas0</v>
      </c>
      <c r="J2514" s="45" t="str">
        <f t="shared" si="308"/>
        <v>Recepción de documentos0</v>
      </c>
      <c r="K2514" s="45" t="str">
        <f t="shared" si="309"/>
        <v>Atención recibida0</v>
      </c>
      <c r="L2514" s="45" t="str">
        <f t="shared" si="310"/>
        <v>Visita domiciliaria del personal INVI0</v>
      </c>
      <c r="M2514" s="45" t="str">
        <f t="shared" si="311"/>
        <v>Visita domiciliaria del asesor técnico0</v>
      </c>
      <c r="N2514" t="str">
        <f t="shared" si="312"/>
        <v>1</v>
      </c>
      <c r="O2514" t="s">
        <v>133</v>
      </c>
    </row>
    <row r="2515" spans="1:15" ht="15" x14ac:dyDescent="0.25">
      <c r="A2515" s="60">
        <f>REGISTROS!$A2513</f>
        <v>0</v>
      </c>
      <c r="B2515" s="50">
        <f t="shared" si="306"/>
        <v>0</v>
      </c>
      <c r="C2515" s="60">
        <f>REGISTROS!$E2513</f>
        <v>0</v>
      </c>
      <c r="D2515" s="60">
        <f>REGISTROS!$F2513</f>
        <v>0</v>
      </c>
      <c r="E2515" s="60">
        <f>REGISTROS!$G2513</f>
        <v>0</v>
      </c>
      <c r="F2515" s="60">
        <f>REGISTROS!$H2513</f>
        <v>0</v>
      </c>
      <c r="G2515" s="60">
        <f>REGISTROS!$I2513</f>
        <v>0</v>
      </c>
      <c r="I2515" s="45" t="str">
        <f t="shared" si="307"/>
        <v>Desarrollo de los Temas0</v>
      </c>
      <c r="J2515" s="45" t="str">
        <f t="shared" si="308"/>
        <v>Recepción de documentos0</v>
      </c>
      <c r="K2515" s="45" t="str">
        <f t="shared" si="309"/>
        <v>Atención recibida0</v>
      </c>
      <c r="L2515" s="45" t="str">
        <f t="shared" si="310"/>
        <v>Visita domiciliaria del personal INVI0</v>
      </c>
      <c r="M2515" s="45" t="str">
        <f t="shared" si="311"/>
        <v>Visita domiciliaria del asesor técnico0</v>
      </c>
      <c r="N2515" t="str">
        <f t="shared" si="312"/>
        <v>1</v>
      </c>
      <c r="O2515" t="s">
        <v>133</v>
      </c>
    </row>
    <row r="2516" spans="1:15" ht="15" x14ac:dyDescent="0.25">
      <c r="A2516" s="60">
        <f>REGISTROS!$A2514</f>
        <v>0</v>
      </c>
      <c r="B2516" s="50">
        <f t="shared" si="306"/>
        <v>0</v>
      </c>
      <c r="C2516" s="60">
        <f>REGISTROS!$E2514</f>
        <v>0</v>
      </c>
      <c r="D2516" s="60">
        <f>REGISTROS!$F2514</f>
        <v>0</v>
      </c>
      <c r="E2516" s="60">
        <f>REGISTROS!$G2514</f>
        <v>0</v>
      </c>
      <c r="F2516" s="60">
        <f>REGISTROS!$H2514</f>
        <v>0</v>
      </c>
      <c r="G2516" s="60">
        <f>REGISTROS!$I2514</f>
        <v>0</v>
      </c>
      <c r="I2516" s="45" t="str">
        <f t="shared" si="307"/>
        <v>Desarrollo de los Temas0</v>
      </c>
      <c r="J2516" s="45" t="str">
        <f t="shared" si="308"/>
        <v>Recepción de documentos0</v>
      </c>
      <c r="K2516" s="45" t="str">
        <f t="shared" si="309"/>
        <v>Atención recibida0</v>
      </c>
      <c r="L2516" s="45" t="str">
        <f t="shared" si="310"/>
        <v>Visita domiciliaria del personal INVI0</v>
      </c>
      <c r="M2516" s="45" t="str">
        <f t="shared" si="311"/>
        <v>Visita domiciliaria del asesor técnico0</v>
      </c>
      <c r="N2516" t="str">
        <f t="shared" si="312"/>
        <v>1</v>
      </c>
      <c r="O2516" t="s">
        <v>133</v>
      </c>
    </row>
    <row r="2517" spans="1:15" ht="15" x14ac:dyDescent="0.25">
      <c r="A2517" s="60">
        <f>REGISTROS!$A2515</f>
        <v>0</v>
      </c>
      <c r="B2517" s="50">
        <f t="shared" si="306"/>
        <v>0</v>
      </c>
      <c r="C2517" s="60">
        <f>REGISTROS!$E2515</f>
        <v>0</v>
      </c>
      <c r="D2517" s="60">
        <f>REGISTROS!$F2515</f>
        <v>0</v>
      </c>
      <c r="E2517" s="60">
        <f>REGISTROS!$G2515</f>
        <v>0</v>
      </c>
      <c r="F2517" s="60">
        <f>REGISTROS!$H2515</f>
        <v>0</v>
      </c>
      <c r="G2517" s="60">
        <f>REGISTROS!$I2515</f>
        <v>0</v>
      </c>
      <c r="I2517" s="45" t="str">
        <f t="shared" si="307"/>
        <v>Desarrollo de los Temas0</v>
      </c>
      <c r="J2517" s="45" t="str">
        <f t="shared" si="308"/>
        <v>Recepción de documentos0</v>
      </c>
      <c r="K2517" s="45" t="str">
        <f t="shared" si="309"/>
        <v>Atención recibida0</v>
      </c>
      <c r="L2517" s="45" t="str">
        <f t="shared" si="310"/>
        <v>Visita domiciliaria del personal INVI0</v>
      </c>
      <c r="M2517" s="45" t="str">
        <f t="shared" si="311"/>
        <v>Visita domiciliaria del asesor técnico0</v>
      </c>
      <c r="N2517" t="str">
        <f t="shared" si="312"/>
        <v>1</v>
      </c>
      <c r="O2517" t="s">
        <v>133</v>
      </c>
    </row>
    <row r="2518" spans="1:15" ht="15" x14ac:dyDescent="0.25">
      <c r="A2518" s="60">
        <f>REGISTROS!$A2516</f>
        <v>0</v>
      </c>
      <c r="B2518" s="50">
        <f t="shared" si="306"/>
        <v>0</v>
      </c>
      <c r="C2518" s="60">
        <f>REGISTROS!$E2516</f>
        <v>0</v>
      </c>
      <c r="D2518" s="60">
        <f>REGISTROS!$F2516</f>
        <v>0</v>
      </c>
      <c r="E2518" s="60">
        <f>REGISTROS!$G2516</f>
        <v>0</v>
      </c>
      <c r="F2518" s="60">
        <f>REGISTROS!$H2516</f>
        <v>0</v>
      </c>
      <c r="G2518" s="60">
        <f>REGISTROS!$I2516</f>
        <v>0</v>
      </c>
      <c r="I2518" s="45" t="str">
        <f t="shared" si="307"/>
        <v>Desarrollo de los Temas0</v>
      </c>
      <c r="J2518" s="45" t="str">
        <f t="shared" si="308"/>
        <v>Recepción de documentos0</v>
      </c>
      <c r="K2518" s="45" t="str">
        <f t="shared" si="309"/>
        <v>Atención recibida0</v>
      </c>
      <c r="L2518" s="45" t="str">
        <f t="shared" si="310"/>
        <v>Visita domiciliaria del personal INVI0</v>
      </c>
      <c r="M2518" s="45" t="str">
        <f t="shared" si="311"/>
        <v>Visita domiciliaria del asesor técnico0</v>
      </c>
      <c r="N2518" t="str">
        <f t="shared" si="312"/>
        <v>1</v>
      </c>
      <c r="O2518" t="s">
        <v>133</v>
      </c>
    </row>
    <row r="2519" spans="1:15" ht="15" x14ac:dyDescent="0.25">
      <c r="A2519" s="60">
        <f>REGISTROS!$A2517</f>
        <v>0</v>
      </c>
      <c r="B2519" s="50">
        <f t="shared" si="306"/>
        <v>0</v>
      </c>
      <c r="C2519" s="60">
        <f>REGISTROS!$E2517</f>
        <v>0</v>
      </c>
      <c r="D2519" s="60">
        <f>REGISTROS!$F2517</f>
        <v>0</v>
      </c>
      <c r="E2519" s="60">
        <f>REGISTROS!$G2517</f>
        <v>0</v>
      </c>
      <c r="F2519" s="60">
        <f>REGISTROS!$H2517</f>
        <v>0</v>
      </c>
      <c r="G2519" s="60">
        <f>REGISTROS!$I2517</f>
        <v>0</v>
      </c>
      <c r="I2519" s="45" t="str">
        <f t="shared" si="307"/>
        <v>Desarrollo de los Temas0</v>
      </c>
      <c r="J2519" s="45" t="str">
        <f t="shared" si="308"/>
        <v>Recepción de documentos0</v>
      </c>
      <c r="K2519" s="45" t="str">
        <f t="shared" si="309"/>
        <v>Atención recibida0</v>
      </c>
      <c r="L2519" s="45" t="str">
        <f t="shared" si="310"/>
        <v>Visita domiciliaria del personal INVI0</v>
      </c>
      <c r="M2519" s="45" t="str">
        <f t="shared" si="311"/>
        <v>Visita domiciliaria del asesor técnico0</v>
      </c>
      <c r="N2519" t="str">
        <f t="shared" si="312"/>
        <v>1</v>
      </c>
      <c r="O2519" t="s">
        <v>133</v>
      </c>
    </row>
    <row r="2520" spans="1:15" ht="15" x14ac:dyDescent="0.25">
      <c r="A2520" s="60">
        <f>REGISTROS!$A2518</f>
        <v>0</v>
      </c>
      <c r="B2520" s="50">
        <f t="shared" si="306"/>
        <v>0</v>
      </c>
      <c r="C2520" s="60">
        <f>REGISTROS!$E2518</f>
        <v>0</v>
      </c>
      <c r="D2520" s="60">
        <f>REGISTROS!$F2518</f>
        <v>0</v>
      </c>
      <c r="E2520" s="60">
        <f>REGISTROS!$G2518</f>
        <v>0</v>
      </c>
      <c r="F2520" s="60">
        <f>REGISTROS!$H2518</f>
        <v>0</v>
      </c>
      <c r="G2520" s="60">
        <f>REGISTROS!$I2518</f>
        <v>0</v>
      </c>
      <c r="I2520" s="45" t="str">
        <f t="shared" si="307"/>
        <v>Desarrollo de los Temas0</v>
      </c>
      <c r="J2520" s="45" t="str">
        <f t="shared" si="308"/>
        <v>Recepción de documentos0</v>
      </c>
      <c r="K2520" s="45" t="str">
        <f t="shared" si="309"/>
        <v>Atención recibida0</v>
      </c>
      <c r="L2520" s="45" t="str">
        <f t="shared" si="310"/>
        <v>Visita domiciliaria del personal INVI0</v>
      </c>
      <c r="M2520" s="45" t="str">
        <f t="shared" si="311"/>
        <v>Visita domiciliaria del asesor técnico0</v>
      </c>
      <c r="N2520" t="str">
        <f t="shared" si="312"/>
        <v>1</v>
      </c>
      <c r="O2520" t="s">
        <v>133</v>
      </c>
    </row>
    <row r="2521" spans="1:15" ht="15" x14ac:dyDescent="0.25">
      <c r="A2521" s="60">
        <f>REGISTROS!$A2519</f>
        <v>0</v>
      </c>
      <c r="B2521" s="50">
        <f t="shared" si="306"/>
        <v>0</v>
      </c>
      <c r="C2521" s="60">
        <f>REGISTROS!$E2519</f>
        <v>0</v>
      </c>
      <c r="D2521" s="60">
        <f>REGISTROS!$F2519</f>
        <v>0</v>
      </c>
      <c r="E2521" s="60">
        <f>REGISTROS!$G2519</f>
        <v>0</v>
      </c>
      <c r="F2521" s="60">
        <f>REGISTROS!$H2519</f>
        <v>0</v>
      </c>
      <c r="G2521" s="60">
        <f>REGISTROS!$I2519</f>
        <v>0</v>
      </c>
      <c r="I2521" s="45" t="str">
        <f t="shared" si="307"/>
        <v>Desarrollo de los Temas0</v>
      </c>
      <c r="J2521" s="45" t="str">
        <f t="shared" si="308"/>
        <v>Recepción de documentos0</v>
      </c>
      <c r="K2521" s="45" t="str">
        <f t="shared" si="309"/>
        <v>Atención recibida0</v>
      </c>
      <c r="L2521" s="45" t="str">
        <f t="shared" si="310"/>
        <v>Visita domiciliaria del personal INVI0</v>
      </c>
      <c r="M2521" s="45" t="str">
        <f t="shared" si="311"/>
        <v>Visita domiciliaria del asesor técnico0</v>
      </c>
      <c r="N2521" t="str">
        <f t="shared" si="312"/>
        <v>1</v>
      </c>
      <c r="O2521" t="s">
        <v>133</v>
      </c>
    </row>
    <row r="2522" spans="1:15" ht="15" x14ac:dyDescent="0.25">
      <c r="A2522" s="60">
        <f>REGISTROS!$A2520</f>
        <v>0</v>
      </c>
      <c r="B2522" s="50">
        <f t="shared" si="306"/>
        <v>0</v>
      </c>
      <c r="C2522" s="60">
        <f>REGISTROS!$E2520</f>
        <v>0</v>
      </c>
      <c r="D2522" s="60">
        <f>REGISTROS!$F2520</f>
        <v>0</v>
      </c>
      <c r="E2522" s="60">
        <f>REGISTROS!$G2520</f>
        <v>0</v>
      </c>
      <c r="F2522" s="60">
        <f>REGISTROS!$H2520</f>
        <v>0</v>
      </c>
      <c r="G2522" s="60">
        <f>REGISTROS!$I2520</f>
        <v>0</v>
      </c>
      <c r="I2522" s="45" t="str">
        <f t="shared" si="307"/>
        <v>Desarrollo de los Temas0</v>
      </c>
      <c r="J2522" s="45" t="str">
        <f t="shared" si="308"/>
        <v>Recepción de documentos0</v>
      </c>
      <c r="K2522" s="45" t="str">
        <f t="shared" si="309"/>
        <v>Atención recibida0</v>
      </c>
      <c r="L2522" s="45" t="str">
        <f t="shared" si="310"/>
        <v>Visita domiciliaria del personal INVI0</v>
      </c>
      <c r="M2522" s="45" t="str">
        <f t="shared" si="311"/>
        <v>Visita domiciliaria del asesor técnico0</v>
      </c>
      <c r="N2522" t="str">
        <f t="shared" si="312"/>
        <v>1</v>
      </c>
      <c r="O2522" t="s">
        <v>133</v>
      </c>
    </row>
    <row r="2523" spans="1:15" ht="15" x14ac:dyDescent="0.25">
      <c r="A2523" s="60">
        <f>REGISTROS!$A2521</f>
        <v>0</v>
      </c>
      <c r="B2523" s="50">
        <f t="shared" si="306"/>
        <v>0</v>
      </c>
      <c r="C2523" s="60">
        <f>REGISTROS!$E2521</f>
        <v>0</v>
      </c>
      <c r="D2523" s="60">
        <f>REGISTROS!$F2521</f>
        <v>0</v>
      </c>
      <c r="E2523" s="60">
        <f>REGISTROS!$G2521</f>
        <v>0</v>
      </c>
      <c r="F2523" s="60">
        <f>REGISTROS!$H2521</f>
        <v>0</v>
      </c>
      <c r="G2523" s="60">
        <f>REGISTROS!$I2521</f>
        <v>0</v>
      </c>
      <c r="I2523" s="45" t="str">
        <f t="shared" si="307"/>
        <v>Desarrollo de los Temas0</v>
      </c>
      <c r="J2523" s="45" t="str">
        <f t="shared" si="308"/>
        <v>Recepción de documentos0</v>
      </c>
      <c r="K2523" s="45" t="str">
        <f t="shared" si="309"/>
        <v>Atención recibida0</v>
      </c>
      <c r="L2523" s="45" t="str">
        <f t="shared" si="310"/>
        <v>Visita domiciliaria del personal INVI0</v>
      </c>
      <c r="M2523" s="45" t="str">
        <f t="shared" si="311"/>
        <v>Visita domiciliaria del asesor técnico0</v>
      </c>
      <c r="N2523" t="str">
        <f t="shared" si="312"/>
        <v>1</v>
      </c>
      <c r="O2523" t="s">
        <v>133</v>
      </c>
    </row>
    <row r="2524" spans="1:15" ht="15" x14ac:dyDescent="0.25">
      <c r="A2524" s="60">
        <f>REGISTROS!$A2522</f>
        <v>0</v>
      </c>
      <c r="B2524" s="50">
        <f t="shared" si="306"/>
        <v>0</v>
      </c>
      <c r="C2524" s="60">
        <f>REGISTROS!$E2522</f>
        <v>0</v>
      </c>
      <c r="D2524" s="60">
        <f>REGISTROS!$F2522</f>
        <v>0</v>
      </c>
      <c r="E2524" s="60">
        <f>REGISTROS!$G2522</f>
        <v>0</v>
      </c>
      <c r="F2524" s="60">
        <f>REGISTROS!$H2522</f>
        <v>0</v>
      </c>
      <c r="G2524" s="60">
        <f>REGISTROS!$I2522</f>
        <v>0</v>
      </c>
      <c r="I2524" s="45" t="str">
        <f t="shared" si="307"/>
        <v>Desarrollo de los Temas0</v>
      </c>
      <c r="J2524" s="45" t="str">
        <f t="shared" si="308"/>
        <v>Recepción de documentos0</v>
      </c>
      <c r="K2524" s="45" t="str">
        <f t="shared" si="309"/>
        <v>Atención recibida0</v>
      </c>
      <c r="L2524" s="45" t="str">
        <f t="shared" si="310"/>
        <v>Visita domiciliaria del personal INVI0</v>
      </c>
      <c r="M2524" s="45" t="str">
        <f t="shared" si="311"/>
        <v>Visita domiciliaria del asesor técnico0</v>
      </c>
      <c r="N2524" t="str">
        <f t="shared" si="312"/>
        <v>1</v>
      </c>
      <c r="O2524" t="s">
        <v>133</v>
      </c>
    </row>
    <row r="2525" spans="1:15" ht="15" x14ac:dyDescent="0.25">
      <c r="A2525" s="60">
        <f>REGISTROS!$A2523</f>
        <v>0</v>
      </c>
      <c r="B2525" s="50">
        <f t="shared" si="306"/>
        <v>0</v>
      </c>
      <c r="C2525" s="60">
        <f>REGISTROS!$E2523</f>
        <v>0</v>
      </c>
      <c r="D2525" s="60">
        <f>REGISTROS!$F2523</f>
        <v>0</v>
      </c>
      <c r="E2525" s="60">
        <f>REGISTROS!$G2523</f>
        <v>0</v>
      </c>
      <c r="F2525" s="60">
        <f>REGISTROS!$H2523</f>
        <v>0</v>
      </c>
      <c r="G2525" s="60">
        <f>REGISTROS!$I2523</f>
        <v>0</v>
      </c>
      <c r="I2525" s="45" t="str">
        <f t="shared" si="307"/>
        <v>Desarrollo de los Temas0</v>
      </c>
      <c r="J2525" s="45" t="str">
        <f t="shared" si="308"/>
        <v>Recepción de documentos0</v>
      </c>
      <c r="K2525" s="45" t="str">
        <f t="shared" si="309"/>
        <v>Atención recibida0</v>
      </c>
      <c r="L2525" s="45" t="str">
        <f t="shared" si="310"/>
        <v>Visita domiciliaria del personal INVI0</v>
      </c>
      <c r="M2525" s="45" t="str">
        <f t="shared" si="311"/>
        <v>Visita domiciliaria del asesor técnico0</v>
      </c>
      <c r="N2525" t="str">
        <f t="shared" si="312"/>
        <v>1</v>
      </c>
      <c r="O2525" t="s">
        <v>133</v>
      </c>
    </row>
    <row r="2526" spans="1:15" ht="15" x14ac:dyDescent="0.25">
      <c r="A2526" s="60">
        <f>REGISTROS!$A2524</f>
        <v>0</v>
      </c>
      <c r="B2526" s="50">
        <f t="shared" si="306"/>
        <v>0</v>
      </c>
      <c r="C2526" s="60">
        <f>REGISTROS!$E2524</f>
        <v>0</v>
      </c>
      <c r="D2526" s="60">
        <f>REGISTROS!$F2524</f>
        <v>0</v>
      </c>
      <c r="E2526" s="60">
        <f>REGISTROS!$G2524</f>
        <v>0</v>
      </c>
      <c r="F2526" s="60">
        <f>REGISTROS!$H2524</f>
        <v>0</v>
      </c>
      <c r="G2526" s="60">
        <f>REGISTROS!$I2524</f>
        <v>0</v>
      </c>
      <c r="I2526" s="45" t="str">
        <f t="shared" si="307"/>
        <v>Desarrollo de los Temas0</v>
      </c>
      <c r="J2526" s="45" t="str">
        <f t="shared" si="308"/>
        <v>Recepción de documentos0</v>
      </c>
      <c r="K2526" s="45" t="str">
        <f t="shared" si="309"/>
        <v>Atención recibida0</v>
      </c>
      <c r="L2526" s="45" t="str">
        <f t="shared" si="310"/>
        <v>Visita domiciliaria del personal INVI0</v>
      </c>
      <c r="M2526" s="45" t="str">
        <f t="shared" si="311"/>
        <v>Visita domiciliaria del asesor técnico0</v>
      </c>
      <c r="N2526" t="str">
        <f t="shared" si="312"/>
        <v>1</v>
      </c>
      <c r="O2526" t="s">
        <v>133</v>
      </c>
    </row>
    <row r="2527" spans="1:15" ht="15" x14ac:dyDescent="0.25">
      <c r="A2527" s="60">
        <f>REGISTROS!$A2525</f>
        <v>0</v>
      </c>
      <c r="B2527" s="50">
        <f t="shared" si="306"/>
        <v>0</v>
      </c>
      <c r="C2527" s="60">
        <f>REGISTROS!$E2525</f>
        <v>0</v>
      </c>
      <c r="D2527" s="60">
        <f>REGISTROS!$F2525</f>
        <v>0</v>
      </c>
      <c r="E2527" s="60">
        <f>REGISTROS!$G2525</f>
        <v>0</v>
      </c>
      <c r="F2527" s="60">
        <f>REGISTROS!$H2525</f>
        <v>0</v>
      </c>
      <c r="G2527" s="60">
        <f>REGISTROS!$I2525</f>
        <v>0</v>
      </c>
      <c r="I2527" s="45" t="str">
        <f t="shared" si="307"/>
        <v>Desarrollo de los Temas0</v>
      </c>
      <c r="J2527" s="45" t="str">
        <f t="shared" si="308"/>
        <v>Recepción de documentos0</v>
      </c>
      <c r="K2527" s="45" t="str">
        <f t="shared" si="309"/>
        <v>Atención recibida0</v>
      </c>
      <c r="L2527" s="45" t="str">
        <f t="shared" si="310"/>
        <v>Visita domiciliaria del personal INVI0</v>
      </c>
      <c r="M2527" s="45" t="str">
        <f t="shared" si="311"/>
        <v>Visita domiciliaria del asesor técnico0</v>
      </c>
      <c r="N2527" t="str">
        <f t="shared" si="312"/>
        <v>1</v>
      </c>
      <c r="O2527" t="s">
        <v>133</v>
      </c>
    </row>
    <row r="2528" spans="1:15" ht="15" x14ac:dyDescent="0.25">
      <c r="A2528" s="60">
        <f>REGISTROS!$A2526</f>
        <v>0</v>
      </c>
      <c r="B2528" s="50">
        <f t="shared" si="306"/>
        <v>0</v>
      </c>
      <c r="C2528" s="60">
        <f>REGISTROS!$E2526</f>
        <v>0</v>
      </c>
      <c r="D2528" s="60">
        <f>REGISTROS!$F2526</f>
        <v>0</v>
      </c>
      <c r="E2528" s="60">
        <f>REGISTROS!$G2526</f>
        <v>0</v>
      </c>
      <c r="F2528" s="60">
        <f>REGISTROS!$H2526</f>
        <v>0</v>
      </c>
      <c r="G2528" s="60">
        <f>REGISTROS!$I2526</f>
        <v>0</v>
      </c>
      <c r="I2528" s="45" t="str">
        <f t="shared" si="307"/>
        <v>Desarrollo de los Temas0</v>
      </c>
      <c r="J2528" s="45" t="str">
        <f t="shared" si="308"/>
        <v>Recepción de documentos0</v>
      </c>
      <c r="K2528" s="45" t="str">
        <f t="shared" si="309"/>
        <v>Atención recibida0</v>
      </c>
      <c r="L2528" s="45" t="str">
        <f t="shared" si="310"/>
        <v>Visita domiciliaria del personal INVI0</v>
      </c>
      <c r="M2528" s="45" t="str">
        <f t="shared" si="311"/>
        <v>Visita domiciliaria del asesor técnico0</v>
      </c>
      <c r="N2528" t="str">
        <f t="shared" si="312"/>
        <v>1</v>
      </c>
      <c r="O2528" t="s">
        <v>133</v>
      </c>
    </row>
    <row r="2529" spans="1:15" ht="15" x14ac:dyDescent="0.25">
      <c r="A2529" s="60">
        <f>REGISTROS!$A2527</f>
        <v>0</v>
      </c>
      <c r="B2529" s="50">
        <f t="shared" si="306"/>
        <v>0</v>
      </c>
      <c r="C2529" s="60">
        <f>REGISTROS!$E2527</f>
        <v>0</v>
      </c>
      <c r="D2529" s="60">
        <f>REGISTROS!$F2527</f>
        <v>0</v>
      </c>
      <c r="E2529" s="60">
        <f>REGISTROS!$G2527</f>
        <v>0</v>
      </c>
      <c r="F2529" s="60">
        <f>REGISTROS!$H2527</f>
        <v>0</v>
      </c>
      <c r="G2529" s="60">
        <f>REGISTROS!$I2527</f>
        <v>0</v>
      </c>
      <c r="I2529" s="45" t="str">
        <f t="shared" si="307"/>
        <v>Desarrollo de los Temas0</v>
      </c>
      <c r="J2529" s="45" t="str">
        <f t="shared" si="308"/>
        <v>Recepción de documentos0</v>
      </c>
      <c r="K2529" s="45" t="str">
        <f t="shared" si="309"/>
        <v>Atención recibida0</v>
      </c>
      <c r="L2529" s="45" t="str">
        <f t="shared" si="310"/>
        <v>Visita domiciliaria del personal INVI0</v>
      </c>
      <c r="M2529" s="45" t="str">
        <f t="shared" si="311"/>
        <v>Visita domiciliaria del asesor técnico0</v>
      </c>
      <c r="N2529" t="str">
        <f t="shared" si="312"/>
        <v>1</v>
      </c>
      <c r="O2529" t="s">
        <v>133</v>
      </c>
    </row>
    <row r="2530" spans="1:15" ht="15" x14ac:dyDescent="0.25">
      <c r="A2530" s="60">
        <f>REGISTROS!$A2528</f>
        <v>0</v>
      </c>
      <c r="B2530" s="50">
        <f t="shared" si="306"/>
        <v>0</v>
      </c>
      <c r="C2530" s="60">
        <f>REGISTROS!$E2528</f>
        <v>0</v>
      </c>
      <c r="D2530" s="60">
        <f>REGISTROS!$F2528</f>
        <v>0</v>
      </c>
      <c r="E2530" s="60">
        <f>REGISTROS!$G2528</f>
        <v>0</v>
      </c>
      <c r="F2530" s="60">
        <f>REGISTROS!$H2528</f>
        <v>0</v>
      </c>
      <c r="G2530" s="60">
        <f>REGISTROS!$I2528</f>
        <v>0</v>
      </c>
      <c r="I2530" s="45" t="str">
        <f t="shared" si="307"/>
        <v>Desarrollo de los Temas0</v>
      </c>
      <c r="J2530" s="45" t="str">
        <f t="shared" si="308"/>
        <v>Recepción de documentos0</v>
      </c>
      <c r="K2530" s="45" t="str">
        <f t="shared" si="309"/>
        <v>Atención recibida0</v>
      </c>
      <c r="L2530" s="45" t="str">
        <f t="shared" si="310"/>
        <v>Visita domiciliaria del personal INVI0</v>
      </c>
      <c r="M2530" s="45" t="str">
        <f t="shared" si="311"/>
        <v>Visita domiciliaria del asesor técnico0</v>
      </c>
      <c r="N2530" t="str">
        <f t="shared" si="312"/>
        <v>1</v>
      </c>
      <c r="O2530" t="s">
        <v>133</v>
      </c>
    </row>
    <row r="2531" spans="1:15" ht="15" x14ac:dyDescent="0.25">
      <c r="A2531" s="60">
        <f>REGISTROS!$A2529</f>
        <v>0</v>
      </c>
      <c r="B2531" s="50">
        <f t="shared" si="306"/>
        <v>0</v>
      </c>
      <c r="C2531" s="60">
        <f>REGISTROS!$E2529</f>
        <v>0</v>
      </c>
      <c r="D2531" s="60">
        <f>REGISTROS!$F2529</f>
        <v>0</v>
      </c>
      <c r="E2531" s="60">
        <f>REGISTROS!$G2529</f>
        <v>0</v>
      </c>
      <c r="F2531" s="60">
        <f>REGISTROS!$H2529</f>
        <v>0</v>
      </c>
      <c r="G2531" s="60">
        <f>REGISTROS!$I2529</f>
        <v>0</v>
      </c>
      <c r="I2531" s="45" t="str">
        <f t="shared" si="307"/>
        <v>Desarrollo de los Temas0</v>
      </c>
      <c r="J2531" s="45" t="str">
        <f t="shared" si="308"/>
        <v>Recepción de documentos0</v>
      </c>
      <c r="K2531" s="45" t="str">
        <f t="shared" si="309"/>
        <v>Atención recibida0</v>
      </c>
      <c r="L2531" s="45" t="str">
        <f t="shared" si="310"/>
        <v>Visita domiciliaria del personal INVI0</v>
      </c>
      <c r="M2531" s="45" t="str">
        <f t="shared" si="311"/>
        <v>Visita domiciliaria del asesor técnico0</v>
      </c>
      <c r="N2531" t="str">
        <f t="shared" si="312"/>
        <v>1</v>
      </c>
      <c r="O2531" t="s">
        <v>133</v>
      </c>
    </row>
    <row r="2532" spans="1:15" ht="15" x14ac:dyDescent="0.25">
      <c r="A2532" s="60">
        <f>REGISTROS!$A2530</f>
        <v>0</v>
      </c>
      <c r="B2532" s="50">
        <f t="shared" si="306"/>
        <v>0</v>
      </c>
      <c r="C2532" s="60">
        <f>REGISTROS!$E2530</f>
        <v>0</v>
      </c>
      <c r="D2532" s="60">
        <f>REGISTROS!$F2530</f>
        <v>0</v>
      </c>
      <c r="E2532" s="60">
        <f>REGISTROS!$G2530</f>
        <v>0</v>
      </c>
      <c r="F2532" s="60">
        <f>REGISTROS!$H2530</f>
        <v>0</v>
      </c>
      <c r="G2532" s="60">
        <f>REGISTROS!$I2530</f>
        <v>0</v>
      </c>
      <c r="I2532" s="45" t="str">
        <f t="shared" si="307"/>
        <v>Desarrollo de los Temas0</v>
      </c>
      <c r="J2532" s="45" t="str">
        <f t="shared" si="308"/>
        <v>Recepción de documentos0</v>
      </c>
      <c r="K2532" s="45" t="str">
        <f t="shared" si="309"/>
        <v>Atención recibida0</v>
      </c>
      <c r="L2532" s="45" t="str">
        <f t="shared" si="310"/>
        <v>Visita domiciliaria del personal INVI0</v>
      </c>
      <c r="M2532" s="45" t="str">
        <f t="shared" si="311"/>
        <v>Visita domiciliaria del asesor técnico0</v>
      </c>
      <c r="N2532" t="str">
        <f t="shared" si="312"/>
        <v>1</v>
      </c>
      <c r="O2532" t="s">
        <v>133</v>
      </c>
    </row>
    <row r="2533" spans="1:15" ht="15" x14ac:dyDescent="0.25">
      <c r="A2533" s="60">
        <f>REGISTROS!$A2531</f>
        <v>0</v>
      </c>
      <c r="B2533" s="50">
        <f t="shared" si="306"/>
        <v>0</v>
      </c>
      <c r="C2533" s="60">
        <f>REGISTROS!$E2531</f>
        <v>0</v>
      </c>
      <c r="D2533" s="60">
        <f>REGISTROS!$F2531</f>
        <v>0</v>
      </c>
      <c r="E2533" s="60">
        <f>REGISTROS!$G2531</f>
        <v>0</v>
      </c>
      <c r="F2533" s="60">
        <f>REGISTROS!$H2531</f>
        <v>0</v>
      </c>
      <c r="G2533" s="60">
        <f>REGISTROS!$I2531</f>
        <v>0</v>
      </c>
      <c r="I2533" s="45" t="str">
        <f t="shared" si="307"/>
        <v>Desarrollo de los Temas0</v>
      </c>
      <c r="J2533" s="45" t="str">
        <f t="shared" si="308"/>
        <v>Recepción de documentos0</v>
      </c>
      <c r="K2533" s="45" t="str">
        <f t="shared" si="309"/>
        <v>Atención recibida0</v>
      </c>
      <c r="L2533" s="45" t="str">
        <f t="shared" si="310"/>
        <v>Visita domiciliaria del personal INVI0</v>
      </c>
      <c r="M2533" s="45" t="str">
        <f t="shared" si="311"/>
        <v>Visita domiciliaria del asesor técnico0</v>
      </c>
      <c r="N2533" t="str">
        <f t="shared" si="312"/>
        <v>1</v>
      </c>
      <c r="O2533" t="s">
        <v>133</v>
      </c>
    </row>
    <row r="2534" spans="1:15" ht="15" x14ac:dyDescent="0.25">
      <c r="A2534" s="60">
        <f>REGISTROS!$A2532</f>
        <v>0</v>
      </c>
      <c r="B2534" s="50">
        <f t="shared" si="306"/>
        <v>0</v>
      </c>
      <c r="C2534" s="60">
        <f>REGISTROS!$E2532</f>
        <v>0</v>
      </c>
      <c r="D2534" s="60">
        <f>REGISTROS!$F2532</f>
        <v>0</v>
      </c>
      <c r="E2534" s="60">
        <f>REGISTROS!$G2532</f>
        <v>0</v>
      </c>
      <c r="F2534" s="60">
        <f>REGISTROS!$H2532</f>
        <v>0</v>
      </c>
      <c r="G2534" s="60">
        <f>REGISTROS!$I2532</f>
        <v>0</v>
      </c>
      <c r="I2534" s="45" t="str">
        <f t="shared" si="307"/>
        <v>Desarrollo de los Temas0</v>
      </c>
      <c r="J2534" s="45" t="str">
        <f t="shared" si="308"/>
        <v>Recepción de documentos0</v>
      </c>
      <c r="K2534" s="45" t="str">
        <f t="shared" si="309"/>
        <v>Atención recibida0</v>
      </c>
      <c r="L2534" s="45" t="str">
        <f t="shared" si="310"/>
        <v>Visita domiciliaria del personal INVI0</v>
      </c>
      <c r="M2534" s="45" t="str">
        <f t="shared" si="311"/>
        <v>Visita domiciliaria del asesor técnico0</v>
      </c>
      <c r="N2534" t="str">
        <f t="shared" si="312"/>
        <v>1</v>
      </c>
      <c r="O2534" t="s">
        <v>133</v>
      </c>
    </row>
    <row r="2535" spans="1:15" ht="15" x14ac:dyDescent="0.25">
      <c r="A2535" s="60">
        <f>REGISTROS!$A2533</f>
        <v>0</v>
      </c>
      <c r="B2535" s="50">
        <f t="shared" si="306"/>
        <v>0</v>
      </c>
      <c r="C2535" s="60">
        <f>REGISTROS!$E2533</f>
        <v>0</v>
      </c>
      <c r="D2535" s="60">
        <f>REGISTROS!$F2533</f>
        <v>0</v>
      </c>
      <c r="E2535" s="60">
        <f>REGISTROS!$G2533</f>
        <v>0</v>
      </c>
      <c r="F2535" s="60">
        <f>REGISTROS!$H2533</f>
        <v>0</v>
      </c>
      <c r="G2535" s="60">
        <f>REGISTROS!$I2533</f>
        <v>0</v>
      </c>
      <c r="I2535" s="45" t="str">
        <f t="shared" si="307"/>
        <v>Desarrollo de los Temas0</v>
      </c>
      <c r="J2535" s="45" t="str">
        <f t="shared" si="308"/>
        <v>Recepción de documentos0</v>
      </c>
      <c r="K2535" s="45" t="str">
        <f t="shared" si="309"/>
        <v>Atención recibida0</v>
      </c>
      <c r="L2535" s="45" t="str">
        <f t="shared" si="310"/>
        <v>Visita domiciliaria del personal INVI0</v>
      </c>
      <c r="M2535" s="45" t="str">
        <f t="shared" si="311"/>
        <v>Visita domiciliaria del asesor técnico0</v>
      </c>
      <c r="N2535" t="str">
        <f t="shared" si="312"/>
        <v>1</v>
      </c>
      <c r="O2535" t="s">
        <v>133</v>
      </c>
    </row>
    <row r="2536" spans="1:15" ht="15" x14ac:dyDescent="0.25">
      <c r="A2536" s="60">
        <f>REGISTROS!$A2534</f>
        <v>0</v>
      </c>
      <c r="B2536" s="50">
        <f t="shared" si="306"/>
        <v>0</v>
      </c>
      <c r="C2536" s="60">
        <f>REGISTROS!$E2534</f>
        <v>0</v>
      </c>
      <c r="D2536" s="60">
        <f>REGISTROS!$F2534</f>
        <v>0</v>
      </c>
      <c r="E2536" s="60">
        <f>REGISTROS!$G2534</f>
        <v>0</v>
      </c>
      <c r="F2536" s="60">
        <f>REGISTROS!$H2534</f>
        <v>0</v>
      </c>
      <c r="G2536" s="60">
        <f>REGISTROS!$I2534</f>
        <v>0</v>
      </c>
      <c r="I2536" s="45" t="str">
        <f t="shared" si="307"/>
        <v>Desarrollo de los Temas0</v>
      </c>
      <c r="J2536" s="45" t="str">
        <f t="shared" si="308"/>
        <v>Recepción de documentos0</v>
      </c>
      <c r="K2536" s="45" t="str">
        <f t="shared" si="309"/>
        <v>Atención recibida0</v>
      </c>
      <c r="L2536" s="45" t="str">
        <f t="shared" si="310"/>
        <v>Visita domiciliaria del personal INVI0</v>
      </c>
      <c r="M2536" s="45" t="str">
        <f t="shared" si="311"/>
        <v>Visita domiciliaria del asesor técnico0</v>
      </c>
      <c r="N2536" t="str">
        <f t="shared" si="312"/>
        <v>1</v>
      </c>
      <c r="O2536" t="s">
        <v>133</v>
      </c>
    </row>
    <row r="2537" spans="1:15" ht="15" x14ac:dyDescent="0.25">
      <c r="A2537" s="60">
        <f>REGISTROS!$A2535</f>
        <v>0</v>
      </c>
      <c r="B2537" s="50">
        <f t="shared" si="306"/>
        <v>0</v>
      </c>
      <c r="C2537" s="60">
        <f>REGISTROS!$E2535</f>
        <v>0</v>
      </c>
      <c r="D2537" s="60">
        <f>REGISTROS!$F2535</f>
        <v>0</v>
      </c>
      <c r="E2537" s="60">
        <f>REGISTROS!$G2535</f>
        <v>0</v>
      </c>
      <c r="F2537" s="60">
        <f>REGISTROS!$H2535</f>
        <v>0</v>
      </c>
      <c r="G2537" s="60">
        <f>REGISTROS!$I2535</f>
        <v>0</v>
      </c>
      <c r="I2537" s="45" t="str">
        <f t="shared" si="307"/>
        <v>Desarrollo de los Temas0</v>
      </c>
      <c r="J2537" s="45" t="str">
        <f t="shared" si="308"/>
        <v>Recepción de documentos0</v>
      </c>
      <c r="K2537" s="45" t="str">
        <f t="shared" si="309"/>
        <v>Atención recibida0</v>
      </c>
      <c r="L2537" s="45" t="str">
        <f t="shared" si="310"/>
        <v>Visita domiciliaria del personal INVI0</v>
      </c>
      <c r="M2537" s="45" t="str">
        <f t="shared" si="311"/>
        <v>Visita domiciliaria del asesor técnico0</v>
      </c>
      <c r="N2537" t="str">
        <f t="shared" si="312"/>
        <v>1</v>
      </c>
      <c r="O2537" t="s">
        <v>133</v>
      </c>
    </row>
    <row r="2538" spans="1:15" ht="15" x14ac:dyDescent="0.25">
      <c r="A2538" s="60">
        <f>REGISTROS!$A2536</f>
        <v>0</v>
      </c>
      <c r="B2538" s="50">
        <f t="shared" si="306"/>
        <v>0</v>
      </c>
      <c r="C2538" s="60">
        <f>REGISTROS!$E2536</f>
        <v>0</v>
      </c>
      <c r="D2538" s="60">
        <f>REGISTROS!$F2536</f>
        <v>0</v>
      </c>
      <c r="E2538" s="60">
        <f>REGISTROS!$G2536</f>
        <v>0</v>
      </c>
      <c r="F2538" s="60">
        <f>REGISTROS!$H2536</f>
        <v>0</v>
      </c>
      <c r="G2538" s="60">
        <f>REGISTROS!$I2536</f>
        <v>0</v>
      </c>
      <c r="I2538" s="45" t="str">
        <f t="shared" si="307"/>
        <v>Desarrollo de los Temas0</v>
      </c>
      <c r="J2538" s="45" t="str">
        <f t="shared" si="308"/>
        <v>Recepción de documentos0</v>
      </c>
      <c r="K2538" s="45" t="str">
        <f t="shared" si="309"/>
        <v>Atención recibida0</v>
      </c>
      <c r="L2538" s="45" t="str">
        <f t="shared" si="310"/>
        <v>Visita domiciliaria del personal INVI0</v>
      </c>
      <c r="M2538" s="45" t="str">
        <f t="shared" si="311"/>
        <v>Visita domiciliaria del asesor técnico0</v>
      </c>
      <c r="N2538" t="str">
        <f t="shared" si="312"/>
        <v>1</v>
      </c>
      <c r="O2538" t="s">
        <v>133</v>
      </c>
    </row>
    <row r="2539" spans="1:15" ht="15" x14ac:dyDescent="0.25">
      <c r="A2539" s="60">
        <f>REGISTROS!$A2537</f>
        <v>0</v>
      </c>
      <c r="B2539" s="50">
        <f t="shared" si="306"/>
        <v>0</v>
      </c>
      <c r="C2539" s="60">
        <f>REGISTROS!$E2537</f>
        <v>0</v>
      </c>
      <c r="D2539" s="60">
        <f>REGISTROS!$F2537</f>
        <v>0</v>
      </c>
      <c r="E2539" s="60">
        <f>REGISTROS!$G2537</f>
        <v>0</v>
      </c>
      <c r="F2539" s="60">
        <f>REGISTROS!$H2537</f>
        <v>0</v>
      </c>
      <c r="G2539" s="60">
        <f>REGISTROS!$I2537</f>
        <v>0</v>
      </c>
      <c r="I2539" s="45" t="str">
        <f t="shared" si="307"/>
        <v>Desarrollo de los Temas0</v>
      </c>
      <c r="J2539" s="45" t="str">
        <f t="shared" si="308"/>
        <v>Recepción de documentos0</v>
      </c>
      <c r="K2539" s="45" t="str">
        <f t="shared" si="309"/>
        <v>Atención recibida0</v>
      </c>
      <c r="L2539" s="45" t="str">
        <f t="shared" si="310"/>
        <v>Visita domiciliaria del personal INVI0</v>
      </c>
      <c r="M2539" s="45" t="str">
        <f t="shared" si="311"/>
        <v>Visita domiciliaria del asesor técnico0</v>
      </c>
      <c r="N2539" t="str">
        <f t="shared" si="312"/>
        <v>1</v>
      </c>
      <c r="O2539" t="s">
        <v>133</v>
      </c>
    </row>
    <row r="2540" spans="1:15" ht="15" x14ac:dyDescent="0.25">
      <c r="A2540" s="60">
        <f>REGISTROS!$A2538</f>
        <v>0</v>
      </c>
      <c r="B2540" s="50">
        <f t="shared" si="306"/>
        <v>0</v>
      </c>
      <c r="C2540" s="60">
        <f>REGISTROS!$E2538</f>
        <v>0</v>
      </c>
      <c r="D2540" s="60">
        <f>REGISTROS!$F2538</f>
        <v>0</v>
      </c>
      <c r="E2540" s="60">
        <f>REGISTROS!$G2538</f>
        <v>0</v>
      </c>
      <c r="F2540" s="60">
        <f>REGISTROS!$H2538</f>
        <v>0</v>
      </c>
      <c r="G2540" s="60">
        <f>REGISTROS!$I2538</f>
        <v>0</v>
      </c>
      <c r="I2540" s="45" t="str">
        <f t="shared" si="307"/>
        <v>Desarrollo de los Temas0</v>
      </c>
      <c r="J2540" s="45" t="str">
        <f t="shared" si="308"/>
        <v>Recepción de documentos0</v>
      </c>
      <c r="K2540" s="45" t="str">
        <f t="shared" si="309"/>
        <v>Atención recibida0</v>
      </c>
      <c r="L2540" s="45" t="str">
        <f t="shared" si="310"/>
        <v>Visita domiciliaria del personal INVI0</v>
      </c>
      <c r="M2540" s="45" t="str">
        <f t="shared" si="311"/>
        <v>Visita domiciliaria del asesor técnico0</v>
      </c>
      <c r="N2540" t="str">
        <f t="shared" si="312"/>
        <v>1</v>
      </c>
      <c r="O2540" t="s">
        <v>133</v>
      </c>
    </row>
    <row r="2541" spans="1:15" ht="15" x14ac:dyDescent="0.25">
      <c r="A2541" s="60">
        <f>REGISTROS!$A2539</f>
        <v>0</v>
      </c>
      <c r="B2541" s="50">
        <f t="shared" si="306"/>
        <v>0</v>
      </c>
      <c r="C2541" s="60">
        <f>REGISTROS!$E2539</f>
        <v>0</v>
      </c>
      <c r="D2541" s="60">
        <f>REGISTROS!$F2539</f>
        <v>0</v>
      </c>
      <c r="E2541" s="60">
        <f>REGISTROS!$G2539</f>
        <v>0</v>
      </c>
      <c r="F2541" s="60">
        <f>REGISTROS!$H2539</f>
        <v>0</v>
      </c>
      <c r="G2541" s="60">
        <f>REGISTROS!$I2539</f>
        <v>0</v>
      </c>
      <c r="I2541" s="45" t="str">
        <f t="shared" si="307"/>
        <v>Desarrollo de los Temas0</v>
      </c>
      <c r="J2541" s="45" t="str">
        <f t="shared" si="308"/>
        <v>Recepción de documentos0</v>
      </c>
      <c r="K2541" s="45" t="str">
        <f t="shared" si="309"/>
        <v>Atención recibida0</v>
      </c>
      <c r="L2541" s="45" t="str">
        <f t="shared" si="310"/>
        <v>Visita domiciliaria del personal INVI0</v>
      </c>
      <c r="M2541" s="45" t="str">
        <f t="shared" si="311"/>
        <v>Visita domiciliaria del asesor técnico0</v>
      </c>
      <c r="N2541" t="str">
        <f t="shared" si="312"/>
        <v>1</v>
      </c>
      <c r="O2541" t="s">
        <v>133</v>
      </c>
    </row>
    <row r="2542" spans="1:15" ht="15" x14ac:dyDescent="0.25">
      <c r="A2542" s="60">
        <f>REGISTROS!$A2540</f>
        <v>0</v>
      </c>
      <c r="B2542" s="50">
        <f t="shared" si="306"/>
        <v>0</v>
      </c>
      <c r="C2542" s="60">
        <f>REGISTROS!$E2540</f>
        <v>0</v>
      </c>
      <c r="D2542" s="60">
        <f>REGISTROS!$F2540</f>
        <v>0</v>
      </c>
      <c r="E2542" s="60">
        <f>REGISTROS!$G2540</f>
        <v>0</v>
      </c>
      <c r="F2542" s="60">
        <f>REGISTROS!$H2540</f>
        <v>0</v>
      </c>
      <c r="G2542" s="60">
        <f>REGISTROS!$I2540</f>
        <v>0</v>
      </c>
      <c r="I2542" s="45" t="str">
        <f t="shared" si="307"/>
        <v>Desarrollo de los Temas0</v>
      </c>
      <c r="J2542" s="45" t="str">
        <f t="shared" si="308"/>
        <v>Recepción de documentos0</v>
      </c>
      <c r="K2542" s="45" t="str">
        <f t="shared" si="309"/>
        <v>Atención recibida0</v>
      </c>
      <c r="L2542" s="45" t="str">
        <f t="shared" si="310"/>
        <v>Visita domiciliaria del personal INVI0</v>
      </c>
      <c r="M2542" s="45" t="str">
        <f t="shared" si="311"/>
        <v>Visita domiciliaria del asesor técnico0</v>
      </c>
      <c r="N2542" t="str">
        <f t="shared" si="312"/>
        <v>1</v>
      </c>
      <c r="O2542" t="s">
        <v>133</v>
      </c>
    </row>
    <row r="2543" spans="1:15" ht="15" x14ac:dyDescent="0.25">
      <c r="A2543" s="60">
        <f>REGISTROS!$A2541</f>
        <v>0</v>
      </c>
      <c r="B2543" s="50">
        <f t="shared" si="306"/>
        <v>0</v>
      </c>
      <c r="C2543" s="60">
        <f>REGISTROS!$E2541</f>
        <v>0</v>
      </c>
      <c r="D2543" s="60">
        <f>REGISTROS!$F2541</f>
        <v>0</v>
      </c>
      <c r="E2543" s="60">
        <f>REGISTROS!$G2541</f>
        <v>0</v>
      </c>
      <c r="F2543" s="60">
        <f>REGISTROS!$H2541</f>
        <v>0</v>
      </c>
      <c r="G2543" s="60">
        <f>REGISTROS!$I2541</f>
        <v>0</v>
      </c>
      <c r="I2543" s="45" t="str">
        <f t="shared" si="307"/>
        <v>Desarrollo de los Temas0</v>
      </c>
      <c r="J2543" s="45" t="str">
        <f t="shared" si="308"/>
        <v>Recepción de documentos0</v>
      </c>
      <c r="K2543" s="45" t="str">
        <f t="shared" si="309"/>
        <v>Atención recibida0</v>
      </c>
      <c r="L2543" s="45" t="str">
        <f t="shared" si="310"/>
        <v>Visita domiciliaria del personal INVI0</v>
      </c>
      <c r="M2543" s="45" t="str">
        <f t="shared" si="311"/>
        <v>Visita domiciliaria del asesor técnico0</v>
      </c>
      <c r="N2543" t="str">
        <f t="shared" si="312"/>
        <v>1</v>
      </c>
      <c r="O2543" t="s">
        <v>133</v>
      </c>
    </row>
    <row r="2544" spans="1:15" ht="15" x14ac:dyDescent="0.25">
      <c r="A2544" s="60">
        <f>REGISTROS!$A2542</f>
        <v>0</v>
      </c>
      <c r="B2544" s="50">
        <f t="shared" si="306"/>
        <v>0</v>
      </c>
      <c r="C2544" s="60">
        <f>REGISTROS!$E2542</f>
        <v>0</v>
      </c>
      <c r="D2544" s="60">
        <f>REGISTROS!$F2542</f>
        <v>0</v>
      </c>
      <c r="E2544" s="60">
        <f>REGISTROS!$G2542</f>
        <v>0</v>
      </c>
      <c r="F2544" s="60">
        <f>REGISTROS!$H2542</f>
        <v>0</v>
      </c>
      <c r="G2544" s="60">
        <f>REGISTROS!$I2542</f>
        <v>0</v>
      </c>
      <c r="I2544" s="45" t="str">
        <f t="shared" si="307"/>
        <v>Desarrollo de los Temas0</v>
      </c>
      <c r="J2544" s="45" t="str">
        <f t="shared" si="308"/>
        <v>Recepción de documentos0</v>
      </c>
      <c r="K2544" s="45" t="str">
        <f t="shared" si="309"/>
        <v>Atención recibida0</v>
      </c>
      <c r="L2544" s="45" t="str">
        <f t="shared" si="310"/>
        <v>Visita domiciliaria del personal INVI0</v>
      </c>
      <c r="M2544" s="45" t="str">
        <f t="shared" si="311"/>
        <v>Visita domiciliaria del asesor técnico0</v>
      </c>
      <c r="N2544" t="str">
        <f t="shared" si="312"/>
        <v>1</v>
      </c>
      <c r="O2544" t="s">
        <v>133</v>
      </c>
    </row>
    <row r="2545" spans="1:15" ht="15" x14ac:dyDescent="0.25">
      <c r="A2545" s="60">
        <f>REGISTROS!$A2543</f>
        <v>0</v>
      </c>
      <c r="B2545" s="50">
        <f t="shared" si="306"/>
        <v>0</v>
      </c>
      <c r="C2545" s="60">
        <f>REGISTROS!$E2543</f>
        <v>0</v>
      </c>
      <c r="D2545" s="60">
        <f>REGISTROS!$F2543</f>
        <v>0</v>
      </c>
      <c r="E2545" s="60">
        <f>REGISTROS!$G2543</f>
        <v>0</v>
      </c>
      <c r="F2545" s="60">
        <f>REGISTROS!$H2543</f>
        <v>0</v>
      </c>
      <c r="G2545" s="60">
        <f>REGISTROS!$I2543</f>
        <v>0</v>
      </c>
      <c r="I2545" s="45" t="str">
        <f t="shared" si="307"/>
        <v>Desarrollo de los Temas0</v>
      </c>
      <c r="J2545" s="45" t="str">
        <f t="shared" si="308"/>
        <v>Recepción de documentos0</v>
      </c>
      <c r="K2545" s="45" t="str">
        <f t="shared" si="309"/>
        <v>Atención recibida0</v>
      </c>
      <c r="L2545" s="45" t="str">
        <f t="shared" si="310"/>
        <v>Visita domiciliaria del personal INVI0</v>
      </c>
      <c r="M2545" s="45" t="str">
        <f t="shared" si="311"/>
        <v>Visita domiciliaria del asesor técnico0</v>
      </c>
      <c r="N2545" t="str">
        <f t="shared" si="312"/>
        <v>1</v>
      </c>
      <c r="O2545" t="s">
        <v>133</v>
      </c>
    </row>
    <row r="2546" spans="1:15" ht="15" x14ac:dyDescent="0.25">
      <c r="A2546" s="60">
        <f>REGISTROS!$A2544</f>
        <v>0</v>
      </c>
      <c r="B2546" s="50">
        <f t="shared" si="306"/>
        <v>0</v>
      </c>
      <c r="C2546" s="60">
        <f>REGISTROS!$E2544</f>
        <v>0</v>
      </c>
      <c r="D2546" s="60">
        <f>REGISTROS!$F2544</f>
        <v>0</v>
      </c>
      <c r="E2546" s="60">
        <f>REGISTROS!$G2544</f>
        <v>0</v>
      </c>
      <c r="F2546" s="60">
        <f>REGISTROS!$H2544</f>
        <v>0</v>
      </c>
      <c r="G2546" s="60">
        <f>REGISTROS!$I2544</f>
        <v>0</v>
      </c>
      <c r="I2546" s="45" t="str">
        <f t="shared" si="307"/>
        <v>Desarrollo de los Temas0</v>
      </c>
      <c r="J2546" s="45" t="str">
        <f t="shared" si="308"/>
        <v>Recepción de documentos0</v>
      </c>
      <c r="K2546" s="45" t="str">
        <f t="shared" si="309"/>
        <v>Atención recibida0</v>
      </c>
      <c r="L2546" s="45" t="str">
        <f t="shared" si="310"/>
        <v>Visita domiciliaria del personal INVI0</v>
      </c>
      <c r="M2546" s="45" t="str">
        <f t="shared" si="311"/>
        <v>Visita domiciliaria del asesor técnico0</v>
      </c>
      <c r="N2546" t="str">
        <f t="shared" si="312"/>
        <v>1</v>
      </c>
      <c r="O2546" t="s">
        <v>133</v>
      </c>
    </row>
    <row r="2547" spans="1:15" ht="15" x14ac:dyDescent="0.25">
      <c r="A2547" s="60">
        <f>REGISTROS!$A2545</f>
        <v>0</v>
      </c>
      <c r="B2547" s="50">
        <f t="shared" si="306"/>
        <v>0</v>
      </c>
      <c r="C2547" s="60">
        <f>REGISTROS!$E2545</f>
        <v>0</v>
      </c>
      <c r="D2547" s="60">
        <f>REGISTROS!$F2545</f>
        <v>0</v>
      </c>
      <c r="E2547" s="60">
        <f>REGISTROS!$G2545</f>
        <v>0</v>
      </c>
      <c r="F2547" s="60">
        <f>REGISTROS!$H2545</f>
        <v>0</v>
      </c>
      <c r="G2547" s="60">
        <f>REGISTROS!$I2545</f>
        <v>0</v>
      </c>
      <c r="I2547" s="45" t="str">
        <f t="shared" si="307"/>
        <v>Desarrollo de los Temas0</v>
      </c>
      <c r="J2547" s="45" t="str">
        <f t="shared" si="308"/>
        <v>Recepción de documentos0</v>
      </c>
      <c r="K2547" s="45" t="str">
        <f t="shared" si="309"/>
        <v>Atención recibida0</v>
      </c>
      <c r="L2547" s="45" t="str">
        <f t="shared" si="310"/>
        <v>Visita domiciliaria del personal INVI0</v>
      </c>
      <c r="M2547" s="45" t="str">
        <f t="shared" si="311"/>
        <v>Visita domiciliaria del asesor técnico0</v>
      </c>
      <c r="N2547" t="str">
        <f t="shared" si="312"/>
        <v>1</v>
      </c>
      <c r="O2547" t="s">
        <v>133</v>
      </c>
    </row>
    <row r="2548" spans="1:15" ht="15" x14ac:dyDescent="0.25">
      <c r="A2548" s="60">
        <f>REGISTROS!$A2546</f>
        <v>0</v>
      </c>
      <c r="B2548" s="50">
        <f t="shared" si="306"/>
        <v>0</v>
      </c>
      <c r="C2548" s="60">
        <f>REGISTROS!$E2546</f>
        <v>0</v>
      </c>
      <c r="D2548" s="60">
        <f>REGISTROS!$F2546</f>
        <v>0</v>
      </c>
      <c r="E2548" s="60">
        <f>REGISTROS!$G2546</f>
        <v>0</v>
      </c>
      <c r="F2548" s="60">
        <f>REGISTROS!$H2546</f>
        <v>0</v>
      </c>
      <c r="G2548" s="60">
        <f>REGISTROS!$I2546</f>
        <v>0</v>
      </c>
      <c r="I2548" s="45" t="str">
        <f t="shared" si="307"/>
        <v>Desarrollo de los Temas0</v>
      </c>
      <c r="J2548" s="45" t="str">
        <f t="shared" si="308"/>
        <v>Recepción de documentos0</v>
      </c>
      <c r="K2548" s="45" t="str">
        <f t="shared" si="309"/>
        <v>Atención recibida0</v>
      </c>
      <c r="L2548" s="45" t="str">
        <f t="shared" si="310"/>
        <v>Visita domiciliaria del personal INVI0</v>
      </c>
      <c r="M2548" s="45" t="str">
        <f t="shared" si="311"/>
        <v>Visita domiciliaria del asesor técnico0</v>
      </c>
      <c r="N2548" t="str">
        <f t="shared" si="312"/>
        <v>1</v>
      </c>
      <c r="O2548" t="s">
        <v>133</v>
      </c>
    </row>
    <row r="2549" spans="1:15" ht="15" x14ac:dyDescent="0.25">
      <c r="A2549" s="60">
        <f>REGISTROS!$A2547</f>
        <v>0</v>
      </c>
      <c r="B2549" s="50">
        <f t="shared" si="306"/>
        <v>0</v>
      </c>
      <c r="C2549" s="60">
        <f>REGISTROS!$E2547</f>
        <v>0</v>
      </c>
      <c r="D2549" s="60">
        <f>REGISTROS!$F2547</f>
        <v>0</v>
      </c>
      <c r="E2549" s="60">
        <f>REGISTROS!$G2547</f>
        <v>0</v>
      </c>
      <c r="F2549" s="60">
        <f>REGISTROS!$H2547</f>
        <v>0</v>
      </c>
      <c r="G2549" s="60">
        <f>REGISTROS!$I2547</f>
        <v>0</v>
      </c>
      <c r="I2549" s="45" t="str">
        <f t="shared" si="307"/>
        <v>Desarrollo de los Temas0</v>
      </c>
      <c r="J2549" s="45" t="str">
        <f t="shared" si="308"/>
        <v>Recepción de documentos0</v>
      </c>
      <c r="K2549" s="45" t="str">
        <f t="shared" si="309"/>
        <v>Atención recibida0</v>
      </c>
      <c r="L2549" s="45" t="str">
        <f t="shared" si="310"/>
        <v>Visita domiciliaria del personal INVI0</v>
      </c>
      <c r="M2549" s="45" t="str">
        <f t="shared" si="311"/>
        <v>Visita domiciliaria del asesor técnico0</v>
      </c>
      <c r="N2549" t="str">
        <f t="shared" si="312"/>
        <v>1</v>
      </c>
      <c r="O2549" t="s">
        <v>133</v>
      </c>
    </row>
    <row r="2550" spans="1:15" ht="15" x14ac:dyDescent="0.25">
      <c r="A2550" s="60">
        <f>REGISTROS!$A2548</f>
        <v>0</v>
      </c>
      <c r="B2550" s="50">
        <f t="shared" si="306"/>
        <v>0</v>
      </c>
      <c r="C2550" s="60">
        <f>REGISTROS!$E2548</f>
        <v>0</v>
      </c>
      <c r="D2550" s="60">
        <f>REGISTROS!$F2548</f>
        <v>0</v>
      </c>
      <c r="E2550" s="60">
        <f>REGISTROS!$G2548</f>
        <v>0</v>
      </c>
      <c r="F2550" s="60">
        <f>REGISTROS!$H2548</f>
        <v>0</v>
      </c>
      <c r="G2550" s="60">
        <f>REGISTROS!$I2548</f>
        <v>0</v>
      </c>
      <c r="I2550" s="45" t="str">
        <f t="shared" si="307"/>
        <v>Desarrollo de los Temas0</v>
      </c>
      <c r="J2550" s="45" t="str">
        <f t="shared" si="308"/>
        <v>Recepción de documentos0</v>
      </c>
      <c r="K2550" s="45" t="str">
        <f t="shared" si="309"/>
        <v>Atención recibida0</v>
      </c>
      <c r="L2550" s="45" t="str">
        <f t="shared" si="310"/>
        <v>Visita domiciliaria del personal INVI0</v>
      </c>
      <c r="M2550" s="45" t="str">
        <f t="shared" si="311"/>
        <v>Visita domiciliaria del asesor técnico0</v>
      </c>
      <c r="N2550" t="str">
        <f t="shared" si="312"/>
        <v>1</v>
      </c>
      <c r="O2550" t="s">
        <v>133</v>
      </c>
    </row>
    <row r="2551" spans="1:15" ht="15" x14ac:dyDescent="0.25">
      <c r="A2551" s="60">
        <f>REGISTROS!$A2549</f>
        <v>0</v>
      </c>
      <c r="B2551" s="50">
        <f t="shared" si="306"/>
        <v>0</v>
      </c>
      <c r="C2551" s="60">
        <f>REGISTROS!$E2549</f>
        <v>0</v>
      </c>
      <c r="D2551" s="60">
        <f>REGISTROS!$F2549</f>
        <v>0</v>
      </c>
      <c r="E2551" s="60">
        <f>REGISTROS!$G2549</f>
        <v>0</v>
      </c>
      <c r="F2551" s="60">
        <f>REGISTROS!$H2549</f>
        <v>0</v>
      </c>
      <c r="G2551" s="60">
        <f>REGISTROS!$I2549</f>
        <v>0</v>
      </c>
      <c r="I2551" s="45" t="str">
        <f t="shared" si="307"/>
        <v>Desarrollo de los Temas0</v>
      </c>
      <c r="J2551" s="45" t="str">
        <f t="shared" si="308"/>
        <v>Recepción de documentos0</v>
      </c>
      <c r="K2551" s="45" t="str">
        <f t="shared" si="309"/>
        <v>Atención recibida0</v>
      </c>
      <c r="L2551" s="45" t="str">
        <f t="shared" si="310"/>
        <v>Visita domiciliaria del personal INVI0</v>
      </c>
      <c r="M2551" s="45" t="str">
        <f t="shared" si="311"/>
        <v>Visita domiciliaria del asesor técnico0</v>
      </c>
      <c r="N2551" t="str">
        <f t="shared" si="312"/>
        <v>1</v>
      </c>
      <c r="O2551" t="s">
        <v>133</v>
      </c>
    </row>
    <row r="2552" spans="1:15" ht="15" x14ac:dyDescent="0.25">
      <c r="A2552" s="60">
        <f>REGISTROS!$A2550</f>
        <v>0</v>
      </c>
      <c r="B2552" s="50">
        <f t="shared" si="306"/>
        <v>0</v>
      </c>
      <c r="C2552" s="60">
        <f>REGISTROS!$E2550</f>
        <v>0</v>
      </c>
      <c r="D2552" s="60">
        <f>REGISTROS!$F2550</f>
        <v>0</v>
      </c>
      <c r="E2552" s="60">
        <f>REGISTROS!$G2550</f>
        <v>0</v>
      </c>
      <c r="F2552" s="60">
        <f>REGISTROS!$H2550</f>
        <v>0</v>
      </c>
      <c r="G2552" s="60">
        <f>REGISTROS!$I2550</f>
        <v>0</v>
      </c>
      <c r="I2552" s="45" t="str">
        <f t="shared" si="307"/>
        <v>Desarrollo de los Temas0</v>
      </c>
      <c r="J2552" s="45" t="str">
        <f t="shared" si="308"/>
        <v>Recepción de documentos0</v>
      </c>
      <c r="K2552" s="45" t="str">
        <f t="shared" si="309"/>
        <v>Atención recibida0</v>
      </c>
      <c r="L2552" s="45" t="str">
        <f t="shared" si="310"/>
        <v>Visita domiciliaria del personal INVI0</v>
      </c>
      <c r="M2552" s="45" t="str">
        <f t="shared" si="311"/>
        <v>Visita domiciliaria del asesor técnico0</v>
      </c>
      <c r="N2552" t="str">
        <f t="shared" si="312"/>
        <v>1</v>
      </c>
      <c r="O2552" t="s">
        <v>133</v>
      </c>
    </row>
    <row r="2553" spans="1:15" ht="15" x14ac:dyDescent="0.25">
      <c r="A2553" s="60">
        <f>REGISTROS!$A2551</f>
        <v>0</v>
      </c>
      <c r="B2553" s="50">
        <f t="shared" si="306"/>
        <v>0</v>
      </c>
      <c r="C2553" s="60">
        <f>REGISTROS!$E2551</f>
        <v>0</v>
      </c>
      <c r="D2553" s="60">
        <f>REGISTROS!$F2551</f>
        <v>0</v>
      </c>
      <c r="E2553" s="60">
        <f>REGISTROS!$G2551</f>
        <v>0</v>
      </c>
      <c r="F2553" s="60">
        <f>REGISTROS!$H2551</f>
        <v>0</v>
      </c>
      <c r="G2553" s="60">
        <f>REGISTROS!$I2551</f>
        <v>0</v>
      </c>
      <c r="I2553" s="45" t="str">
        <f t="shared" si="307"/>
        <v>Desarrollo de los Temas0</v>
      </c>
      <c r="J2553" s="45" t="str">
        <f t="shared" si="308"/>
        <v>Recepción de documentos0</v>
      </c>
      <c r="K2553" s="45" t="str">
        <f t="shared" si="309"/>
        <v>Atención recibida0</v>
      </c>
      <c r="L2553" s="45" t="str">
        <f t="shared" si="310"/>
        <v>Visita domiciliaria del personal INVI0</v>
      </c>
      <c r="M2553" s="45" t="str">
        <f t="shared" si="311"/>
        <v>Visita domiciliaria del asesor técnico0</v>
      </c>
      <c r="N2553" t="str">
        <f t="shared" si="312"/>
        <v>1</v>
      </c>
      <c r="O2553" t="s">
        <v>133</v>
      </c>
    </row>
    <row r="2554" spans="1:15" ht="15" x14ac:dyDescent="0.25">
      <c r="A2554" s="60">
        <f>REGISTROS!$A2552</f>
        <v>0</v>
      </c>
      <c r="B2554" s="50">
        <f t="shared" si="306"/>
        <v>0</v>
      </c>
      <c r="C2554" s="60">
        <f>REGISTROS!$E2552</f>
        <v>0</v>
      </c>
      <c r="D2554" s="60">
        <f>REGISTROS!$F2552</f>
        <v>0</v>
      </c>
      <c r="E2554" s="60">
        <f>REGISTROS!$G2552</f>
        <v>0</v>
      </c>
      <c r="F2554" s="60">
        <f>REGISTROS!$H2552</f>
        <v>0</v>
      </c>
      <c r="G2554" s="60">
        <f>REGISTROS!$I2552</f>
        <v>0</v>
      </c>
      <c r="I2554" s="45" t="str">
        <f t="shared" si="307"/>
        <v>Desarrollo de los Temas0</v>
      </c>
      <c r="J2554" s="45" t="str">
        <f t="shared" si="308"/>
        <v>Recepción de documentos0</v>
      </c>
      <c r="K2554" s="45" t="str">
        <f t="shared" si="309"/>
        <v>Atención recibida0</v>
      </c>
      <c r="L2554" s="45" t="str">
        <f t="shared" si="310"/>
        <v>Visita domiciliaria del personal INVI0</v>
      </c>
      <c r="M2554" s="45" t="str">
        <f t="shared" si="311"/>
        <v>Visita domiciliaria del asesor técnico0</v>
      </c>
      <c r="N2554" t="str">
        <f t="shared" si="312"/>
        <v>1</v>
      </c>
      <c r="O2554" t="s">
        <v>133</v>
      </c>
    </row>
    <row r="2555" spans="1:15" ht="15" x14ac:dyDescent="0.25">
      <c r="A2555" s="60">
        <f>REGISTROS!$A2553</f>
        <v>0</v>
      </c>
      <c r="B2555" s="50">
        <f t="shared" si="306"/>
        <v>0</v>
      </c>
      <c r="C2555" s="60">
        <f>REGISTROS!$E2553</f>
        <v>0</v>
      </c>
      <c r="D2555" s="60">
        <f>REGISTROS!$F2553</f>
        <v>0</v>
      </c>
      <c r="E2555" s="60">
        <f>REGISTROS!$G2553</f>
        <v>0</v>
      </c>
      <c r="F2555" s="60">
        <f>REGISTROS!$H2553</f>
        <v>0</v>
      </c>
      <c r="G2555" s="60">
        <f>REGISTROS!$I2553</f>
        <v>0</v>
      </c>
      <c r="I2555" s="45" t="str">
        <f t="shared" si="307"/>
        <v>Desarrollo de los Temas0</v>
      </c>
      <c r="J2555" s="45" t="str">
        <f t="shared" si="308"/>
        <v>Recepción de documentos0</v>
      </c>
      <c r="K2555" s="45" t="str">
        <f t="shared" si="309"/>
        <v>Atención recibida0</v>
      </c>
      <c r="L2555" s="45" t="str">
        <f t="shared" si="310"/>
        <v>Visita domiciliaria del personal INVI0</v>
      </c>
      <c r="M2555" s="45" t="str">
        <f t="shared" si="311"/>
        <v>Visita domiciliaria del asesor técnico0</v>
      </c>
      <c r="N2555" t="str">
        <f t="shared" si="312"/>
        <v>1</v>
      </c>
      <c r="O2555" t="s">
        <v>133</v>
      </c>
    </row>
    <row r="2556" spans="1:15" ht="15" x14ac:dyDescent="0.25">
      <c r="A2556" s="60">
        <f>REGISTROS!$A2554</f>
        <v>0</v>
      </c>
      <c r="B2556" s="50">
        <f t="shared" si="306"/>
        <v>0</v>
      </c>
      <c r="C2556" s="60">
        <f>REGISTROS!$E2554</f>
        <v>0</v>
      </c>
      <c r="D2556" s="60">
        <f>REGISTROS!$F2554</f>
        <v>0</v>
      </c>
      <c r="E2556" s="60">
        <f>REGISTROS!$G2554</f>
        <v>0</v>
      </c>
      <c r="F2556" s="60">
        <f>REGISTROS!$H2554</f>
        <v>0</v>
      </c>
      <c r="G2556" s="60">
        <f>REGISTROS!$I2554</f>
        <v>0</v>
      </c>
      <c r="I2556" s="45" t="str">
        <f t="shared" si="307"/>
        <v>Desarrollo de los Temas0</v>
      </c>
      <c r="J2556" s="45" t="str">
        <f t="shared" si="308"/>
        <v>Recepción de documentos0</v>
      </c>
      <c r="K2556" s="45" t="str">
        <f t="shared" si="309"/>
        <v>Atención recibida0</v>
      </c>
      <c r="L2556" s="45" t="str">
        <f t="shared" si="310"/>
        <v>Visita domiciliaria del personal INVI0</v>
      </c>
      <c r="M2556" s="45" t="str">
        <f t="shared" si="311"/>
        <v>Visita domiciliaria del asesor técnico0</v>
      </c>
      <c r="N2556" t="str">
        <f t="shared" si="312"/>
        <v>1</v>
      </c>
      <c r="O2556" t="s">
        <v>133</v>
      </c>
    </row>
    <row r="2557" spans="1:15" ht="15" x14ac:dyDescent="0.25">
      <c r="A2557" s="60">
        <f>REGISTROS!$A2555</f>
        <v>0</v>
      </c>
      <c r="B2557" s="50">
        <f t="shared" si="306"/>
        <v>0</v>
      </c>
      <c r="C2557" s="60">
        <f>REGISTROS!$E2555</f>
        <v>0</v>
      </c>
      <c r="D2557" s="60">
        <f>REGISTROS!$F2555</f>
        <v>0</v>
      </c>
      <c r="E2557" s="60">
        <f>REGISTROS!$G2555</f>
        <v>0</v>
      </c>
      <c r="F2557" s="60">
        <f>REGISTROS!$H2555</f>
        <v>0</v>
      </c>
      <c r="G2557" s="60">
        <f>REGISTROS!$I2555</f>
        <v>0</v>
      </c>
      <c r="I2557" s="45" t="str">
        <f t="shared" si="307"/>
        <v>Desarrollo de los Temas0</v>
      </c>
      <c r="J2557" s="45" t="str">
        <f t="shared" si="308"/>
        <v>Recepción de documentos0</v>
      </c>
      <c r="K2557" s="45" t="str">
        <f t="shared" si="309"/>
        <v>Atención recibida0</v>
      </c>
      <c r="L2557" s="45" t="str">
        <f t="shared" si="310"/>
        <v>Visita domiciliaria del personal INVI0</v>
      </c>
      <c r="M2557" s="45" t="str">
        <f t="shared" si="311"/>
        <v>Visita domiciliaria del asesor técnico0</v>
      </c>
      <c r="N2557" t="str">
        <f t="shared" si="312"/>
        <v>1</v>
      </c>
      <c r="O2557" t="s">
        <v>133</v>
      </c>
    </row>
    <row r="2558" spans="1:15" ht="15" x14ac:dyDescent="0.25">
      <c r="A2558" s="60">
        <f>REGISTROS!$A2556</f>
        <v>0</v>
      </c>
      <c r="B2558" s="50">
        <f t="shared" si="306"/>
        <v>0</v>
      </c>
      <c r="C2558" s="60">
        <f>REGISTROS!$E2556</f>
        <v>0</v>
      </c>
      <c r="D2558" s="60">
        <f>REGISTROS!$F2556</f>
        <v>0</v>
      </c>
      <c r="E2558" s="60">
        <f>REGISTROS!$G2556</f>
        <v>0</v>
      </c>
      <c r="F2558" s="60">
        <f>REGISTROS!$H2556</f>
        <v>0</v>
      </c>
      <c r="G2558" s="60">
        <f>REGISTROS!$I2556</f>
        <v>0</v>
      </c>
      <c r="I2558" s="45" t="str">
        <f t="shared" si="307"/>
        <v>Desarrollo de los Temas0</v>
      </c>
      <c r="J2558" s="45" t="str">
        <f t="shared" si="308"/>
        <v>Recepción de documentos0</v>
      </c>
      <c r="K2558" s="45" t="str">
        <f t="shared" si="309"/>
        <v>Atención recibida0</v>
      </c>
      <c r="L2558" s="45" t="str">
        <f t="shared" si="310"/>
        <v>Visita domiciliaria del personal INVI0</v>
      </c>
      <c r="M2558" s="45" t="str">
        <f t="shared" si="311"/>
        <v>Visita domiciliaria del asesor técnico0</v>
      </c>
      <c r="N2558" t="str">
        <f t="shared" si="312"/>
        <v>1</v>
      </c>
      <c r="O2558" t="s">
        <v>133</v>
      </c>
    </row>
    <row r="2559" spans="1:15" ht="15" x14ac:dyDescent="0.25">
      <c r="A2559" s="60">
        <f>REGISTROS!$A2557</f>
        <v>0</v>
      </c>
      <c r="B2559" s="50">
        <f t="shared" si="306"/>
        <v>0</v>
      </c>
      <c r="C2559" s="60">
        <f>REGISTROS!$E2557</f>
        <v>0</v>
      </c>
      <c r="D2559" s="60">
        <f>REGISTROS!$F2557</f>
        <v>0</v>
      </c>
      <c r="E2559" s="60">
        <f>REGISTROS!$G2557</f>
        <v>0</v>
      </c>
      <c r="F2559" s="60">
        <f>REGISTROS!$H2557</f>
        <v>0</v>
      </c>
      <c r="G2559" s="60">
        <f>REGISTROS!$I2557</f>
        <v>0</v>
      </c>
      <c r="I2559" s="45" t="str">
        <f t="shared" si="307"/>
        <v>Desarrollo de los Temas0</v>
      </c>
      <c r="J2559" s="45" t="str">
        <f t="shared" si="308"/>
        <v>Recepción de documentos0</v>
      </c>
      <c r="K2559" s="45" t="str">
        <f t="shared" si="309"/>
        <v>Atención recibida0</v>
      </c>
      <c r="L2559" s="45" t="str">
        <f t="shared" si="310"/>
        <v>Visita domiciliaria del personal INVI0</v>
      </c>
      <c r="M2559" s="45" t="str">
        <f t="shared" si="311"/>
        <v>Visita domiciliaria del asesor técnico0</v>
      </c>
      <c r="N2559" t="str">
        <f t="shared" si="312"/>
        <v>1</v>
      </c>
      <c r="O2559" t="s">
        <v>133</v>
      </c>
    </row>
    <row r="2560" spans="1:15" ht="15" x14ac:dyDescent="0.25">
      <c r="A2560" s="60">
        <f>REGISTROS!$A2558</f>
        <v>0</v>
      </c>
      <c r="B2560" s="50">
        <f t="shared" si="306"/>
        <v>0</v>
      </c>
      <c r="C2560" s="60">
        <f>REGISTROS!$E2558</f>
        <v>0</v>
      </c>
      <c r="D2560" s="60">
        <f>REGISTROS!$F2558</f>
        <v>0</v>
      </c>
      <c r="E2560" s="60">
        <f>REGISTROS!$G2558</f>
        <v>0</v>
      </c>
      <c r="F2560" s="60">
        <f>REGISTROS!$H2558</f>
        <v>0</v>
      </c>
      <c r="G2560" s="60">
        <f>REGISTROS!$I2558</f>
        <v>0</v>
      </c>
      <c r="I2560" s="45" t="str">
        <f t="shared" si="307"/>
        <v>Desarrollo de los Temas0</v>
      </c>
      <c r="J2560" s="45" t="str">
        <f t="shared" si="308"/>
        <v>Recepción de documentos0</v>
      </c>
      <c r="K2560" s="45" t="str">
        <f t="shared" si="309"/>
        <v>Atención recibida0</v>
      </c>
      <c r="L2560" s="45" t="str">
        <f t="shared" si="310"/>
        <v>Visita domiciliaria del personal INVI0</v>
      </c>
      <c r="M2560" s="45" t="str">
        <f t="shared" si="311"/>
        <v>Visita domiciliaria del asesor técnico0</v>
      </c>
      <c r="N2560" t="str">
        <f t="shared" si="312"/>
        <v>1</v>
      </c>
      <c r="O2560" t="s">
        <v>133</v>
      </c>
    </row>
    <row r="2561" spans="1:15" ht="15" x14ac:dyDescent="0.25">
      <c r="A2561" s="60">
        <f>REGISTROS!$A2559</f>
        <v>0</v>
      </c>
      <c r="B2561" s="50">
        <f t="shared" si="306"/>
        <v>0</v>
      </c>
      <c r="C2561" s="60">
        <f>REGISTROS!$E2559</f>
        <v>0</v>
      </c>
      <c r="D2561" s="60">
        <f>REGISTROS!$F2559</f>
        <v>0</v>
      </c>
      <c r="E2561" s="60">
        <f>REGISTROS!$G2559</f>
        <v>0</v>
      </c>
      <c r="F2561" s="60">
        <f>REGISTROS!$H2559</f>
        <v>0</v>
      </c>
      <c r="G2561" s="60">
        <f>REGISTROS!$I2559</f>
        <v>0</v>
      </c>
      <c r="I2561" s="45" t="str">
        <f t="shared" si="307"/>
        <v>Desarrollo de los Temas0</v>
      </c>
      <c r="J2561" s="45" t="str">
        <f t="shared" si="308"/>
        <v>Recepción de documentos0</v>
      </c>
      <c r="K2561" s="45" t="str">
        <f t="shared" si="309"/>
        <v>Atención recibida0</v>
      </c>
      <c r="L2561" s="45" t="str">
        <f t="shared" si="310"/>
        <v>Visita domiciliaria del personal INVI0</v>
      </c>
      <c r="M2561" s="45" t="str">
        <f t="shared" si="311"/>
        <v>Visita domiciliaria del asesor técnico0</v>
      </c>
      <c r="N2561" t="str">
        <f t="shared" si="312"/>
        <v>1</v>
      </c>
      <c r="O2561" t="s">
        <v>133</v>
      </c>
    </row>
    <row r="2562" spans="1:15" ht="15" x14ac:dyDescent="0.25">
      <c r="A2562" s="60">
        <f>REGISTROS!$A2560</f>
        <v>0</v>
      </c>
      <c r="B2562" s="50">
        <f t="shared" si="306"/>
        <v>0</v>
      </c>
      <c r="C2562" s="60">
        <f>REGISTROS!$E2560</f>
        <v>0</v>
      </c>
      <c r="D2562" s="60">
        <f>REGISTROS!$F2560</f>
        <v>0</v>
      </c>
      <c r="E2562" s="60">
        <f>REGISTROS!$G2560</f>
        <v>0</v>
      </c>
      <c r="F2562" s="60">
        <f>REGISTROS!$H2560</f>
        <v>0</v>
      </c>
      <c r="G2562" s="60">
        <f>REGISTROS!$I2560</f>
        <v>0</v>
      </c>
      <c r="I2562" s="45" t="str">
        <f t="shared" si="307"/>
        <v>Desarrollo de los Temas0</v>
      </c>
      <c r="J2562" s="45" t="str">
        <f t="shared" si="308"/>
        <v>Recepción de documentos0</v>
      </c>
      <c r="K2562" s="45" t="str">
        <f t="shared" si="309"/>
        <v>Atención recibida0</v>
      </c>
      <c r="L2562" s="45" t="str">
        <f t="shared" si="310"/>
        <v>Visita domiciliaria del personal INVI0</v>
      </c>
      <c r="M2562" s="45" t="str">
        <f t="shared" si="311"/>
        <v>Visita domiciliaria del asesor técnico0</v>
      </c>
      <c r="N2562" t="str">
        <f t="shared" si="312"/>
        <v>1</v>
      </c>
      <c r="O2562" t="s">
        <v>133</v>
      </c>
    </row>
    <row r="2563" spans="1:15" ht="15" x14ac:dyDescent="0.25">
      <c r="A2563" s="60">
        <f>REGISTROS!$A2561</f>
        <v>0</v>
      </c>
      <c r="B2563" s="50">
        <f t="shared" si="306"/>
        <v>0</v>
      </c>
      <c r="C2563" s="60">
        <f>REGISTROS!$E2561</f>
        <v>0</v>
      </c>
      <c r="D2563" s="60">
        <f>REGISTROS!$F2561</f>
        <v>0</v>
      </c>
      <c r="E2563" s="60">
        <f>REGISTROS!$G2561</f>
        <v>0</v>
      </c>
      <c r="F2563" s="60">
        <f>REGISTROS!$H2561</f>
        <v>0</v>
      </c>
      <c r="G2563" s="60">
        <f>REGISTROS!$I2561</f>
        <v>0</v>
      </c>
      <c r="I2563" s="45" t="str">
        <f t="shared" si="307"/>
        <v>Desarrollo de los Temas0</v>
      </c>
      <c r="J2563" s="45" t="str">
        <f t="shared" si="308"/>
        <v>Recepción de documentos0</v>
      </c>
      <c r="K2563" s="45" t="str">
        <f t="shared" si="309"/>
        <v>Atención recibida0</v>
      </c>
      <c r="L2563" s="45" t="str">
        <f t="shared" si="310"/>
        <v>Visita domiciliaria del personal INVI0</v>
      </c>
      <c r="M2563" s="45" t="str">
        <f t="shared" si="311"/>
        <v>Visita domiciliaria del asesor técnico0</v>
      </c>
      <c r="N2563" t="str">
        <f t="shared" si="312"/>
        <v>1</v>
      </c>
      <c r="O2563" t="s">
        <v>133</v>
      </c>
    </row>
    <row r="2564" spans="1:15" ht="15" x14ac:dyDescent="0.25">
      <c r="A2564" s="60">
        <f>REGISTROS!$A2562</f>
        <v>0</v>
      </c>
      <c r="B2564" s="50">
        <f t="shared" si="306"/>
        <v>0</v>
      </c>
      <c r="C2564" s="60">
        <f>REGISTROS!$E2562</f>
        <v>0</v>
      </c>
      <c r="D2564" s="60">
        <f>REGISTROS!$F2562</f>
        <v>0</v>
      </c>
      <c r="E2564" s="60">
        <f>REGISTROS!$G2562</f>
        <v>0</v>
      </c>
      <c r="F2564" s="60">
        <f>REGISTROS!$H2562</f>
        <v>0</v>
      </c>
      <c r="G2564" s="60">
        <f>REGISTROS!$I2562</f>
        <v>0</v>
      </c>
      <c r="I2564" s="45" t="str">
        <f t="shared" si="307"/>
        <v>Desarrollo de los Temas0</v>
      </c>
      <c r="J2564" s="45" t="str">
        <f t="shared" si="308"/>
        <v>Recepción de documentos0</v>
      </c>
      <c r="K2564" s="45" t="str">
        <f t="shared" si="309"/>
        <v>Atención recibida0</v>
      </c>
      <c r="L2564" s="45" t="str">
        <f t="shared" si="310"/>
        <v>Visita domiciliaria del personal INVI0</v>
      </c>
      <c r="M2564" s="45" t="str">
        <f t="shared" si="311"/>
        <v>Visita domiciliaria del asesor técnico0</v>
      </c>
      <c r="N2564" t="str">
        <f t="shared" si="312"/>
        <v>1</v>
      </c>
      <c r="O2564" t="s">
        <v>133</v>
      </c>
    </row>
    <row r="2565" spans="1:15" ht="15" x14ac:dyDescent="0.25">
      <c r="A2565" s="60">
        <f>REGISTROS!$A2563</f>
        <v>0</v>
      </c>
      <c r="B2565" s="50">
        <f t="shared" ref="B2565:B2628" si="313">SUM(C2565:G2565)/5</f>
        <v>0</v>
      </c>
      <c r="C2565" s="60">
        <f>REGISTROS!$E2563</f>
        <v>0</v>
      </c>
      <c r="D2565" s="60">
        <f>REGISTROS!$F2563</f>
        <v>0</v>
      </c>
      <c r="E2565" s="60">
        <f>REGISTROS!$G2563</f>
        <v>0</v>
      </c>
      <c r="F2565" s="60">
        <f>REGISTROS!$H2563</f>
        <v>0</v>
      </c>
      <c r="G2565" s="60">
        <f>REGISTROS!$I2563</f>
        <v>0</v>
      </c>
      <c r="I2565" s="45" t="str">
        <f t="shared" ref="I2565:I2628" si="314">CONCATENATE(VLOOKUP($A2565,SM,2,FALSE),$C$2,C2565)</f>
        <v>Desarrollo de los Temas0</v>
      </c>
      <c r="J2565" s="45" t="str">
        <f t="shared" ref="J2565:J2628" si="315">CONCATENATE(VLOOKUP($A2565,SM,2,FALSE),$D$2,D2565)</f>
        <v>Recepción de documentos0</v>
      </c>
      <c r="K2565" s="45" t="str">
        <f t="shared" ref="K2565:K2628" si="316">CONCATENATE(VLOOKUP($A2565,SM,2,FALSE),$E$2,E2565)</f>
        <v>Atención recibida0</v>
      </c>
      <c r="L2565" s="45" t="str">
        <f t="shared" ref="L2565:L2628" si="317">CONCATENATE(VLOOKUP($A2565,SM,2,FALSE),$F$2,F2565)</f>
        <v>Visita domiciliaria del personal INVI0</v>
      </c>
      <c r="M2565" s="45" t="str">
        <f t="shared" ref="M2565:M2628" si="318">CONCATENATE(VLOOKUP($A2565,SM,2,FALSE),$G$2,G2565)</f>
        <v>Visita domiciliaria del asesor técnico0</v>
      </c>
      <c r="N2565" t="str">
        <f t="shared" ref="N2565:N2628" si="319">CONCATENATE(VLOOKUP($A2565,SM,2,FALSE),IF(B2565&lt;4,1,0))</f>
        <v>1</v>
      </c>
      <c r="O2565" t="s">
        <v>133</v>
      </c>
    </row>
    <row r="2566" spans="1:15" ht="15" x14ac:dyDescent="0.25">
      <c r="A2566" s="60">
        <f>REGISTROS!$A2564</f>
        <v>0</v>
      </c>
      <c r="B2566" s="50">
        <f t="shared" si="313"/>
        <v>0</v>
      </c>
      <c r="C2566" s="60">
        <f>REGISTROS!$E2564</f>
        <v>0</v>
      </c>
      <c r="D2566" s="60">
        <f>REGISTROS!$F2564</f>
        <v>0</v>
      </c>
      <c r="E2566" s="60">
        <f>REGISTROS!$G2564</f>
        <v>0</v>
      </c>
      <c r="F2566" s="60">
        <f>REGISTROS!$H2564</f>
        <v>0</v>
      </c>
      <c r="G2566" s="60">
        <f>REGISTROS!$I2564</f>
        <v>0</v>
      </c>
      <c r="I2566" s="45" t="str">
        <f t="shared" si="314"/>
        <v>Desarrollo de los Temas0</v>
      </c>
      <c r="J2566" s="45" t="str">
        <f t="shared" si="315"/>
        <v>Recepción de documentos0</v>
      </c>
      <c r="K2566" s="45" t="str">
        <f t="shared" si="316"/>
        <v>Atención recibida0</v>
      </c>
      <c r="L2566" s="45" t="str">
        <f t="shared" si="317"/>
        <v>Visita domiciliaria del personal INVI0</v>
      </c>
      <c r="M2566" s="45" t="str">
        <f t="shared" si="318"/>
        <v>Visita domiciliaria del asesor técnico0</v>
      </c>
      <c r="N2566" t="str">
        <f t="shared" si="319"/>
        <v>1</v>
      </c>
      <c r="O2566" t="s">
        <v>133</v>
      </c>
    </row>
    <row r="2567" spans="1:15" ht="15" x14ac:dyDescent="0.25">
      <c r="A2567" s="60">
        <f>REGISTROS!$A2565</f>
        <v>0</v>
      </c>
      <c r="B2567" s="50">
        <f t="shared" si="313"/>
        <v>0</v>
      </c>
      <c r="C2567" s="60">
        <f>REGISTROS!$E2565</f>
        <v>0</v>
      </c>
      <c r="D2567" s="60">
        <f>REGISTROS!$F2565</f>
        <v>0</v>
      </c>
      <c r="E2567" s="60">
        <f>REGISTROS!$G2565</f>
        <v>0</v>
      </c>
      <c r="F2567" s="60">
        <f>REGISTROS!$H2565</f>
        <v>0</v>
      </c>
      <c r="G2567" s="60">
        <f>REGISTROS!$I2565</f>
        <v>0</v>
      </c>
      <c r="I2567" s="45" t="str">
        <f t="shared" si="314"/>
        <v>Desarrollo de los Temas0</v>
      </c>
      <c r="J2567" s="45" t="str">
        <f t="shared" si="315"/>
        <v>Recepción de documentos0</v>
      </c>
      <c r="K2567" s="45" t="str">
        <f t="shared" si="316"/>
        <v>Atención recibida0</v>
      </c>
      <c r="L2567" s="45" t="str">
        <f t="shared" si="317"/>
        <v>Visita domiciliaria del personal INVI0</v>
      </c>
      <c r="M2567" s="45" t="str">
        <f t="shared" si="318"/>
        <v>Visita domiciliaria del asesor técnico0</v>
      </c>
      <c r="N2567" t="str">
        <f t="shared" si="319"/>
        <v>1</v>
      </c>
      <c r="O2567" t="s">
        <v>133</v>
      </c>
    </row>
    <row r="2568" spans="1:15" ht="15" x14ac:dyDescent="0.25">
      <c r="A2568" s="60">
        <f>REGISTROS!$A2566</f>
        <v>0</v>
      </c>
      <c r="B2568" s="50">
        <f t="shared" si="313"/>
        <v>0</v>
      </c>
      <c r="C2568" s="60">
        <f>REGISTROS!$E2566</f>
        <v>0</v>
      </c>
      <c r="D2568" s="60">
        <f>REGISTROS!$F2566</f>
        <v>0</v>
      </c>
      <c r="E2568" s="60">
        <f>REGISTROS!$G2566</f>
        <v>0</v>
      </c>
      <c r="F2568" s="60">
        <f>REGISTROS!$H2566</f>
        <v>0</v>
      </c>
      <c r="G2568" s="60">
        <f>REGISTROS!$I2566</f>
        <v>0</v>
      </c>
      <c r="I2568" s="45" t="str">
        <f t="shared" si="314"/>
        <v>Desarrollo de los Temas0</v>
      </c>
      <c r="J2568" s="45" t="str">
        <f t="shared" si="315"/>
        <v>Recepción de documentos0</v>
      </c>
      <c r="K2568" s="45" t="str">
        <f t="shared" si="316"/>
        <v>Atención recibida0</v>
      </c>
      <c r="L2568" s="45" t="str">
        <f t="shared" si="317"/>
        <v>Visita domiciliaria del personal INVI0</v>
      </c>
      <c r="M2568" s="45" t="str">
        <f t="shared" si="318"/>
        <v>Visita domiciliaria del asesor técnico0</v>
      </c>
      <c r="N2568" t="str">
        <f t="shared" si="319"/>
        <v>1</v>
      </c>
      <c r="O2568" t="s">
        <v>133</v>
      </c>
    </row>
    <row r="2569" spans="1:15" ht="15" x14ac:dyDescent="0.25">
      <c r="A2569" s="60">
        <f>REGISTROS!$A2567</f>
        <v>0</v>
      </c>
      <c r="B2569" s="50">
        <f t="shared" si="313"/>
        <v>0</v>
      </c>
      <c r="C2569" s="60">
        <f>REGISTROS!$E2567</f>
        <v>0</v>
      </c>
      <c r="D2569" s="60">
        <f>REGISTROS!$F2567</f>
        <v>0</v>
      </c>
      <c r="E2569" s="60">
        <f>REGISTROS!$G2567</f>
        <v>0</v>
      </c>
      <c r="F2569" s="60">
        <f>REGISTROS!$H2567</f>
        <v>0</v>
      </c>
      <c r="G2569" s="60">
        <f>REGISTROS!$I2567</f>
        <v>0</v>
      </c>
      <c r="I2569" s="45" t="str">
        <f t="shared" si="314"/>
        <v>Desarrollo de los Temas0</v>
      </c>
      <c r="J2569" s="45" t="str">
        <f t="shared" si="315"/>
        <v>Recepción de documentos0</v>
      </c>
      <c r="K2569" s="45" t="str">
        <f t="shared" si="316"/>
        <v>Atención recibida0</v>
      </c>
      <c r="L2569" s="45" t="str">
        <f t="shared" si="317"/>
        <v>Visita domiciliaria del personal INVI0</v>
      </c>
      <c r="M2569" s="45" t="str">
        <f t="shared" si="318"/>
        <v>Visita domiciliaria del asesor técnico0</v>
      </c>
      <c r="N2569" t="str">
        <f t="shared" si="319"/>
        <v>1</v>
      </c>
      <c r="O2569" t="s">
        <v>133</v>
      </c>
    </row>
    <row r="2570" spans="1:15" ht="15" x14ac:dyDescent="0.25">
      <c r="A2570" s="60">
        <f>REGISTROS!$A2568</f>
        <v>0</v>
      </c>
      <c r="B2570" s="50">
        <f t="shared" si="313"/>
        <v>0</v>
      </c>
      <c r="C2570" s="60">
        <f>REGISTROS!$E2568</f>
        <v>0</v>
      </c>
      <c r="D2570" s="60">
        <f>REGISTROS!$F2568</f>
        <v>0</v>
      </c>
      <c r="E2570" s="60">
        <f>REGISTROS!$G2568</f>
        <v>0</v>
      </c>
      <c r="F2570" s="60">
        <f>REGISTROS!$H2568</f>
        <v>0</v>
      </c>
      <c r="G2570" s="60">
        <f>REGISTROS!$I2568</f>
        <v>0</v>
      </c>
      <c r="I2570" s="45" t="str">
        <f t="shared" si="314"/>
        <v>Desarrollo de los Temas0</v>
      </c>
      <c r="J2570" s="45" t="str">
        <f t="shared" si="315"/>
        <v>Recepción de documentos0</v>
      </c>
      <c r="K2570" s="45" t="str">
        <f t="shared" si="316"/>
        <v>Atención recibida0</v>
      </c>
      <c r="L2570" s="45" t="str">
        <f t="shared" si="317"/>
        <v>Visita domiciliaria del personal INVI0</v>
      </c>
      <c r="M2570" s="45" t="str">
        <f t="shared" si="318"/>
        <v>Visita domiciliaria del asesor técnico0</v>
      </c>
      <c r="N2570" t="str">
        <f t="shared" si="319"/>
        <v>1</v>
      </c>
      <c r="O2570" t="s">
        <v>133</v>
      </c>
    </row>
    <row r="2571" spans="1:15" ht="15" x14ac:dyDescent="0.25">
      <c r="A2571" s="60">
        <f>REGISTROS!$A2569</f>
        <v>0</v>
      </c>
      <c r="B2571" s="50">
        <f t="shared" si="313"/>
        <v>0</v>
      </c>
      <c r="C2571" s="60">
        <f>REGISTROS!$E2569</f>
        <v>0</v>
      </c>
      <c r="D2571" s="60">
        <f>REGISTROS!$F2569</f>
        <v>0</v>
      </c>
      <c r="E2571" s="60">
        <f>REGISTROS!$G2569</f>
        <v>0</v>
      </c>
      <c r="F2571" s="60">
        <f>REGISTROS!$H2569</f>
        <v>0</v>
      </c>
      <c r="G2571" s="60">
        <f>REGISTROS!$I2569</f>
        <v>0</v>
      </c>
      <c r="I2571" s="45" t="str">
        <f t="shared" si="314"/>
        <v>Desarrollo de los Temas0</v>
      </c>
      <c r="J2571" s="45" t="str">
        <f t="shared" si="315"/>
        <v>Recepción de documentos0</v>
      </c>
      <c r="K2571" s="45" t="str">
        <f t="shared" si="316"/>
        <v>Atención recibida0</v>
      </c>
      <c r="L2571" s="45" t="str">
        <f t="shared" si="317"/>
        <v>Visita domiciliaria del personal INVI0</v>
      </c>
      <c r="M2571" s="45" t="str">
        <f t="shared" si="318"/>
        <v>Visita domiciliaria del asesor técnico0</v>
      </c>
      <c r="N2571" t="str">
        <f t="shared" si="319"/>
        <v>1</v>
      </c>
      <c r="O2571" t="s">
        <v>133</v>
      </c>
    </row>
    <row r="2572" spans="1:15" ht="15" x14ac:dyDescent="0.25">
      <c r="A2572" s="60">
        <f>REGISTROS!$A2570</f>
        <v>0</v>
      </c>
      <c r="B2572" s="50">
        <f t="shared" si="313"/>
        <v>0</v>
      </c>
      <c r="C2572" s="60">
        <f>REGISTROS!$E2570</f>
        <v>0</v>
      </c>
      <c r="D2572" s="60">
        <f>REGISTROS!$F2570</f>
        <v>0</v>
      </c>
      <c r="E2572" s="60">
        <f>REGISTROS!$G2570</f>
        <v>0</v>
      </c>
      <c r="F2572" s="60">
        <f>REGISTROS!$H2570</f>
        <v>0</v>
      </c>
      <c r="G2572" s="60">
        <f>REGISTROS!$I2570</f>
        <v>0</v>
      </c>
      <c r="I2572" s="45" t="str">
        <f t="shared" si="314"/>
        <v>Desarrollo de los Temas0</v>
      </c>
      <c r="J2572" s="45" t="str">
        <f t="shared" si="315"/>
        <v>Recepción de documentos0</v>
      </c>
      <c r="K2572" s="45" t="str">
        <f t="shared" si="316"/>
        <v>Atención recibida0</v>
      </c>
      <c r="L2572" s="45" t="str">
        <f t="shared" si="317"/>
        <v>Visita domiciliaria del personal INVI0</v>
      </c>
      <c r="M2572" s="45" t="str">
        <f t="shared" si="318"/>
        <v>Visita domiciliaria del asesor técnico0</v>
      </c>
      <c r="N2572" t="str">
        <f t="shared" si="319"/>
        <v>1</v>
      </c>
      <c r="O2572" t="s">
        <v>133</v>
      </c>
    </row>
    <row r="2573" spans="1:15" ht="15" x14ac:dyDescent="0.25">
      <c r="A2573" s="60">
        <f>REGISTROS!$A2571</f>
        <v>0</v>
      </c>
      <c r="B2573" s="50">
        <f t="shared" si="313"/>
        <v>0</v>
      </c>
      <c r="C2573" s="60">
        <f>REGISTROS!$E2571</f>
        <v>0</v>
      </c>
      <c r="D2573" s="60">
        <f>REGISTROS!$F2571</f>
        <v>0</v>
      </c>
      <c r="E2573" s="60">
        <f>REGISTROS!$G2571</f>
        <v>0</v>
      </c>
      <c r="F2573" s="60">
        <f>REGISTROS!$H2571</f>
        <v>0</v>
      </c>
      <c r="G2573" s="60">
        <f>REGISTROS!$I2571</f>
        <v>0</v>
      </c>
      <c r="I2573" s="45" t="str">
        <f t="shared" si="314"/>
        <v>Desarrollo de los Temas0</v>
      </c>
      <c r="J2573" s="45" t="str">
        <f t="shared" si="315"/>
        <v>Recepción de documentos0</v>
      </c>
      <c r="K2573" s="45" t="str">
        <f t="shared" si="316"/>
        <v>Atención recibida0</v>
      </c>
      <c r="L2573" s="45" t="str">
        <f t="shared" si="317"/>
        <v>Visita domiciliaria del personal INVI0</v>
      </c>
      <c r="M2573" s="45" t="str">
        <f t="shared" si="318"/>
        <v>Visita domiciliaria del asesor técnico0</v>
      </c>
      <c r="N2573" t="str">
        <f t="shared" si="319"/>
        <v>1</v>
      </c>
      <c r="O2573" t="s">
        <v>133</v>
      </c>
    </row>
    <row r="2574" spans="1:15" ht="15" x14ac:dyDescent="0.25">
      <c r="A2574" s="60">
        <f>REGISTROS!$A2572</f>
        <v>0</v>
      </c>
      <c r="B2574" s="50">
        <f t="shared" si="313"/>
        <v>0</v>
      </c>
      <c r="C2574" s="60">
        <f>REGISTROS!$E2572</f>
        <v>0</v>
      </c>
      <c r="D2574" s="60">
        <f>REGISTROS!$F2572</f>
        <v>0</v>
      </c>
      <c r="E2574" s="60">
        <f>REGISTROS!$G2572</f>
        <v>0</v>
      </c>
      <c r="F2574" s="60">
        <f>REGISTROS!$H2572</f>
        <v>0</v>
      </c>
      <c r="G2574" s="60">
        <f>REGISTROS!$I2572</f>
        <v>0</v>
      </c>
      <c r="I2574" s="45" t="str">
        <f t="shared" si="314"/>
        <v>Desarrollo de los Temas0</v>
      </c>
      <c r="J2574" s="45" t="str">
        <f t="shared" si="315"/>
        <v>Recepción de documentos0</v>
      </c>
      <c r="K2574" s="45" t="str">
        <f t="shared" si="316"/>
        <v>Atención recibida0</v>
      </c>
      <c r="L2574" s="45" t="str">
        <f t="shared" si="317"/>
        <v>Visita domiciliaria del personal INVI0</v>
      </c>
      <c r="M2574" s="45" t="str">
        <f t="shared" si="318"/>
        <v>Visita domiciliaria del asesor técnico0</v>
      </c>
      <c r="N2574" t="str">
        <f t="shared" si="319"/>
        <v>1</v>
      </c>
      <c r="O2574" t="s">
        <v>133</v>
      </c>
    </row>
    <row r="2575" spans="1:15" ht="15" x14ac:dyDescent="0.25">
      <c r="A2575" s="60">
        <f>REGISTROS!$A2573</f>
        <v>0</v>
      </c>
      <c r="B2575" s="50">
        <f t="shared" si="313"/>
        <v>0</v>
      </c>
      <c r="C2575" s="60">
        <f>REGISTROS!$E2573</f>
        <v>0</v>
      </c>
      <c r="D2575" s="60">
        <f>REGISTROS!$F2573</f>
        <v>0</v>
      </c>
      <c r="E2575" s="60">
        <f>REGISTROS!$G2573</f>
        <v>0</v>
      </c>
      <c r="F2575" s="60">
        <f>REGISTROS!$H2573</f>
        <v>0</v>
      </c>
      <c r="G2575" s="60">
        <f>REGISTROS!$I2573</f>
        <v>0</v>
      </c>
      <c r="I2575" s="45" t="str">
        <f t="shared" si="314"/>
        <v>Desarrollo de los Temas0</v>
      </c>
      <c r="J2575" s="45" t="str">
        <f t="shared" si="315"/>
        <v>Recepción de documentos0</v>
      </c>
      <c r="K2575" s="45" t="str">
        <f t="shared" si="316"/>
        <v>Atención recibida0</v>
      </c>
      <c r="L2575" s="45" t="str">
        <f t="shared" si="317"/>
        <v>Visita domiciliaria del personal INVI0</v>
      </c>
      <c r="M2575" s="45" t="str">
        <f t="shared" si="318"/>
        <v>Visita domiciliaria del asesor técnico0</v>
      </c>
      <c r="N2575" t="str">
        <f t="shared" si="319"/>
        <v>1</v>
      </c>
      <c r="O2575" t="s">
        <v>133</v>
      </c>
    </row>
    <row r="2576" spans="1:15" ht="15" x14ac:dyDescent="0.25">
      <c r="A2576" s="60">
        <f>REGISTROS!$A2574</f>
        <v>0</v>
      </c>
      <c r="B2576" s="50">
        <f t="shared" si="313"/>
        <v>0</v>
      </c>
      <c r="C2576" s="60">
        <f>REGISTROS!$E2574</f>
        <v>0</v>
      </c>
      <c r="D2576" s="60">
        <f>REGISTROS!$F2574</f>
        <v>0</v>
      </c>
      <c r="E2576" s="60">
        <f>REGISTROS!$G2574</f>
        <v>0</v>
      </c>
      <c r="F2576" s="60">
        <f>REGISTROS!$H2574</f>
        <v>0</v>
      </c>
      <c r="G2576" s="60">
        <f>REGISTROS!$I2574</f>
        <v>0</v>
      </c>
      <c r="I2576" s="45" t="str">
        <f t="shared" si="314"/>
        <v>Desarrollo de los Temas0</v>
      </c>
      <c r="J2576" s="45" t="str">
        <f t="shared" si="315"/>
        <v>Recepción de documentos0</v>
      </c>
      <c r="K2576" s="45" t="str">
        <f t="shared" si="316"/>
        <v>Atención recibida0</v>
      </c>
      <c r="L2576" s="45" t="str">
        <f t="shared" si="317"/>
        <v>Visita domiciliaria del personal INVI0</v>
      </c>
      <c r="M2576" s="45" t="str">
        <f t="shared" si="318"/>
        <v>Visita domiciliaria del asesor técnico0</v>
      </c>
      <c r="N2576" t="str">
        <f t="shared" si="319"/>
        <v>1</v>
      </c>
      <c r="O2576" t="s">
        <v>133</v>
      </c>
    </row>
    <row r="2577" spans="1:15" ht="15" x14ac:dyDescent="0.25">
      <c r="A2577" s="60">
        <f>REGISTROS!$A2575</f>
        <v>0</v>
      </c>
      <c r="B2577" s="50">
        <f t="shared" si="313"/>
        <v>0</v>
      </c>
      <c r="C2577" s="60">
        <f>REGISTROS!$E2575</f>
        <v>0</v>
      </c>
      <c r="D2577" s="60">
        <f>REGISTROS!$F2575</f>
        <v>0</v>
      </c>
      <c r="E2577" s="60">
        <f>REGISTROS!$G2575</f>
        <v>0</v>
      </c>
      <c r="F2577" s="60">
        <f>REGISTROS!$H2575</f>
        <v>0</v>
      </c>
      <c r="G2577" s="60">
        <f>REGISTROS!$I2575</f>
        <v>0</v>
      </c>
      <c r="I2577" s="45" t="str">
        <f t="shared" si="314"/>
        <v>Desarrollo de los Temas0</v>
      </c>
      <c r="J2577" s="45" t="str">
        <f t="shared" si="315"/>
        <v>Recepción de documentos0</v>
      </c>
      <c r="K2577" s="45" t="str">
        <f t="shared" si="316"/>
        <v>Atención recibida0</v>
      </c>
      <c r="L2577" s="45" t="str">
        <f t="shared" si="317"/>
        <v>Visita domiciliaria del personal INVI0</v>
      </c>
      <c r="M2577" s="45" t="str">
        <f t="shared" si="318"/>
        <v>Visita domiciliaria del asesor técnico0</v>
      </c>
      <c r="N2577" t="str">
        <f t="shared" si="319"/>
        <v>1</v>
      </c>
      <c r="O2577" t="s">
        <v>133</v>
      </c>
    </row>
    <row r="2578" spans="1:15" ht="15" x14ac:dyDescent="0.25">
      <c r="A2578" s="60">
        <f>REGISTROS!$A2576</f>
        <v>0</v>
      </c>
      <c r="B2578" s="50">
        <f t="shared" si="313"/>
        <v>0</v>
      </c>
      <c r="C2578" s="60">
        <f>REGISTROS!$E2576</f>
        <v>0</v>
      </c>
      <c r="D2578" s="60">
        <f>REGISTROS!$F2576</f>
        <v>0</v>
      </c>
      <c r="E2578" s="60">
        <f>REGISTROS!$G2576</f>
        <v>0</v>
      </c>
      <c r="F2578" s="60">
        <f>REGISTROS!$H2576</f>
        <v>0</v>
      </c>
      <c r="G2578" s="60">
        <f>REGISTROS!$I2576</f>
        <v>0</v>
      </c>
      <c r="I2578" s="45" t="str">
        <f t="shared" si="314"/>
        <v>Desarrollo de los Temas0</v>
      </c>
      <c r="J2578" s="45" t="str">
        <f t="shared" si="315"/>
        <v>Recepción de documentos0</v>
      </c>
      <c r="K2578" s="45" t="str">
        <f t="shared" si="316"/>
        <v>Atención recibida0</v>
      </c>
      <c r="L2578" s="45" t="str">
        <f t="shared" si="317"/>
        <v>Visita domiciliaria del personal INVI0</v>
      </c>
      <c r="M2578" s="45" t="str">
        <f t="shared" si="318"/>
        <v>Visita domiciliaria del asesor técnico0</v>
      </c>
      <c r="N2578" t="str">
        <f t="shared" si="319"/>
        <v>1</v>
      </c>
      <c r="O2578" t="s">
        <v>133</v>
      </c>
    </row>
    <row r="2579" spans="1:15" ht="15" x14ac:dyDescent="0.25">
      <c r="A2579" s="60">
        <f>REGISTROS!$A2577</f>
        <v>0</v>
      </c>
      <c r="B2579" s="50">
        <f t="shared" si="313"/>
        <v>0</v>
      </c>
      <c r="C2579" s="60">
        <f>REGISTROS!$E2577</f>
        <v>0</v>
      </c>
      <c r="D2579" s="60">
        <f>REGISTROS!$F2577</f>
        <v>0</v>
      </c>
      <c r="E2579" s="60">
        <f>REGISTROS!$G2577</f>
        <v>0</v>
      </c>
      <c r="F2579" s="60">
        <f>REGISTROS!$H2577</f>
        <v>0</v>
      </c>
      <c r="G2579" s="60">
        <f>REGISTROS!$I2577</f>
        <v>0</v>
      </c>
      <c r="I2579" s="45" t="str">
        <f t="shared" si="314"/>
        <v>Desarrollo de los Temas0</v>
      </c>
      <c r="J2579" s="45" t="str">
        <f t="shared" si="315"/>
        <v>Recepción de documentos0</v>
      </c>
      <c r="K2579" s="45" t="str">
        <f t="shared" si="316"/>
        <v>Atención recibida0</v>
      </c>
      <c r="L2579" s="45" t="str">
        <f t="shared" si="317"/>
        <v>Visita domiciliaria del personal INVI0</v>
      </c>
      <c r="M2579" s="45" t="str">
        <f t="shared" si="318"/>
        <v>Visita domiciliaria del asesor técnico0</v>
      </c>
      <c r="N2579" t="str">
        <f t="shared" si="319"/>
        <v>1</v>
      </c>
      <c r="O2579" t="s">
        <v>133</v>
      </c>
    </row>
    <row r="2580" spans="1:15" ht="15" x14ac:dyDescent="0.25">
      <c r="A2580" s="60">
        <f>REGISTROS!$A2578</f>
        <v>0</v>
      </c>
      <c r="B2580" s="50">
        <f t="shared" si="313"/>
        <v>0</v>
      </c>
      <c r="C2580" s="60">
        <f>REGISTROS!$E2578</f>
        <v>0</v>
      </c>
      <c r="D2580" s="60">
        <f>REGISTROS!$F2578</f>
        <v>0</v>
      </c>
      <c r="E2580" s="60">
        <f>REGISTROS!$G2578</f>
        <v>0</v>
      </c>
      <c r="F2580" s="60">
        <f>REGISTROS!$H2578</f>
        <v>0</v>
      </c>
      <c r="G2580" s="60">
        <f>REGISTROS!$I2578</f>
        <v>0</v>
      </c>
      <c r="I2580" s="45" t="str">
        <f t="shared" si="314"/>
        <v>Desarrollo de los Temas0</v>
      </c>
      <c r="J2580" s="45" t="str">
        <f t="shared" si="315"/>
        <v>Recepción de documentos0</v>
      </c>
      <c r="K2580" s="45" t="str">
        <f t="shared" si="316"/>
        <v>Atención recibida0</v>
      </c>
      <c r="L2580" s="45" t="str">
        <f t="shared" si="317"/>
        <v>Visita domiciliaria del personal INVI0</v>
      </c>
      <c r="M2580" s="45" t="str">
        <f t="shared" si="318"/>
        <v>Visita domiciliaria del asesor técnico0</v>
      </c>
      <c r="N2580" t="str">
        <f t="shared" si="319"/>
        <v>1</v>
      </c>
      <c r="O2580" t="s">
        <v>133</v>
      </c>
    </row>
    <row r="2581" spans="1:15" ht="15" x14ac:dyDescent="0.25">
      <c r="A2581" s="60">
        <f>REGISTROS!$A2579</f>
        <v>0</v>
      </c>
      <c r="B2581" s="50">
        <f t="shared" si="313"/>
        <v>0</v>
      </c>
      <c r="C2581" s="60">
        <f>REGISTROS!$E2579</f>
        <v>0</v>
      </c>
      <c r="D2581" s="60">
        <f>REGISTROS!$F2579</f>
        <v>0</v>
      </c>
      <c r="E2581" s="60">
        <f>REGISTROS!$G2579</f>
        <v>0</v>
      </c>
      <c r="F2581" s="60">
        <f>REGISTROS!$H2579</f>
        <v>0</v>
      </c>
      <c r="G2581" s="60">
        <f>REGISTROS!$I2579</f>
        <v>0</v>
      </c>
      <c r="I2581" s="45" t="str">
        <f t="shared" si="314"/>
        <v>Desarrollo de los Temas0</v>
      </c>
      <c r="J2581" s="45" t="str">
        <f t="shared" si="315"/>
        <v>Recepción de documentos0</v>
      </c>
      <c r="K2581" s="45" t="str">
        <f t="shared" si="316"/>
        <v>Atención recibida0</v>
      </c>
      <c r="L2581" s="45" t="str">
        <f t="shared" si="317"/>
        <v>Visita domiciliaria del personal INVI0</v>
      </c>
      <c r="M2581" s="45" t="str">
        <f t="shared" si="318"/>
        <v>Visita domiciliaria del asesor técnico0</v>
      </c>
      <c r="N2581" t="str">
        <f t="shared" si="319"/>
        <v>1</v>
      </c>
      <c r="O2581" t="s">
        <v>133</v>
      </c>
    </row>
    <row r="2582" spans="1:15" ht="15" x14ac:dyDescent="0.25">
      <c r="A2582" s="60">
        <f>REGISTROS!$A2580</f>
        <v>0</v>
      </c>
      <c r="B2582" s="50">
        <f t="shared" si="313"/>
        <v>0</v>
      </c>
      <c r="C2582" s="60">
        <f>REGISTROS!$E2580</f>
        <v>0</v>
      </c>
      <c r="D2582" s="60">
        <f>REGISTROS!$F2580</f>
        <v>0</v>
      </c>
      <c r="E2582" s="60">
        <f>REGISTROS!$G2580</f>
        <v>0</v>
      </c>
      <c r="F2582" s="60">
        <f>REGISTROS!$H2580</f>
        <v>0</v>
      </c>
      <c r="G2582" s="60">
        <f>REGISTROS!$I2580</f>
        <v>0</v>
      </c>
      <c r="I2582" s="45" t="str">
        <f t="shared" si="314"/>
        <v>Desarrollo de los Temas0</v>
      </c>
      <c r="J2582" s="45" t="str">
        <f t="shared" si="315"/>
        <v>Recepción de documentos0</v>
      </c>
      <c r="K2582" s="45" t="str">
        <f t="shared" si="316"/>
        <v>Atención recibida0</v>
      </c>
      <c r="L2582" s="45" t="str">
        <f t="shared" si="317"/>
        <v>Visita domiciliaria del personal INVI0</v>
      </c>
      <c r="M2582" s="45" t="str">
        <f t="shared" si="318"/>
        <v>Visita domiciliaria del asesor técnico0</v>
      </c>
      <c r="N2582" t="str">
        <f t="shared" si="319"/>
        <v>1</v>
      </c>
      <c r="O2582" t="s">
        <v>133</v>
      </c>
    </row>
    <row r="2583" spans="1:15" ht="15" x14ac:dyDescent="0.25">
      <c r="A2583" s="60">
        <f>REGISTROS!$A2581</f>
        <v>0</v>
      </c>
      <c r="B2583" s="50">
        <f t="shared" si="313"/>
        <v>0</v>
      </c>
      <c r="C2583" s="60">
        <f>REGISTROS!$E2581</f>
        <v>0</v>
      </c>
      <c r="D2583" s="60">
        <f>REGISTROS!$F2581</f>
        <v>0</v>
      </c>
      <c r="E2583" s="60">
        <f>REGISTROS!$G2581</f>
        <v>0</v>
      </c>
      <c r="F2583" s="60">
        <f>REGISTROS!$H2581</f>
        <v>0</v>
      </c>
      <c r="G2583" s="60">
        <f>REGISTROS!$I2581</f>
        <v>0</v>
      </c>
      <c r="I2583" s="45" t="str">
        <f t="shared" si="314"/>
        <v>Desarrollo de los Temas0</v>
      </c>
      <c r="J2583" s="45" t="str">
        <f t="shared" si="315"/>
        <v>Recepción de documentos0</v>
      </c>
      <c r="K2583" s="45" t="str">
        <f t="shared" si="316"/>
        <v>Atención recibida0</v>
      </c>
      <c r="L2583" s="45" t="str">
        <f t="shared" si="317"/>
        <v>Visita domiciliaria del personal INVI0</v>
      </c>
      <c r="M2583" s="45" t="str">
        <f t="shared" si="318"/>
        <v>Visita domiciliaria del asesor técnico0</v>
      </c>
      <c r="N2583" t="str">
        <f t="shared" si="319"/>
        <v>1</v>
      </c>
      <c r="O2583" t="s">
        <v>133</v>
      </c>
    </row>
    <row r="2584" spans="1:15" ht="15" x14ac:dyDescent="0.25">
      <c r="A2584" s="60">
        <f>REGISTROS!$A2582</f>
        <v>0</v>
      </c>
      <c r="B2584" s="50">
        <f t="shared" si="313"/>
        <v>0</v>
      </c>
      <c r="C2584" s="60">
        <f>REGISTROS!$E2582</f>
        <v>0</v>
      </c>
      <c r="D2584" s="60">
        <f>REGISTROS!$F2582</f>
        <v>0</v>
      </c>
      <c r="E2584" s="60">
        <f>REGISTROS!$G2582</f>
        <v>0</v>
      </c>
      <c r="F2584" s="60">
        <f>REGISTROS!$H2582</f>
        <v>0</v>
      </c>
      <c r="G2584" s="60">
        <f>REGISTROS!$I2582</f>
        <v>0</v>
      </c>
      <c r="I2584" s="45" t="str">
        <f t="shared" si="314"/>
        <v>Desarrollo de los Temas0</v>
      </c>
      <c r="J2584" s="45" t="str">
        <f t="shared" si="315"/>
        <v>Recepción de documentos0</v>
      </c>
      <c r="K2584" s="45" t="str">
        <f t="shared" si="316"/>
        <v>Atención recibida0</v>
      </c>
      <c r="L2584" s="45" t="str">
        <f t="shared" si="317"/>
        <v>Visita domiciliaria del personal INVI0</v>
      </c>
      <c r="M2584" s="45" t="str">
        <f t="shared" si="318"/>
        <v>Visita domiciliaria del asesor técnico0</v>
      </c>
      <c r="N2584" t="str">
        <f t="shared" si="319"/>
        <v>1</v>
      </c>
      <c r="O2584" t="s">
        <v>133</v>
      </c>
    </row>
    <row r="2585" spans="1:15" ht="15" x14ac:dyDescent="0.25">
      <c r="A2585" s="60">
        <f>REGISTROS!$A2583</f>
        <v>0</v>
      </c>
      <c r="B2585" s="50">
        <f t="shared" si="313"/>
        <v>0</v>
      </c>
      <c r="C2585" s="60">
        <f>REGISTROS!$E2583</f>
        <v>0</v>
      </c>
      <c r="D2585" s="60">
        <f>REGISTROS!$F2583</f>
        <v>0</v>
      </c>
      <c r="E2585" s="60">
        <f>REGISTROS!$G2583</f>
        <v>0</v>
      </c>
      <c r="F2585" s="60">
        <f>REGISTROS!$H2583</f>
        <v>0</v>
      </c>
      <c r="G2585" s="60">
        <f>REGISTROS!$I2583</f>
        <v>0</v>
      </c>
      <c r="I2585" s="45" t="str">
        <f t="shared" si="314"/>
        <v>Desarrollo de los Temas0</v>
      </c>
      <c r="J2585" s="45" t="str">
        <f t="shared" si="315"/>
        <v>Recepción de documentos0</v>
      </c>
      <c r="K2585" s="45" t="str">
        <f t="shared" si="316"/>
        <v>Atención recibida0</v>
      </c>
      <c r="L2585" s="45" t="str">
        <f t="shared" si="317"/>
        <v>Visita domiciliaria del personal INVI0</v>
      </c>
      <c r="M2585" s="45" t="str">
        <f t="shared" si="318"/>
        <v>Visita domiciliaria del asesor técnico0</v>
      </c>
      <c r="N2585" t="str">
        <f t="shared" si="319"/>
        <v>1</v>
      </c>
      <c r="O2585" t="s">
        <v>133</v>
      </c>
    </row>
    <row r="2586" spans="1:15" ht="15" x14ac:dyDescent="0.25">
      <c r="A2586" s="60">
        <f>REGISTROS!$A2584</f>
        <v>0</v>
      </c>
      <c r="B2586" s="50">
        <f t="shared" si="313"/>
        <v>0</v>
      </c>
      <c r="C2586" s="60">
        <f>REGISTROS!$E2584</f>
        <v>0</v>
      </c>
      <c r="D2586" s="60">
        <f>REGISTROS!$F2584</f>
        <v>0</v>
      </c>
      <c r="E2586" s="60">
        <f>REGISTROS!$G2584</f>
        <v>0</v>
      </c>
      <c r="F2586" s="60">
        <f>REGISTROS!$H2584</f>
        <v>0</v>
      </c>
      <c r="G2586" s="60">
        <f>REGISTROS!$I2584</f>
        <v>0</v>
      </c>
      <c r="I2586" s="45" t="str">
        <f t="shared" si="314"/>
        <v>Desarrollo de los Temas0</v>
      </c>
      <c r="J2586" s="45" t="str">
        <f t="shared" si="315"/>
        <v>Recepción de documentos0</v>
      </c>
      <c r="K2586" s="45" t="str">
        <f t="shared" si="316"/>
        <v>Atención recibida0</v>
      </c>
      <c r="L2586" s="45" t="str">
        <f t="shared" si="317"/>
        <v>Visita domiciliaria del personal INVI0</v>
      </c>
      <c r="M2586" s="45" t="str">
        <f t="shared" si="318"/>
        <v>Visita domiciliaria del asesor técnico0</v>
      </c>
      <c r="N2586" t="str">
        <f t="shared" si="319"/>
        <v>1</v>
      </c>
      <c r="O2586" t="s">
        <v>133</v>
      </c>
    </row>
    <row r="2587" spans="1:15" ht="15" x14ac:dyDescent="0.25">
      <c r="A2587" s="60">
        <f>REGISTROS!$A2585</f>
        <v>0</v>
      </c>
      <c r="B2587" s="50">
        <f t="shared" si="313"/>
        <v>0</v>
      </c>
      <c r="C2587" s="60">
        <f>REGISTROS!$E2585</f>
        <v>0</v>
      </c>
      <c r="D2587" s="60">
        <f>REGISTROS!$F2585</f>
        <v>0</v>
      </c>
      <c r="E2587" s="60">
        <f>REGISTROS!$G2585</f>
        <v>0</v>
      </c>
      <c r="F2587" s="60">
        <f>REGISTROS!$H2585</f>
        <v>0</v>
      </c>
      <c r="G2587" s="60">
        <f>REGISTROS!$I2585</f>
        <v>0</v>
      </c>
      <c r="I2587" s="45" t="str">
        <f t="shared" si="314"/>
        <v>Desarrollo de los Temas0</v>
      </c>
      <c r="J2587" s="45" t="str">
        <f t="shared" si="315"/>
        <v>Recepción de documentos0</v>
      </c>
      <c r="K2587" s="45" t="str">
        <f t="shared" si="316"/>
        <v>Atención recibida0</v>
      </c>
      <c r="L2587" s="45" t="str">
        <f t="shared" si="317"/>
        <v>Visita domiciliaria del personal INVI0</v>
      </c>
      <c r="M2587" s="45" t="str">
        <f t="shared" si="318"/>
        <v>Visita domiciliaria del asesor técnico0</v>
      </c>
      <c r="N2587" t="str">
        <f t="shared" si="319"/>
        <v>1</v>
      </c>
      <c r="O2587" t="s">
        <v>133</v>
      </c>
    </row>
    <row r="2588" spans="1:15" ht="15" x14ac:dyDescent="0.25">
      <c r="A2588" s="60">
        <f>REGISTROS!$A2586</f>
        <v>0</v>
      </c>
      <c r="B2588" s="50">
        <f t="shared" si="313"/>
        <v>0</v>
      </c>
      <c r="C2588" s="60">
        <f>REGISTROS!$E2586</f>
        <v>0</v>
      </c>
      <c r="D2588" s="60">
        <f>REGISTROS!$F2586</f>
        <v>0</v>
      </c>
      <c r="E2588" s="60">
        <f>REGISTROS!$G2586</f>
        <v>0</v>
      </c>
      <c r="F2588" s="60">
        <f>REGISTROS!$H2586</f>
        <v>0</v>
      </c>
      <c r="G2588" s="60">
        <f>REGISTROS!$I2586</f>
        <v>0</v>
      </c>
      <c r="I2588" s="45" t="str">
        <f t="shared" si="314"/>
        <v>Desarrollo de los Temas0</v>
      </c>
      <c r="J2588" s="45" t="str">
        <f t="shared" si="315"/>
        <v>Recepción de documentos0</v>
      </c>
      <c r="K2588" s="45" t="str">
        <f t="shared" si="316"/>
        <v>Atención recibida0</v>
      </c>
      <c r="L2588" s="45" t="str">
        <f t="shared" si="317"/>
        <v>Visita domiciliaria del personal INVI0</v>
      </c>
      <c r="M2588" s="45" t="str">
        <f t="shared" si="318"/>
        <v>Visita domiciliaria del asesor técnico0</v>
      </c>
      <c r="N2588" t="str">
        <f t="shared" si="319"/>
        <v>1</v>
      </c>
      <c r="O2588" t="s">
        <v>133</v>
      </c>
    </row>
    <row r="2589" spans="1:15" ht="15" x14ac:dyDescent="0.25">
      <c r="A2589" s="60">
        <f>REGISTROS!$A2587</f>
        <v>0</v>
      </c>
      <c r="B2589" s="50">
        <f t="shared" si="313"/>
        <v>0</v>
      </c>
      <c r="C2589" s="60">
        <f>REGISTROS!$E2587</f>
        <v>0</v>
      </c>
      <c r="D2589" s="60">
        <f>REGISTROS!$F2587</f>
        <v>0</v>
      </c>
      <c r="E2589" s="60">
        <f>REGISTROS!$G2587</f>
        <v>0</v>
      </c>
      <c r="F2589" s="60">
        <f>REGISTROS!$H2587</f>
        <v>0</v>
      </c>
      <c r="G2589" s="60">
        <f>REGISTROS!$I2587</f>
        <v>0</v>
      </c>
      <c r="I2589" s="45" t="str">
        <f t="shared" si="314"/>
        <v>Desarrollo de los Temas0</v>
      </c>
      <c r="J2589" s="45" t="str">
        <f t="shared" si="315"/>
        <v>Recepción de documentos0</v>
      </c>
      <c r="K2589" s="45" t="str">
        <f t="shared" si="316"/>
        <v>Atención recibida0</v>
      </c>
      <c r="L2589" s="45" t="str">
        <f t="shared" si="317"/>
        <v>Visita domiciliaria del personal INVI0</v>
      </c>
      <c r="M2589" s="45" t="str">
        <f t="shared" si="318"/>
        <v>Visita domiciliaria del asesor técnico0</v>
      </c>
      <c r="N2589" t="str">
        <f t="shared" si="319"/>
        <v>1</v>
      </c>
      <c r="O2589" t="s">
        <v>133</v>
      </c>
    </row>
    <row r="2590" spans="1:15" ht="15" x14ac:dyDescent="0.25">
      <c r="A2590" s="60">
        <f>REGISTROS!$A2588</f>
        <v>0</v>
      </c>
      <c r="B2590" s="50">
        <f t="shared" si="313"/>
        <v>0</v>
      </c>
      <c r="C2590" s="60">
        <f>REGISTROS!$E2588</f>
        <v>0</v>
      </c>
      <c r="D2590" s="60">
        <f>REGISTROS!$F2588</f>
        <v>0</v>
      </c>
      <c r="E2590" s="60">
        <f>REGISTROS!$G2588</f>
        <v>0</v>
      </c>
      <c r="F2590" s="60">
        <f>REGISTROS!$H2588</f>
        <v>0</v>
      </c>
      <c r="G2590" s="60">
        <f>REGISTROS!$I2588</f>
        <v>0</v>
      </c>
      <c r="I2590" s="45" t="str">
        <f t="shared" si="314"/>
        <v>Desarrollo de los Temas0</v>
      </c>
      <c r="J2590" s="45" t="str">
        <f t="shared" si="315"/>
        <v>Recepción de documentos0</v>
      </c>
      <c r="K2590" s="45" t="str">
        <f t="shared" si="316"/>
        <v>Atención recibida0</v>
      </c>
      <c r="L2590" s="45" t="str">
        <f t="shared" si="317"/>
        <v>Visita domiciliaria del personal INVI0</v>
      </c>
      <c r="M2590" s="45" t="str">
        <f t="shared" si="318"/>
        <v>Visita domiciliaria del asesor técnico0</v>
      </c>
      <c r="N2590" t="str">
        <f t="shared" si="319"/>
        <v>1</v>
      </c>
      <c r="O2590" t="s">
        <v>133</v>
      </c>
    </row>
    <row r="2591" spans="1:15" ht="15" x14ac:dyDescent="0.25">
      <c r="A2591" s="60">
        <f>REGISTROS!$A2589</f>
        <v>0</v>
      </c>
      <c r="B2591" s="50">
        <f t="shared" si="313"/>
        <v>0</v>
      </c>
      <c r="C2591" s="60">
        <f>REGISTROS!$E2589</f>
        <v>0</v>
      </c>
      <c r="D2591" s="60">
        <f>REGISTROS!$F2589</f>
        <v>0</v>
      </c>
      <c r="E2591" s="60">
        <f>REGISTROS!$G2589</f>
        <v>0</v>
      </c>
      <c r="F2591" s="60">
        <f>REGISTROS!$H2589</f>
        <v>0</v>
      </c>
      <c r="G2591" s="60">
        <f>REGISTROS!$I2589</f>
        <v>0</v>
      </c>
      <c r="I2591" s="45" t="str">
        <f t="shared" si="314"/>
        <v>Desarrollo de los Temas0</v>
      </c>
      <c r="J2591" s="45" t="str">
        <f t="shared" si="315"/>
        <v>Recepción de documentos0</v>
      </c>
      <c r="K2591" s="45" t="str">
        <f t="shared" si="316"/>
        <v>Atención recibida0</v>
      </c>
      <c r="L2591" s="45" t="str">
        <f t="shared" si="317"/>
        <v>Visita domiciliaria del personal INVI0</v>
      </c>
      <c r="M2591" s="45" t="str">
        <f t="shared" si="318"/>
        <v>Visita domiciliaria del asesor técnico0</v>
      </c>
      <c r="N2591" t="str">
        <f t="shared" si="319"/>
        <v>1</v>
      </c>
      <c r="O2591" t="s">
        <v>133</v>
      </c>
    </row>
    <row r="2592" spans="1:15" ht="15" x14ac:dyDescent="0.25">
      <c r="A2592" s="60">
        <f>REGISTROS!$A2590</f>
        <v>0</v>
      </c>
      <c r="B2592" s="50">
        <f t="shared" si="313"/>
        <v>0</v>
      </c>
      <c r="C2592" s="60">
        <f>REGISTROS!$E2590</f>
        <v>0</v>
      </c>
      <c r="D2592" s="60">
        <f>REGISTROS!$F2590</f>
        <v>0</v>
      </c>
      <c r="E2592" s="60">
        <f>REGISTROS!$G2590</f>
        <v>0</v>
      </c>
      <c r="F2592" s="60">
        <f>REGISTROS!$H2590</f>
        <v>0</v>
      </c>
      <c r="G2592" s="60">
        <f>REGISTROS!$I2590</f>
        <v>0</v>
      </c>
      <c r="I2592" s="45" t="str">
        <f t="shared" si="314"/>
        <v>Desarrollo de los Temas0</v>
      </c>
      <c r="J2592" s="45" t="str">
        <f t="shared" si="315"/>
        <v>Recepción de documentos0</v>
      </c>
      <c r="K2592" s="45" t="str">
        <f t="shared" si="316"/>
        <v>Atención recibida0</v>
      </c>
      <c r="L2592" s="45" t="str">
        <f t="shared" si="317"/>
        <v>Visita domiciliaria del personal INVI0</v>
      </c>
      <c r="M2592" s="45" t="str">
        <f t="shared" si="318"/>
        <v>Visita domiciliaria del asesor técnico0</v>
      </c>
      <c r="N2592" t="str">
        <f t="shared" si="319"/>
        <v>1</v>
      </c>
      <c r="O2592" t="s">
        <v>133</v>
      </c>
    </row>
    <row r="2593" spans="1:15" ht="15" x14ac:dyDescent="0.25">
      <c r="A2593" s="60">
        <f>REGISTROS!$A2591</f>
        <v>0</v>
      </c>
      <c r="B2593" s="50">
        <f t="shared" si="313"/>
        <v>0</v>
      </c>
      <c r="C2593" s="60">
        <f>REGISTROS!$E2591</f>
        <v>0</v>
      </c>
      <c r="D2593" s="60">
        <f>REGISTROS!$F2591</f>
        <v>0</v>
      </c>
      <c r="E2593" s="60">
        <f>REGISTROS!$G2591</f>
        <v>0</v>
      </c>
      <c r="F2593" s="60">
        <f>REGISTROS!$H2591</f>
        <v>0</v>
      </c>
      <c r="G2593" s="60">
        <f>REGISTROS!$I2591</f>
        <v>0</v>
      </c>
      <c r="I2593" s="45" t="str">
        <f t="shared" si="314"/>
        <v>Desarrollo de los Temas0</v>
      </c>
      <c r="J2593" s="45" t="str">
        <f t="shared" si="315"/>
        <v>Recepción de documentos0</v>
      </c>
      <c r="K2593" s="45" t="str">
        <f t="shared" si="316"/>
        <v>Atención recibida0</v>
      </c>
      <c r="L2593" s="45" t="str">
        <f t="shared" si="317"/>
        <v>Visita domiciliaria del personal INVI0</v>
      </c>
      <c r="M2593" s="45" t="str">
        <f t="shared" si="318"/>
        <v>Visita domiciliaria del asesor técnico0</v>
      </c>
      <c r="N2593" t="str">
        <f t="shared" si="319"/>
        <v>1</v>
      </c>
      <c r="O2593" t="s">
        <v>133</v>
      </c>
    </row>
    <row r="2594" spans="1:15" ht="15" x14ac:dyDescent="0.25">
      <c r="A2594" s="60">
        <f>REGISTROS!$A2592</f>
        <v>0</v>
      </c>
      <c r="B2594" s="50">
        <f t="shared" si="313"/>
        <v>0</v>
      </c>
      <c r="C2594" s="60">
        <f>REGISTROS!$E2592</f>
        <v>0</v>
      </c>
      <c r="D2594" s="60">
        <f>REGISTROS!$F2592</f>
        <v>0</v>
      </c>
      <c r="E2594" s="60">
        <f>REGISTROS!$G2592</f>
        <v>0</v>
      </c>
      <c r="F2594" s="60">
        <f>REGISTROS!$H2592</f>
        <v>0</v>
      </c>
      <c r="G2594" s="60">
        <f>REGISTROS!$I2592</f>
        <v>0</v>
      </c>
      <c r="I2594" s="45" t="str">
        <f t="shared" si="314"/>
        <v>Desarrollo de los Temas0</v>
      </c>
      <c r="J2594" s="45" t="str">
        <f t="shared" si="315"/>
        <v>Recepción de documentos0</v>
      </c>
      <c r="K2594" s="45" t="str">
        <f t="shared" si="316"/>
        <v>Atención recibida0</v>
      </c>
      <c r="L2594" s="45" t="str">
        <f t="shared" si="317"/>
        <v>Visita domiciliaria del personal INVI0</v>
      </c>
      <c r="M2594" s="45" t="str">
        <f t="shared" si="318"/>
        <v>Visita domiciliaria del asesor técnico0</v>
      </c>
      <c r="N2594" t="str">
        <f t="shared" si="319"/>
        <v>1</v>
      </c>
      <c r="O2594" t="s">
        <v>133</v>
      </c>
    </row>
    <row r="2595" spans="1:15" ht="15" x14ac:dyDescent="0.25">
      <c r="A2595" s="60">
        <f>REGISTROS!$A2593</f>
        <v>0</v>
      </c>
      <c r="B2595" s="50">
        <f t="shared" si="313"/>
        <v>0</v>
      </c>
      <c r="C2595" s="60">
        <f>REGISTROS!$E2593</f>
        <v>0</v>
      </c>
      <c r="D2595" s="60">
        <f>REGISTROS!$F2593</f>
        <v>0</v>
      </c>
      <c r="E2595" s="60">
        <f>REGISTROS!$G2593</f>
        <v>0</v>
      </c>
      <c r="F2595" s="60">
        <f>REGISTROS!$H2593</f>
        <v>0</v>
      </c>
      <c r="G2595" s="60">
        <f>REGISTROS!$I2593</f>
        <v>0</v>
      </c>
      <c r="I2595" s="45" t="str">
        <f t="shared" si="314"/>
        <v>Desarrollo de los Temas0</v>
      </c>
      <c r="J2595" s="45" t="str">
        <f t="shared" si="315"/>
        <v>Recepción de documentos0</v>
      </c>
      <c r="K2595" s="45" t="str">
        <f t="shared" si="316"/>
        <v>Atención recibida0</v>
      </c>
      <c r="L2595" s="45" t="str">
        <f t="shared" si="317"/>
        <v>Visita domiciliaria del personal INVI0</v>
      </c>
      <c r="M2595" s="45" t="str">
        <f t="shared" si="318"/>
        <v>Visita domiciliaria del asesor técnico0</v>
      </c>
      <c r="N2595" t="str">
        <f t="shared" si="319"/>
        <v>1</v>
      </c>
      <c r="O2595" t="s">
        <v>133</v>
      </c>
    </row>
    <row r="2596" spans="1:15" ht="15" x14ac:dyDescent="0.25">
      <c r="A2596" s="60">
        <f>REGISTROS!$A2594</f>
        <v>0</v>
      </c>
      <c r="B2596" s="50">
        <f t="shared" si="313"/>
        <v>0</v>
      </c>
      <c r="C2596" s="60">
        <f>REGISTROS!$E2594</f>
        <v>0</v>
      </c>
      <c r="D2596" s="60">
        <f>REGISTROS!$F2594</f>
        <v>0</v>
      </c>
      <c r="E2596" s="60">
        <f>REGISTROS!$G2594</f>
        <v>0</v>
      </c>
      <c r="F2596" s="60">
        <f>REGISTROS!$H2594</f>
        <v>0</v>
      </c>
      <c r="G2596" s="60">
        <f>REGISTROS!$I2594</f>
        <v>0</v>
      </c>
      <c r="I2596" s="45" t="str">
        <f t="shared" si="314"/>
        <v>Desarrollo de los Temas0</v>
      </c>
      <c r="J2596" s="45" t="str">
        <f t="shared" si="315"/>
        <v>Recepción de documentos0</v>
      </c>
      <c r="K2596" s="45" t="str">
        <f t="shared" si="316"/>
        <v>Atención recibida0</v>
      </c>
      <c r="L2596" s="45" t="str">
        <f t="shared" si="317"/>
        <v>Visita domiciliaria del personal INVI0</v>
      </c>
      <c r="M2596" s="45" t="str">
        <f t="shared" si="318"/>
        <v>Visita domiciliaria del asesor técnico0</v>
      </c>
      <c r="N2596" t="str">
        <f t="shared" si="319"/>
        <v>1</v>
      </c>
      <c r="O2596" t="s">
        <v>133</v>
      </c>
    </row>
    <row r="2597" spans="1:15" ht="15" x14ac:dyDescent="0.25">
      <c r="A2597" s="60">
        <f>REGISTROS!$A2595</f>
        <v>0</v>
      </c>
      <c r="B2597" s="50">
        <f t="shared" si="313"/>
        <v>0</v>
      </c>
      <c r="C2597" s="60">
        <f>REGISTROS!$E2595</f>
        <v>0</v>
      </c>
      <c r="D2597" s="60">
        <f>REGISTROS!$F2595</f>
        <v>0</v>
      </c>
      <c r="E2597" s="60">
        <f>REGISTROS!$G2595</f>
        <v>0</v>
      </c>
      <c r="F2597" s="60">
        <f>REGISTROS!$H2595</f>
        <v>0</v>
      </c>
      <c r="G2597" s="60">
        <f>REGISTROS!$I2595</f>
        <v>0</v>
      </c>
      <c r="I2597" s="45" t="str">
        <f t="shared" si="314"/>
        <v>Desarrollo de los Temas0</v>
      </c>
      <c r="J2597" s="45" t="str">
        <f t="shared" si="315"/>
        <v>Recepción de documentos0</v>
      </c>
      <c r="K2597" s="45" t="str">
        <f t="shared" si="316"/>
        <v>Atención recibida0</v>
      </c>
      <c r="L2597" s="45" t="str">
        <f t="shared" si="317"/>
        <v>Visita domiciliaria del personal INVI0</v>
      </c>
      <c r="M2597" s="45" t="str">
        <f t="shared" si="318"/>
        <v>Visita domiciliaria del asesor técnico0</v>
      </c>
      <c r="N2597" t="str">
        <f t="shared" si="319"/>
        <v>1</v>
      </c>
      <c r="O2597" t="s">
        <v>133</v>
      </c>
    </row>
    <row r="2598" spans="1:15" ht="15" x14ac:dyDescent="0.25">
      <c r="A2598" s="60">
        <f>REGISTROS!$A2596</f>
        <v>0</v>
      </c>
      <c r="B2598" s="50">
        <f t="shared" si="313"/>
        <v>0</v>
      </c>
      <c r="C2598" s="60">
        <f>REGISTROS!$E2596</f>
        <v>0</v>
      </c>
      <c r="D2598" s="60">
        <f>REGISTROS!$F2596</f>
        <v>0</v>
      </c>
      <c r="E2598" s="60">
        <f>REGISTROS!$G2596</f>
        <v>0</v>
      </c>
      <c r="F2598" s="60">
        <f>REGISTROS!$H2596</f>
        <v>0</v>
      </c>
      <c r="G2598" s="60">
        <f>REGISTROS!$I2596</f>
        <v>0</v>
      </c>
      <c r="I2598" s="45" t="str">
        <f t="shared" si="314"/>
        <v>Desarrollo de los Temas0</v>
      </c>
      <c r="J2598" s="45" t="str">
        <f t="shared" si="315"/>
        <v>Recepción de documentos0</v>
      </c>
      <c r="K2598" s="45" t="str">
        <f t="shared" si="316"/>
        <v>Atención recibida0</v>
      </c>
      <c r="L2598" s="45" t="str">
        <f t="shared" si="317"/>
        <v>Visita domiciliaria del personal INVI0</v>
      </c>
      <c r="M2598" s="45" t="str">
        <f t="shared" si="318"/>
        <v>Visita domiciliaria del asesor técnico0</v>
      </c>
      <c r="N2598" t="str">
        <f t="shared" si="319"/>
        <v>1</v>
      </c>
      <c r="O2598" t="s">
        <v>133</v>
      </c>
    </row>
    <row r="2599" spans="1:15" ht="15" x14ac:dyDescent="0.25">
      <c r="A2599" s="60">
        <f>REGISTROS!$A2597</f>
        <v>0</v>
      </c>
      <c r="B2599" s="50">
        <f t="shared" si="313"/>
        <v>0</v>
      </c>
      <c r="C2599" s="60">
        <f>REGISTROS!$E2597</f>
        <v>0</v>
      </c>
      <c r="D2599" s="60">
        <f>REGISTROS!$F2597</f>
        <v>0</v>
      </c>
      <c r="E2599" s="60">
        <f>REGISTROS!$G2597</f>
        <v>0</v>
      </c>
      <c r="F2599" s="60">
        <f>REGISTROS!$H2597</f>
        <v>0</v>
      </c>
      <c r="G2599" s="60">
        <f>REGISTROS!$I2597</f>
        <v>0</v>
      </c>
      <c r="I2599" s="45" t="str">
        <f t="shared" si="314"/>
        <v>Desarrollo de los Temas0</v>
      </c>
      <c r="J2599" s="45" t="str">
        <f t="shared" si="315"/>
        <v>Recepción de documentos0</v>
      </c>
      <c r="K2599" s="45" t="str">
        <f t="shared" si="316"/>
        <v>Atención recibida0</v>
      </c>
      <c r="L2599" s="45" t="str">
        <f t="shared" si="317"/>
        <v>Visita domiciliaria del personal INVI0</v>
      </c>
      <c r="M2599" s="45" t="str">
        <f t="shared" si="318"/>
        <v>Visita domiciliaria del asesor técnico0</v>
      </c>
      <c r="N2599" t="str">
        <f t="shared" si="319"/>
        <v>1</v>
      </c>
      <c r="O2599" t="s">
        <v>133</v>
      </c>
    </row>
    <row r="2600" spans="1:15" ht="15" x14ac:dyDescent="0.25">
      <c r="A2600" s="60">
        <f>REGISTROS!$A2598</f>
        <v>0</v>
      </c>
      <c r="B2600" s="50">
        <f t="shared" si="313"/>
        <v>0</v>
      </c>
      <c r="C2600" s="60">
        <f>REGISTROS!$E2598</f>
        <v>0</v>
      </c>
      <c r="D2600" s="60">
        <f>REGISTROS!$F2598</f>
        <v>0</v>
      </c>
      <c r="E2600" s="60">
        <f>REGISTROS!$G2598</f>
        <v>0</v>
      </c>
      <c r="F2600" s="60">
        <f>REGISTROS!$H2598</f>
        <v>0</v>
      </c>
      <c r="G2600" s="60">
        <f>REGISTROS!$I2598</f>
        <v>0</v>
      </c>
      <c r="I2600" s="45" t="str">
        <f t="shared" si="314"/>
        <v>Desarrollo de los Temas0</v>
      </c>
      <c r="J2600" s="45" t="str">
        <f t="shared" si="315"/>
        <v>Recepción de documentos0</v>
      </c>
      <c r="K2600" s="45" t="str">
        <f t="shared" si="316"/>
        <v>Atención recibida0</v>
      </c>
      <c r="L2600" s="45" t="str">
        <f t="shared" si="317"/>
        <v>Visita domiciliaria del personal INVI0</v>
      </c>
      <c r="M2600" s="45" t="str">
        <f t="shared" si="318"/>
        <v>Visita domiciliaria del asesor técnico0</v>
      </c>
      <c r="N2600" t="str">
        <f t="shared" si="319"/>
        <v>1</v>
      </c>
      <c r="O2600" t="s">
        <v>133</v>
      </c>
    </row>
    <row r="2601" spans="1:15" ht="15" x14ac:dyDescent="0.25">
      <c r="A2601" s="60">
        <f>REGISTROS!$A2599</f>
        <v>0</v>
      </c>
      <c r="B2601" s="50">
        <f t="shared" si="313"/>
        <v>0</v>
      </c>
      <c r="C2601" s="60">
        <f>REGISTROS!$E2599</f>
        <v>0</v>
      </c>
      <c r="D2601" s="60">
        <f>REGISTROS!$F2599</f>
        <v>0</v>
      </c>
      <c r="E2601" s="60">
        <f>REGISTROS!$G2599</f>
        <v>0</v>
      </c>
      <c r="F2601" s="60">
        <f>REGISTROS!$H2599</f>
        <v>0</v>
      </c>
      <c r="G2601" s="60">
        <f>REGISTROS!$I2599</f>
        <v>0</v>
      </c>
      <c r="I2601" s="45" t="str">
        <f t="shared" si="314"/>
        <v>Desarrollo de los Temas0</v>
      </c>
      <c r="J2601" s="45" t="str">
        <f t="shared" si="315"/>
        <v>Recepción de documentos0</v>
      </c>
      <c r="K2601" s="45" t="str">
        <f t="shared" si="316"/>
        <v>Atención recibida0</v>
      </c>
      <c r="L2601" s="45" t="str">
        <f t="shared" si="317"/>
        <v>Visita domiciliaria del personal INVI0</v>
      </c>
      <c r="M2601" s="45" t="str">
        <f t="shared" si="318"/>
        <v>Visita domiciliaria del asesor técnico0</v>
      </c>
      <c r="N2601" t="str">
        <f t="shared" si="319"/>
        <v>1</v>
      </c>
      <c r="O2601" t="s">
        <v>133</v>
      </c>
    </row>
    <row r="2602" spans="1:15" ht="15" x14ac:dyDescent="0.25">
      <c r="A2602" s="60">
        <f>REGISTROS!$A2600</f>
        <v>0</v>
      </c>
      <c r="B2602" s="50">
        <f t="shared" si="313"/>
        <v>0</v>
      </c>
      <c r="C2602" s="60">
        <f>REGISTROS!$E2600</f>
        <v>0</v>
      </c>
      <c r="D2602" s="60">
        <f>REGISTROS!$F2600</f>
        <v>0</v>
      </c>
      <c r="E2602" s="60">
        <f>REGISTROS!$G2600</f>
        <v>0</v>
      </c>
      <c r="F2602" s="60">
        <f>REGISTROS!$H2600</f>
        <v>0</v>
      </c>
      <c r="G2602" s="60">
        <f>REGISTROS!$I2600</f>
        <v>0</v>
      </c>
      <c r="I2602" s="45" t="str">
        <f t="shared" si="314"/>
        <v>Desarrollo de los Temas0</v>
      </c>
      <c r="J2602" s="45" t="str">
        <f t="shared" si="315"/>
        <v>Recepción de documentos0</v>
      </c>
      <c r="K2602" s="45" t="str">
        <f t="shared" si="316"/>
        <v>Atención recibida0</v>
      </c>
      <c r="L2602" s="45" t="str">
        <f t="shared" si="317"/>
        <v>Visita domiciliaria del personal INVI0</v>
      </c>
      <c r="M2602" s="45" t="str">
        <f t="shared" si="318"/>
        <v>Visita domiciliaria del asesor técnico0</v>
      </c>
      <c r="N2602" t="str">
        <f t="shared" si="319"/>
        <v>1</v>
      </c>
      <c r="O2602" t="s">
        <v>133</v>
      </c>
    </row>
    <row r="2603" spans="1:15" ht="15" x14ac:dyDescent="0.25">
      <c r="A2603" s="60">
        <f>REGISTROS!$A2601</f>
        <v>0</v>
      </c>
      <c r="B2603" s="50">
        <f t="shared" si="313"/>
        <v>0</v>
      </c>
      <c r="C2603" s="60">
        <f>REGISTROS!$E2601</f>
        <v>0</v>
      </c>
      <c r="D2603" s="60">
        <f>REGISTROS!$F2601</f>
        <v>0</v>
      </c>
      <c r="E2603" s="60">
        <f>REGISTROS!$G2601</f>
        <v>0</v>
      </c>
      <c r="F2603" s="60">
        <f>REGISTROS!$H2601</f>
        <v>0</v>
      </c>
      <c r="G2603" s="60">
        <f>REGISTROS!$I2601</f>
        <v>0</v>
      </c>
      <c r="I2603" s="45" t="str">
        <f t="shared" si="314"/>
        <v>Desarrollo de los Temas0</v>
      </c>
      <c r="J2603" s="45" t="str">
        <f t="shared" si="315"/>
        <v>Recepción de documentos0</v>
      </c>
      <c r="K2603" s="45" t="str">
        <f t="shared" si="316"/>
        <v>Atención recibida0</v>
      </c>
      <c r="L2603" s="45" t="str">
        <f t="shared" si="317"/>
        <v>Visita domiciliaria del personal INVI0</v>
      </c>
      <c r="M2603" s="45" t="str">
        <f t="shared" si="318"/>
        <v>Visita domiciliaria del asesor técnico0</v>
      </c>
      <c r="N2603" t="str">
        <f t="shared" si="319"/>
        <v>1</v>
      </c>
      <c r="O2603" t="s">
        <v>133</v>
      </c>
    </row>
    <row r="2604" spans="1:15" ht="15" x14ac:dyDescent="0.25">
      <c r="A2604" s="60">
        <f>REGISTROS!$A2602</f>
        <v>0</v>
      </c>
      <c r="B2604" s="50">
        <f t="shared" si="313"/>
        <v>0</v>
      </c>
      <c r="C2604" s="60">
        <f>REGISTROS!$E2602</f>
        <v>0</v>
      </c>
      <c r="D2604" s="60">
        <f>REGISTROS!$F2602</f>
        <v>0</v>
      </c>
      <c r="E2604" s="60">
        <f>REGISTROS!$G2602</f>
        <v>0</v>
      </c>
      <c r="F2604" s="60">
        <f>REGISTROS!$H2602</f>
        <v>0</v>
      </c>
      <c r="G2604" s="60">
        <f>REGISTROS!$I2602</f>
        <v>0</v>
      </c>
      <c r="I2604" s="45" t="str">
        <f t="shared" si="314"/>
        <v>Desarrollo de los Temas0</v>
      </c>
      <c r="J2604" s="45" t="str">
        <f t="shared" si="315"/>
        <v>Recepción de documentos0</v>
      </c>
      <c r="K2604" s="45" t="str">
        <f t="shared" si="316"/>
        <v>Atención recibida0</v>
      </c>
      <c r="L2604" s="45" t="str">
        <f t="shared" si="317"/>
        <v>Visita domiciliaria del personal INVI0</v>
      </c>
      <c r="M2604" s="45" t="str">
        <f t="shared" si="318"/>
        <v>Visita domiciliaria del asesor técnico0</v>
      </c>
      <c r="N2604" t="str">
        <f t="shared" si="319"/>
        <v>1</v>
      </c>
      <c r="O2604" t="s">
        <v>133</v>
      </c>
    </row>
    <row r="2605" spans="1:15" ht="15" x14ac:dyDescent="0.25">
      <c r="A2605" s="60">
        <f>REGISTROS!$A2603</f>
        <v>0</v>
      </c>
      <c r="B2605" s="50">
        <f t="shared" si="313"/>
        <v>0</v>
      </c>
      <c r="C2605" s="60">
        <f>REGISTROS!$E2603</f>
        <v>0</v>
      </c>
      <c r="D2605" s="60">
        <f>REGISTROS!$F2603</f>
        <v>0</v>
      </c>
      <c r="E2605" s="60">
        <f>REGISTROS!$G2603</f>
        <v>0</v>
      </c>
      <c r="F2605" s="60">
        <f>REGISTROS!$H2603</f>
        <v>0</v>
      </c>
      <c r="G2605" s="60">
        <f>REGISTROS!$I2603</f>
        <v>0</v>
      </c>
      <c r="I2605" s="45" t="str">
        <f t="shared" si="314"/>
        <v>Desarrollo de los Temas0</v>
      </c>
      <c r="J2605" s="45" t="str">
        <f t="shared" si="315"/>
        <v>Recepción de documentos0</v>
      </c>
      <c r="K2605" s="45" t="str">
        <f t="shared" si="316"/>
        <v>Atención recibida0</v>
      </c>
      <c r="L2605" s="45" t="str">
        <f t="shared" si="317"/>
        <v>Visita domiciliaria del personal INVI0</v>
      </c>
      <c r="M2605" s="45" t="str">
        <f t="shared" si="318"/>
        <v>Visita domiciliaria del asesor técnico0</v>
      </c>
      <c r="N2605" t="str">
        <f t="shared" si="319"/>
        <v>1</v>
      </c>
      <c r="O2605" t="s">
        <v>133</v>
      </c>
    </row>
    <row r="2606" spans="1:15" ht="15" x14ac:dyDescent="0.25">
      <c r="A2606" s="60">
        <f>REGISTROS!$A2604</f>
        <v>0</v>
      </c>
      <c r="B2606" s="50">
        <f t="shared" si="313"/>
        <v>0</v>
      </c>
      <c r="C2606" s="60">
        <f>REGISTROS!$E2604</f>
        <v>0</v>
      </c>
      <c r="D2606" s="60">
        <f>REGISTROS!$F2604</f>
        <v>0</v>
      </c>
      <c r="E2606" s="60">
        <f>REGISTROS!$G2604</f>
        <v>0</v>
      </c>
      <c r="F2606" s="60">
        <f>REGISTROS!$H2604</f>
        <v>0</v>
      </c>
      <c r="G2606" s="60">
        <f>REGISTROS!$I2604</f>
        <v>0</v>
      </c>
      <c r="I2606" s="45" t="str">
        <f t="shared" si="314"/>
        <v>Desarrollo de los Temas0</v>
      </c>
      <c r="J2606" s="45" t="str">
        <f t="shared" si="315"/>
        <v>Recepción de documentos0</v>
      </c>
      <c r="K2606" s="45" t="str">
        <f t="shared" si="316"/>
        <v>Atención recibida0</v>
      </c>
      <c r="L2606" s="45" t="str">
        <f t="shared" si="317"/>
        <v>Visita domiciliaria del personal INVI0</v>
      </c>
      <c r="M2606" s="45" t="str">
        <f t="shared" si="318"/>
        <v>Visita domiciliaria del asesor técnico0</v>
      </c>
      <c r="N2606" t="str">
        <f t="shared" si="319"/>
        <v>1</v>
      </c>
      <c r="O2606" t="s">
        <v>133</v>
      </c>
    </row>
    <row r="2607" spans="1:15" ht="15" x14ac:dyDescent="0.25">
      <c r="A2607" s="60">
        <f>REGISTROS!$A2605</f>
        <v>0</v>
      </c>
      <c r="B2607" s="50">
        <f t="shared" si="313"/>
        <v>0</v>
      </c>
      <c r="C2607" s="60">
        <f>REGISTROS!$E2605</f>
        <v>0</v>
      </c>
      <c r="D2607" s="60">
        <f>REGISTROS!$F2605</f>
        <v>0</v>
      </c>
      <c r="E2607" s="60">
        <f>REGISTROS!$G2605</f>
        <v>0</v>
      </c>
      <c r="F2607" s="60">
        <f>REGISTROS!$H2605</f>
        <v>0</v>
      </c>
      <c r="G2607" s="60">
        <f>REGISTROS!$I2605</f>
        <v>0</v>
      </c>
      <c r="I2607" s="45" t="str">
        <f t="shared" si="314"/>
        <v>Desarrollo de los Temas0</v>
      </c>
      <c r="J2607" s="45" t="str">
        <f t="shared" si="315"/>
        <v>Recepción de documentos0</v>
      </c>
      <c r="K2607" s="45" t="str">
        <f t="shared" si="316"/>
        <v>Atención recibida0</v>
      </c>
      <c r="L2607" s="45" t="str">
        <f t="shared" si="317"/>
        <v>Visita domiciliaria del personal INVI0</v>
      </c>
      <c r="M2607" s="45" t="str">
        <f t="shared" si="318"/>
        <v>Visita domiciliaria del asesor técnico0</v>
      </c>
      <c r="N2607" t="str">
        <f t="shared" si="319"/>
        <v>1</v>
      </c>
      <c r="O2607" t="s">
        <v>133</v>
      </c>
    </row>
    <row r="2608" spans="1:15" ht="15" x14ac:dyDescent="0.25">
      <c r="A2608" s="60">
        <f>REGISTROS!$A2606</f>
        <v>0</v>
      </c>
      <c r="B2608" s="50">
        <f t="shared" si="313"/>
        <v>0</v>
      </c>
      <c r="C2608" s="60">
        <f>REGISTROS!$E2606</f>
        <v>0</v>
      </c>
      <c r="D2608" s="60">
        <f>REGISTROS!$F2606</f>
        <v>0</v>
      </c>
      <c r="E2608" s="60">
        <f>REGISTROS!$G2606</f>
        <v>0</v>
      </c>
      <c r="F2608" s="60">
        <f>REGISTROS!$H2606</f>
        <v>0</v>
      </c>
      <c r="G2608" s="60">
        <f>REGISTROS!$I2606</f>
        <v>0</v>
      </c>
      <c r="I2608" s="45" t="str">
        <f t="shared" si="314"/>
        <v>Desarrollo de los Temas0</v>
      </c>
      <c r="J2608" s="45" t="str">
        <f t="shared" si="315"/>
        <v>Recepción de documentos0</v>
      </c>
      <c r="K2608" s="45" t="str">
        <f t="shared" si="316"/>
        <v>Atención recibida0</v>
      </c>
      <c r="L2608" s="45" t="str">
        <f t="shared" si="317"/>
        <v>Visita domiciliaria del personal INVI0</v>
      </c>
      <c r="M2608" s="45" t="str">
        <f t="shared" si="318"/>
        <v>Visita domiciliaria del asesor técnico0</v>
      </c>
      <c r="N2608" t="str">
        <f t="shared" si="319"/>
        <v>1</v>
      </c>
      <c r="O2608" t="s">
        <v>133</v>
      </c>
    </row>
    <row r="2609" spans="1:15" ht="15" x14ac:dyDescent="0.25">
      <c r="A2609" s="60">
        <f>REGISTROS!$A2607</f>
        <v>0</v>
      </c>
      <c r="B2609" s="50">
        <f t="shared" si="313"/>
        <v>0</v>
      </c>
      <c r="C2609" s="60">
        <f>REGISTROS!$E2607</f>
        <v>0</v>
      </c>
      <c r="D2609" s="60">
        <f>REGISTROS!$F2607</f>
        <v>0</v>
      </c>
      <c r="E2609" s="60">
        <f>REGISTROS!$G2607</f>
        <v>0</v>
      </c>
      <c r="F2609" s="60">
        <f>REGISTROS!$H2607</f>
        <v>0</v>
      </c>
      <c r="G2609" s="60">
        <f>REGISTROS!$I2607</f>
        <v>0</v>
      </c>
      <c r="I2609" s="45" t="str">
        <f t="shared" si="314"/>
        <v>Desarrollo de los Temas0</v>
      </c>
      <c r="J2609" s="45" t="str">
        <f t="shared" si="315"/>
        <v>Recepción de documentos0</v>
      </c>
      <c r="K2609" s="45" t="str">
        <f t="shared" si="316"/>
        <v>Atención recibida0</v>
      </c>
      <c r="L2609" s="45" t="str">
        <f t="shared" si="317"/>
        <v>Visita domiciliaria del personal INVI0</v>
      </c>
      <c r="M2609" s="45" t="str">
        <f t="shared" si="318"/>
        <v>Visita domiciliaria del asesor técnico0</v>
      </c>
      <c r="N2609" t="str">
        <f t="shared" si="319"/>
        <v>1</v>
      </c>
      <c r="O2609" t="s">
        <v>133</v>
      </c>
    </row>
    <row r="2610" spans="1:15" ht="15" x14ac:dyDescent="0.25">
      <c r="A2610" s="60">
        <f>REGISTROS!$A2608</f>
        <v>0</v>
      </c>
      <c r="B2610" s="50">
        <f t="shared" si="313"/>
        <v>0</v>
      </c>
      <c r="C2610" s="60">
        <f>REGISTROS!$E2608</f>
        <v>0</v>
      </c>
      <c r="D2610" s="60">
        <f>REGISTROS!$F2608</f>
        <v>0</v>
      </c>
      <c r="E2610" s="60">
        <f>REGISTROS!$G2608</f>
        <v>0</v>
      </c>
      <c r="F2610" s="60">
        <f>REGISTROS!$H2608</f>
        <v>0</v>
      </c>
      <c r="G2610" s="60">
        <f>REGISTROS!$I2608</f>
        <v>0</v>
      </c>
      <c r="I2610" s="45" t="str">
        <f t="shared" si="314"/>
        <v>Desarrollo de los Temas0</v>
      </c>
      <c r="J2610" s="45" t="str">
        <f t="shared" si="315"/>
        <v>Recepción de documentos0</v>
      </c>
      <c r="K2610" s="45" t="str">
        <f t="shared" si="316"/>
        <v>Atención recibida0</v>
      </c>
      <c r="L2610" s="45" t="str">
        <f t="shared" si="317"/>
        <v>Visita domiciliaria del personal INVI0</v>
      </c>
      <c r="M2610" s="45" t="str">
        <f t="shared" si="318"/>
        <v>Visita domiciliaria del asesor técnico0</v>
      </c>
      <c r="N2610" t="str">
        <f t="shared" si="319"/>
        <v>1</v>
      </c>
      <c r="O2610" t="s">
        <v>133</v>
      </c>
    </row>
    <row r="2611" spans="1:15" ht="15" x14ac:dyDescent="0.25">
      <c r="A2611" s="60">
        <f>REGISTROS!$A2609</f>
        <v>0</v>
      </c>
      <c r="B2611" s="50">
        <f t="shared" si="313"/>
        <v>0</v>
      </c>
      <c r="C2611" s="60">
        <f>REGISTROS!$E2609</f>
        <v>0</v>
      </c>
      <c r="D2611" s="60">
        <f>REGISTROS!$F2609</f>
        <v>0</v>
      </c>
      <c r="E2611" s="60">
        <f>REGISTROS!$G2609</f>
        <v>0</v>
      </c>
      <c r="F2611" s="60">
        <f>REGISTROS!$H2609</f>
        <v>0</v>
      </c>
      <c r="G2611" s="60">
        <f>REGISTROS!$I2609</f>
        <v>0</v>
      </c>
      <c r="I2611" s="45" t="str">
        <f t="shared" si="314"/>
        <v>Desarrollo de los Temas0</v>
      </c>
      <c r="J2611" s="45" t="str">
        <f t="shared" si="315"/>
        <v>Recepción de documentos0</v>
      </c>
      <c r="K2611" s="45" t="str">
        <f t="shared" si="316"/>
        <v>Atención recibida0</v>
      </c>
      <c r="L2611" s="45" t="str">
        <f t="shared" si="317"/>
        <v>Visita domiciliaria del personal INVI0</v>
      </c>
      <c r="M2611" s="45" t="str">
        <f t="shared" si="318"/>
        <v>Visita domiciliaria del asesor técnico0</v>
      </c>
      <c r="N2611" t="str">
        <f t="shared" si="319"/>
        <v>1</v>
      </c>
      <c r="O2611" t="s">
        <v>133</v>
      </c>
    </row>
    <row r="2612" spans="1:15" ht="15" x14ac:dyDescent="0.25">
      <c r="A2612" s="60">
        <f>REGISTROS!$A2610</f>
        <v>0</v>
      </c>
      <c r="B2612" s="50">
        <f t="shared" si="313"/>
        <v>0</v>
      </c>
      <c r="C2612" s="60">
        <f>REGISTROS!$E2610</f>
        <v>0</v>
      </c>
      <c r="D2612" s="60">
        <f>REGISTROS!$F2610</f>
        <v>0</v>
      </c>
      <c r="E2612" s="60">
        <f>REGISTROS!$G2610</f>
        <v>0</v>
      </c>
      <c r="F2612" s="60">
        <f>REGISTROS!$H2610</f>
        <v>0</v>
      </c>
      <c r="G2612" s="60">
        <f>REGISTROS!$I2610</f>
        <v>0</v>
      </c>
      <c r="I2612" s="45" t="str">
        <f t="shared" si="314"/>
        <v>Desarrollo de los Temas0</v>
      </c>
      <c r="J2612" s="45" t="str">
        <f t="shared" si="315"/>
        <v>Recepción de documentos0</v>
      </c>
      <c r="K2612" s="45" t="str">
        <f t="shared" si="316"/>
        <v>Atención recibida0</v>
      </c>
      <c r="L2612" s="45" t="str">
        <f t="shared" si="317"/>
        <v>Visita domiciliaria del personal INVI0</v>
      </c>
      <c r="M2612" s="45" t="str">
        <f t="shared" si="318"/>
        <v>Visita domiciliaria del asesor técnico0</v>
      </c>
      <c r="N2612" t="str">
        <f t="shared" si="319"/>
        <v>1</v>
      </c>
      <c r="O2612" t="s">
        <v>133</v>
      </c>
    </row>
    <row r="2613" spans="1:15" ht="15" x14ac:dyDescent="0.25">
      <c r="A2613" s="60">
        <f>REGISTROS!$A2611</f>
        <v>0</v>
      </c>
      <c r="B2613" s="50">
        <f t="shared" si="313"/>
        <v>0</v>
      </c>
      <c r="C2613" s="60">
        <f>REGISTROS!$E2611</f>
        <v>0</v>
      </c>
      <c r="D2613" s="60">
        <f>REGISTROS!$F2611</f>
        <v>0</v>
      </c>
      <c r="E2613" s="60">
        <f>REGISTROS!$G2611</f>
        <v>0</v>
      </c>
      <c r="F2613" s="60">
        <f>REGISTROS!$H2611</f>
        <v>0</v>
      </c>
      <c r="G2613" s="60">
        <f>REGISTROS!$I2611</f>
        <v>0</v>
      </c>
      <c r="I2613" s="45" t="str">
        <f t="shared" si="314"/>
        <v>Desarrollo de los Temas0</v>
      </c>
      <c r="J2613" s="45" t="str">
        <f t="shared" si="315"/>
        <v>Recepción de documentos0</v>
      </c>
      <c r="K2613" s="45" t="str">
        <f t="shared" si="316"/>
        <v>Atención recibida0</v>
      </c>
      <c r="L2613" s="45" t="str">
        <f t="shared" si="317"/>
        <v>Visita domiciliaria del personal INVI0</v>
      </c>
      <c r="M2613" s="45" t="str">
        <f t="shared" si="318"/>
        <v>Visita domiciliaria del asesor técnico0</v>
      </c>
      <c r="N2613" t="str">
        <f t="shared" si="319"/>
        <v>1</v>
      </c>
      <c r="O2613" t="s">
        <v>133</v>
      </c>
    </row>
    <row r="2614" spans="1:15" ht="15" x14ac:dyDescent="0.25">
      <c r="A2614" s="60">
        <f>REGISTROS!$A2612</f>
        <v>0</v>
      </c>
      <c r="B2614" s="50">
        <f t="shared" si="313"/>
        <v>0</v>
      </c>
      <c r="C2614" s="60">
        <f>REGISTROS!$E2612</f>
        <v>0</v>
      </c>
      <c r="D2614" s="60">
        <f>REGISTROS!$F2612</f>
        <v>0</v>
      </c>
      <c r="E2614" s="60">
        <f>REGISTROS!$G2612</f>
        <v>0</v>
      </c>
      <c r="F2614" s="60">
        <f>REGISTROS!$H2612</f>
        <v>0</v>
      </c>
      <c r="G2614" s="60">
        <f>REGISTROS!$I2612</f>
        <v>0</v>
      </c>
      <c r="I2614" s="45" t="str">
        <f t="shared" si="314"/>
        <v>Desarrollo de los Temas0</v>
      </c>
      <c r="J2614" s="45" t="str">
        <f t="shared" si="315"/>
        <v>Recepción de documentos0</v>
      </c>
      <c r="K2614" s="45" t="str">
        <f t="shared" si="316"/>
        <v>Atención recibida0</v>
      </c>
      <c r="L2614" s="45" t="str">
        <f t="shared" si="317"/>
        <v>Visita domiciliaria del personal INVI0</v>
      </c>
      <c r="M2614" s="45" t="str">
        <f t="shared" si="318"/>
        <v>Visita domiciliaria del asesor técnico0</v>
      </c>
      <c r="N2614" t="str">
        <f t="shared" si="319"/>
        <v>1</v>
      </c>
      <c r="O2614" t="s">
        <v>133</v>
      </c>
    </row>
    <row r="2615" spans="1:15" ht="15" x14ac:dyDescent="0.25">
      <c r="A2615" s="60">
        <f>REGISTROS!$A2613</f>
        <v>0</v>
      </c>
      <c r="B2615" s="50">
        <f t="shared" si="313"/>
        <v>0</v>
      </c>
      <c r="C2615" s="60">
        <f>REGISTROS!$E2613</f>
        <v>0</v>
      </c>
      <c r="D2615" s="60">
        <f>REGISTROS!$F2613</f>
        <v>0</v>
      </c>
      <c r="E2615" s="60">
        <f>REGISTROS!$G2613</f>
        <v>0</v>
      </c>
      <c r="F2615" s="60">
        <f>REGISTROS!$H2613</f>
        <v>0</v>
      </c>
      <c r="G2615" s="60">
        <f>REGISTROS!$I2613</f>
        <v>0</v>
      </c>
      <c r="I2615" s="45" t="str">
        <f t="shared" si="314"/>
        <v>Desarrollo de los Temas0</v>
      </c>
      <c r="J2615" s="45" t="str">
        <f t="shared" si="315"/>
        <v>Recepción de documentos0</v>
      </c>
      <c r="K2615" s="45" t="str">
        <f t="shared" si="316"/>
        <v>Atención recibida0</v>
      </c>
      <c r="L2615" s="45" t="str">
        <f t="shared" si="317"/>
        <v>Visita domiciliaria del personal INVI0</v>
      </c>
      <c r="M2615" s="45" t="str">
        <f t="shared" si="318"/>
        <v>Visita domiciliaria del asesor técnico0</v>
      </c>
      <c r="N2615" t="str">
        <f t="shared" si="319"/>
        <v>1</v>
      </c>
      <c r="O2615" t="s">
        <v>133</v>
      </c>
    </row>
    <row r="2616" spans="1:15" ht="15" x14ac:dyDescent="0.25">
      <c r="A2616" s="60">
        <f>REGISTROS!$A2614</f>
        <v>0</v>
      </c>
      <c r="B2616" s="50">
        <f t="shared" si="313"/>
        <v>0</v>
      </c>
      <c r="C2616" s="60">
        <f>REGISTROS!$E2614</f>
        <v>0</v>
      </c>
      <c r="D2616" s="60">
        <f>REGISTROS!$F2614</f>
        <v>0</v>
      </c>
      <c r="E2616" s="60">
        <f>REGISTROS!$G2614</f>
        <v>0</v>
      </c>
      <c r="F2616" s="60">
        <f>REGISTROS!$H2614</f>
        <v>0</v>
      </c>
      <c r="G2616" s="60">
        <f>REGISTROS!$I2614</f>
        <v>0</v>
      </c>
      <c r="I2616" s="45" t="str">
        <f t="shared" si="314"/>
        <v>Desarrollo de los Temas0</v>
      </c>
      <c r="J2616" s="45" t="str">
        <f t="shared" si="315"/>
        <v>Recepción de documentos0</v>
      </c>
      <c r="K2616" s="45" t="str">
        <f t="shared" si="316"/>
        <v>Atención recibida0</v>
      </c>
      <c r="L2616" s="45" t="str">
        <f t="shared" si="317"/>
        <v>Visita domiciliaria del personal INVI0</v>
      </c>
      <c r="M2616" s="45" t="str">
        <f t="shared" si="318"/>
        <v>Visita domiciliaria del asesor técnico0</v>
      </c>
      <c r="N2616" t="str">
        <f t="shared" si="319"/>
        <v>1</v>
      </c>
      <c r="O2616" t="s">
        <v>133</v>
      </c>
    </row>
    <row r="2617" spans="1:15" ht="15" x14ac:dyDescent="0.25">
      <c r="A2617" s="60">
        <f>REGISTROS!$A2615</f>
        <v>0</v>
      </c>
      <c r="B2617" s="50">
        <f t="shared" si="313"/>
        <v>0</v>
      </c>
      <c r="C2617" s="60">
        <f>REGISTROS!$E2615</f>
        <v>0</v>
      </c>
      <c r="D2617" s="60">
        <f>REGISTROS!$F2615</f>
        <v>0</v>
      </c>
      <c r="E2617" s="60">
        <f>REGISTROS!$G2615</f>
        <v>0</v>
      </c>
      <c r="F2617" s="60">
        <f>REGISTROS!$H2615</f>
        <v>0</v>
      </c>
      <c r="G2617" s="60">
        <f>REGISTROS!$I2615</f>
        <v>0</v>
      </c>
      <c r="I2617" s="45" t="str">
        <f t="shared" si="314"/>
        <v>Desarrollo de los Temas0</v>
      </c>
      <c r="J2617" s="45" t="str">
        <f t="shared" si="315"/>
        <v>Recepción de documentos0</v>
      </c>
      <c r="K2617" s="45" t="str">
        <f t="shared" si="316"/>
        <v>Atención recibida0</v>
      </c>
      <c r="L2617" s="45" t="str">
        <f t="shared" si="317"/>
        <v>Visita domiciliaria del personal INVI0</v>
      </c>
      <c r="M2617" s="45" t="str">
        <f t="shared" si="318"/>
        <v>Visita domiciliaria del asesor técnico0</v>
      </c>
      <c r="N2617" t="str">
        <f t="shared" si="319"/>
        <v>1</v>
      </c>
      <c r="O2617" t="s">
        <v>133</v>
      </c>
    </row>
    <row r="2618" spans="1:15" ht="15" x14ac:dyDescent="0.25">
      <c r="A2618" s="60">
        <f>REGISTROS!$A2616</f>
        <v>0</v>
      </c>
      <c r="B2618" s="50">
        <f t="shared" si="313"/>
        <v>0</v>
      </c>
      <c r="C2618" s="60">
        <f>REGISTROS!$E2616</f>
        <v>0</v>
      </c>
      <c r="D2618" s="60">
        <f>REGISTROS!$F2616</f>
        <v>0</v>
      </c>
      <c r="E2618" s="60">
        <f>REGISTROS!$G2616</f>
        <v>0</v>
      </c>
      <c r="F2618" s="60">
        <f>REGISTROS!$H2616</f>
        <v>0</v>
      </c>
      <c r="G2618" s="60">
        <f>REGISTROS!$I2616</f>
        <v>0</v>
      </c>
      <c r="I2618" s="45" t="str">
        <f t="shared" si="314"/>
        <v>Desarrollo de los Temas0</v>
      </c>
      <c r="J2618" s="45" t="str">
        <f t="shared" si="315"/>
        <v>Recepción de documentos0</v>
      </c>
      <c r="K2618" s="45" t="str">
        <f t="shared" si="316"/>
        <v>Atención recibida0</v>
      </c>
      <c r="L2618" s="45" t="str">
        <f t="shared" si="317"/>
        <v>Visita domiciliaria del personal INVI0</v>
      </c>
      <c r="M2618" s="45" t="str">
        <f t="shared" si="318"/>
        <v>Visita domiciliaria del asesor técnico0</v>
      </c>
      <c r="N2618" t="str">
        <f t="shared" si="319"/>
        <v>1</v>
      </c>
      <c r="O2618" t="s">
        <v>133</v>
      </c>
    </row>
    <row r="2619" spans="1:15" ht="15" x14ac:dyDescent="0.25">
      <c r="A2619" s="60">
        <f>REGISTROS!$A2617</f>
        <v>0</v>
      </c>
      <c r="B2619" s="50">
        <f t="shared" si="313"/>
        <v>0</v>
      </c>
      <c r="C2619" s="60">
        <f>REGISTROS!$E2617</f>
        <v>0</v>
      </c>
      <c r="D2619" s="60">
        <f>REGISTROS!$F2617</f>
        <v>0</v>
      </c>
      <c r="E2619" s="60">
        <f>REGISTROS!$G2617</f>
        <v>0</v>
      </c>
      <c r="F2619" s="60">
        <f>REGISTROS!$H2617</f>
        <v>0</v>
      </c>
      <c r="G2619" s="60">
        <f>REGISTROS!$I2617</f>
        <v>0</v>
      </c>
      <c r="I2619" s="45" t="str">
        <f t="shared" si="314"/>
        <v>Desarrollo de los Temas0</v>
      </c>
      <c r="J2619" s="45" t="str">
        <f t="shared" si="315"/>
        <v>Recepción de documentos0</v>
      </c>
      <c r="K2619" s="45" t="str">
        <f t="shared" si="316"/>
        <v>Atención recibida0</v>
      </c>
      <c r="L2619" s="45" t="str">
        <f t="shared" si="317"/>
        <v>Visita domiciliaria del personal INVI0</v>
      </c>
      <c r="M2619" s="45" t="str">
        <f t="shared" si="318"/>
        <v>Visita domiciliaria del asesor técnico0</v>
      </c>
      <c r="N2619" t="str">
        <f t="shared" si="319"/>
        <v>1</v>
      </c>
      <c r="O2619" t="s">
        <v>133</v>
      </c>
    </row>
    <row r="2620" spans="1:15" ht="15" x14ac:dyDescent="0.25">
      <c r="A2620" s="60">
        <f>REGISTROS!$A2618</f>
        <v>0</v>
      </c>
      <c r="B2620" s="50">
        <f t="shared" si="313"/>
        <v>0</v>
      </c>
      <c r="C2620" s="60">
        <f>REGISTROS!$E2618</f>
        <v>0</v>
      </c>
      <c r="D2620" s="60">
        <f>REGISTROS!$F2618</f>
        <v>0</v>
      </c>
      <c r="E2620" s="60">
        <f>REGISTROS!$G2618</f>
        <v>0</v>
      </c>
      <c r="F2620" s="60">
        <f>REGISTROS!$H2618</f>
        <v>0</v>
      </c>
      <c r="G2620" s="60">
        <f>REGISTROS!$I2618</f>
        <v>0</v>
      </c>
      <c r="I2620" s="45" t="str">
        <f t="shared" si="314"/>
        <v>Desarrollo de los Temas0</v>
      </c>
      <c r="J2620" s="45" t="str">
        <f t="shared" si="315"/>
        <v>Recepción de documentos0</v>
      </c>
      <c r="K2620" s="45" t="str">
        <f t="shared" si="316"/>
        <v>Atención recibida0</v>
      </c>
      <c r="L2620" s="45" t="str">
        <f t="shared" si="317"/>
        <v>Visita domiciliaria del personal INVI0</v>
      </c>
      <c r="M2620" s="45" t="str">
        <f t="shared" si="318"/>
        <v>Visita domiciliaria del asesor técnico0</v>
      </c>
      <c r="N2620" t="str">
        <f t="shared" si="319"/>
        <v>1</v>
      </c>
      <c r="O2620" t="s">
        <v>133</v>
      </c>
    </row>
    <row r="2621" spans="1:15" ht="15" x14ac:dyDescent="0.25">
      <c r="A2621" s="60">
        <f>REGISTROS!$A2619</f>
        <v>0</v>
      </c>
      <c r="B2621" s="50">
        <f t="shared" si="313"/>
        <v>0</v>
      </c>
      <c r="C2621" s="60">
        <f>REGISTROS!$E2619</f>
        <v>0</v>
      </c>
      <c r="D2621" s="60">
        <f>REGISTROS!$F2619</f>
        <v>0</v>
      </c>
      <c r="E2621" s="60">
        <f>REGISTROS!$G2619</f>
        <v>0</v>
      </c>
      <c r="F2621" s="60">
        <f>REGISTROS!$H2619</f>
        <v>0</v>
      </c>
      <c r="G2621" s="60">
        <f>REGISTROS!$I2619</f>
        <v>0</v>
      </c>
      <c r="I2621" s="45" t="str">
        <f t="shared" si="314"/>
        <v>Desarrollo de los Temas0</v>
      </c>
      <c r="J2621" s="45" t="str">
        <f t="shared" si="315"/>
        <v>Recepción de documentos0</v>
      </c>
      <c r="K2621" s="45" t="str">
        <f t="shared" si="316"/>
        <v>Atención recibida0</v>
      </c>
      <c r="L2621" s="45" t="str">
        <f t="shared" si="317"/>
        <v>Visita domiciliaria del personal INVI0</v>
      </c>
      <c r="M2621" s="45" t="str">
        <f t="shared" si="318"/>
        <v>Visita domiciliaria del asesor técnico0</v>
      </c>
      <c r="N2621" t="str">
        <f t="shared" si="319"/>
        <v>1</v>
      </c>
      <c r="O2621" t="s">
        <v>133</v>
      </c>
    </row>
    <row r="2622" spans="1:15" ht="15" x14ac:dyDescent="0.25">
      <c r="A2622" s="60">
        <f>REGISTROS!$A2620</f>
        <v>0</v>
      </c>
      <c r="B2622" s="50">
        <f t="shared" si="313"/>
        <v>0</v>
      </c>
      <c r="C2622" s="60">
        <f>REGISTROS!$E2620</f>
        <v>0</v>
      </c>
      <c r="D2622" s="60">
        <f>REGISTROS!$F2620</f>
        <v>0</v>
      </c>
      <c r="E2622" s="60">
        <f>REGISTROS!$G2620</f>
        <v>0</v>
      </c>
      <c r="F2622" s="60">
        <f>REGISTROS!$H2620</f>
        <v>0</v>
      </c>
      <c r="G2622" s="60">
        <f>REGISTROS!$I2620</f>
        <v>0</v>
      </c>
      <c r="I2622" s="45" t="str">
        <f t="shared" si="314"/>
        <v>Desarrollo de los Temas0</v>
      </c>
      <c r="J2622" s="45" t="str">
        <f t="shared" si="315"/>
        <v>Recepción de documentos0</v>
      </c>
      <c r="K2622" s="45" t="str">
        <f t="shared" si="316"/>
        <v>Atención recibida0</v>
      </c>
      <c r="L2622" s="45" t="str">
        <f t="shared" si="317"/>
        <v>Visita domiciliaria del personal INVI0</v>
      </c>
      <c r="M2622" s="45" t="str">
        <f t="shared" si="318"/>
        <v>Visita domiciliaria del asesor técnico0</v>
      </c>
      <c r="N2622" t="str">
        <f t="shared" si="319"/>
        <v>1</v>
      </c>
      <c r="O2622" t="s">
        <v>133</v>
      </c>
    </row>
    <row r="2623" spans="1:15" ht="15" x14ac:dyDescent="0.25">
      <c r="A2623" s="60">
        <f>REGISTROS!$A2621</f>
        <v>0</v>
      </c>
      <c r="B2623" s="50">
        <f t="shared" si="313"/>
        <v>0</v>
      </c>
      <c r="C2623" s="60">
        <f>REGISTROS!$E2621</f>
        <v>0</v>
      </c>
      <c r="D2623" s="60">
        <f>REGISTROS!$F2621</f>
        <v>0</v>
      </c>
      <c r="E2623" s="60">
        <f>REGISTROS!$G2621</f>
        <v>0</v>
      </c>
      <c r="F2623" s="60">
        <f>REGISTROS!$H2621</f>
        <v>0</v>
      </c>
      <c r="G2623" s="60">
        <f>REGISTROS!$I2621</f>
        <v>0</v>
      </c>
      <c r="I2623" s="45" t="str">
        <f t="shared" si="314"/>
        <v>Desarrollo de los Temas0</v>
      </c>
      <c r="J2623" s="45" t="str">
        <f t="shared" si="315"/>
        <v>Recepción de documentos0</v>
      </c>
      <c r="K2623" s="45" t="str">
        <f t="shared" si="316"/>
        <v>Atención recibida0</v>
      </c>
      <c r="L2623" s="45" t="str">
        <f t="shared" si="317"/>
        <v>Visita domiciliaria del personal INVI0</v>
      </c>
      <c r="M2623" s="45" t="str">
        <f t="shared" si="318"/>
        <v>Visita domiciliaria del asesor técnico0</v>
      </c>
      <c r="N2623" t="str">
        <f t="shared" si="319"/>
        <v>1</v>
      </c>
      <c r="O2623" t="s">
        <v>133</v>
      </c>
    </row>
    <row r="2624" spans="1:15" ht="15" x14ac:dyDescent="0.25">
      <c r="A2624" s="60">
        <f>REGISTROS!$A2622</f>
        <v>0</v>
      </c>
      <c r="B2624" s="50">
        <f t="shared" si="313"/>
        <v>0</v>
      </c>
      <c r="C2624" s="60">
        <f>REGISTROS!$E2622</f>
        <v>0</v>
      </c>
      <c r="D2624" s="60">
        <f>REGISTROS!$F2622</f>
        <v>0</v>
      </c>
      <c r="E2624" s="60">
        <f>REGISTROS!$G2622</f>
        <v>0</v>
      </c>
      <c r="F2624" s="60">
        <f>REGISTROS!$H2622</f>
        <v>0</v>
      </c>
      <c r="G2624" s="60">
        <f>REGISTROS!$I2622</f>
        <v>0</v>
      </c>
      <c r="I2624" s="45" t="str">
        <f t="shared" si="314"/>
        <v>Desarrollo de los Temas0</v>
      </c>
      <c r="J2624" s="45" t="str">
        <f t="shared" si="315"/>
        <v>Recepción de documentos0</v>
      </c>
      <c r="K2624" s="45" t="str">
        <f t="shared" si="316"/>
        <v>Atención recibida0</v>
      </c>
      <c r="L2624" s="45" t="str">
        <f t="shared" si="317"/>
        <v>Visita domiciliaria del personal INVI0</v>
      </c>
      <c r="M2624" s="45" t="str">
        <f t="shared" si="318"/>
        <v>Visita domiciliaria del asesor técnico0</v>
      </c>
      <c r="N2624" t="str">
        <f t="shared" si="319"/>
        <v>1</v>
      </c>
      <c r="O2624" t="s">
        <v>133</v>
      </c>
    </row>
    <row r="2625" spans="1:15" ht="15" x14ac:dyDescent="0.25">
      <c r="A2625" s="60">
        <f>REGISTROS!$A2623</f>
        <v>0</v>
      </c>
      <c r="B2625" s="50">
        <f t="shared" si="313"/>
        <v>0</v>
      </c>
      <c r="C2625" s="60">
        <f>REGISTROS!$E2623</f>
        <v>0</v>
      </c>
      <c r="D2625" s="60">
        <f>REGISTROS!$F2623</f>
        <v>0</v>
      </c>
      <c r="E2625" s="60">
        <f>REGISTROS!$G2623</f>
        <v>0</v>
      </c>
      <c r="F2625" s="60">
        <f>REGISTROS!$H2623</f>
        <v>0</v>
      </c>
      <c r="G2625" s="60">
        <f>REGISTROS!$I2623</f>
        <v>0</v>
      </c>
      <c r="I2625" s="45" t="str">
        <f t="shared" si="314"/>
        <v>Desarrollo de los Temas0</v>
      </c>
      <c r="J2625" s="45" t="str">
        <f t="shared" si="315"/>
        <v>Recepción de documentos0</v>
      </c>
      <c r="K2625" s="45" t="str">
        <f t="shared" si="316"/>
        <v>Atención recibida0</v>
      </c>
      <c r="L2625" s="45" t="str">
        <f t="shared" si="317"/>
        <v>Visita domiciliaria del personal INVI0</v>
      </c>
      <c r="M2625" s="45" t="str">
        <f t="shared" si="318"/>
        <v>Visita domiciliaria del asesor técnico0</v>
      </c>
      <c r="N2625" t="str">
        <f t="shared" si="319"/>
        <v>1</v>
      </c>
      <c r="O2625" t="s">
        <v>133</v>
      </c>
    </row>
    <row r="2626" spans="1:15" ht="15" x14ac:dyDescent="0.25">
      <c r="A2626" s="60">
        <f>REGISTROS!$A2624</f>
        <v>0</v>
      </c>
      <c r="B2626" s="50">
        <f t="shared" si="313"/>
        <v>0</v>
      </c>
      <c r="C2626" s="60">
        <f>REGISTROS!$E2624</f>
        <v>0</v>
      </c>
      <c r="D2626" s="60">
        <f>REGISTROS!$F2624</f>
        <v>0</v>
      </c>
      <c r="E2626" s="60">
        <f>REGISTROS!$G2624</f>
        <v>0</v>
      </c>
      <c r="F2626" s="60">
        <f>REGISTROS!$H2624</f>
        <v>0</v>
      </c>
      <c r="G2626" s="60">
        <f>REGISTROS!$I2624</f>
        <v>0</v>
      </c>
      <c r="I2626" s="45" t="str">
        <f t="shared" si="314"/>
        <v>Desarrollo de los Temas0</v>
      </c>
      <c r="J2626" s="45" t="str">
        <f t="shared" si="315"/>
        <v>Recepción de documentos0</v>
      </c>
      <c r="K2626" s="45" t="str">
        <f t="shared" si="316"/>
        <v>Atención recibida0</v>
      </c>
      <c r="L2626" s="45" t="str">
        <f t="shared" si="317"/>
        <v>Visita domiciliaria del personal INVI0</v>
      </c>
      <c r="M2626" s="45" t="str">
        <f t="shared" si="318"/>
        <v>Visita domiciliaria del asesor técnico0</v>
      </c>
      <c r="N2626" t="str">
        <f t="shared" si="319"/>
        <v>1</v>
      </c>
      <c r="O2626" t="s">
        <v>133</v>
      </c>
    </row>
    <row r="2627" spans="1:15" ht="15" x14ac:dyDescent="0.25">
      <c r="A2627" s="60">
        <f>REGISTROS!$A2625</f>
        <v>0</v>
      </c>
      <c r="B2627" s="50">
        <f t="shared" si="313"/>
        <v>0</v>
      </c>
      <c r="C2627" s="60">
        <f>REGISTROS!$E2625</f>
        <v>0</v>
      </c>
      <c r="D2627" s="60">
        <f>REGISTROS!$F2625</f>
        <v>0</v>
      </c>
      <c r="E2627" s="60">
        <f>REGISTROS!$G2625</f>
        <v>0</v>
      </c>
      <c r="F2627" s="60">
        <f>REGISTROS!$H2625</f>
        <v>0</v>
      </c>
      <c r="G2627" s="60">
        <f>REGISTROS!$I2625</f>
        <v>0</v>
      </c>
      <c r="I2627" s="45" t="str">
        <f t="shared" si="314"/>
        <v>Desarrollo de los Temas0</v>
      </c>
      <c r="J2627" s="45" t="str">
        <f t="shared" si="315"/>
        <v>Recepción de documentos0</v>
      </c>
      <c r="K2627" s="45" t="str">
        <f t="shared" si="316"/>
        <v>Atención recibida0</v>
      </c>
      <c r="L2627" s="45" t="str">
        <f t="shared" si="317"/>
        <v>Visita domiciliaria del personal INVI0</v>
      </c>
      <c r="M2627" s="45" t="str">
        <f t="shared" si="318"/>
        <v>Visita domiciliaria del asesor técnico0</v>
      </c>
      <c r="N2627" t="str">
        <f t="shared" si="319"/>
        <v>1</v>
      </c>
      <c r="O2627" t="s">
        <v>133</v>
      </c>
    </row>
    <row r="2628" spans="1:15" ht="15" x14ac:dyDescent="0.25">
      <c r="A2628" s="60">
        <f>REGISTROS!$A2626</f>
        <v>0</v>
      </c>
      <c r="B2628" s="50">
        <f t="shared" si="313"/>
        <v>0</v>
      </c>
      <c r="C2628" s="60">
        <f>REGISTROS!$E2626</f>
        <v>0</v>
      </c>
      <c r="D2628" s="60">
        <f>REGISTROS!$F2626</f>
        <v>0</v>
      </c>
      <c r="E2628" s="60">
        <f>REGISTROS!$G2626</f>
        <v>0</v>
      </c>
      <c r="F2628" s="60">
        <f>REGISTROS!$H2626</f>
        <v>0</v>
      </c>
      <c r="G2628" s="60">
        <f>REGISTROS!$I2626</f>
        <v>0</v>
      </c>
      <c r="I2628" s="45" t="str">
        <f t="shared" si="314"/>
        <v>Desarrollo de los Temas0</v>
      </c>
      <c r="J2628" s="45" t="str">
        <f t="shared" si="315"/>
        <v>Recepción de documentos0</v>
      </c>
      <c r="K2628" s="45" t="str">
        <f t="shared" si="316"/>
        <v>Atención recibida0</v>
      </c>
      <c r="L2628" s="45" t="str">
        <f t="shared" si="317"/>
        <v>Visita domiciliaria del personal INVI0</v>
      </c>
      <c r="M2628" s="45" t="str">
        <f t="shared" si="318"/>
        <v>Visita domiciliaria del asesor técnico0</v>
      </c>
      <c r="N2628" t="str">
        <f t="shared" si="319"/>
        <v>1</v>
      </c>
      <c r="O2628" t="s">
        <v>133</v>
      </c>
    </row>
    <row r="2629" spans="1:15" ht="15" x14ac:dyDescent="0.25">
      <c r="A2629" s="60">
        <f>REGISTROS!$A2627</f>
        <v>0</v>
      </c>
      <c r="B2629" s="50">
        <f t="shared" ref="B2629:B2692" si="320">SUM(C2629:G2629)/5</f>
        <v>0</v>
      </c>
      <c r="C2629" s="60">
        <f>REGISTROS!$E2627</f>
        <v>0</v>
      </c>
      <c r="D2629" s="60">
        <f>REGISTROS!$F2627</f>
        <v>0</v>
      </c>
      <c r="E2629" s="60">
        <f>REGISTROS!$G2627</f>
        <v>0</v>
      </c>
      <c r="F2629" s="60">
        <f>REGISTROS!$H2627</f>
        <v>0</v>
      </c>
      <c r="G2629" s="60">
        <f>REGISTROS!$I2627</f>
        <v>0</v>
      </c>
      <c r="I2629" s="45" t="str">
        <f t="shared" ref="I2629:I2692" si="321">CONCATENATE(VLOOKUP($A2629,SM,2,FALSE),$C$2,C2629)</f>
        <v>Desarrollo de los Temas0</v>
      </c>
      <c r="J2629" s="45" t="str">
        <f t="shared" ref="J2629:J2692" si="322">CONCATENATE(VLOOKUP($A2629,SM,2,FALSE),$D$2,D2629)</f>
        <v>Recepción de documentos0</v>
      </c>
      <c r="K2629" s="45" t="str">
        <f t="shared" ref="K2629:K2692" si="323">CONCATENATE(VLOOKUP($A2629,SM,2,FALSE),$E$2,E2629)</f>
        <v>Atención recibida0</v>
      </c>
      <c r="L2629" s="45" t="str">
        <f t="shared" ref="L2629:L2692" si="324">CONCATENATE(VLOOKUP($A2629,SM,2,FALSE),$F$2,F2629)</f>
        <v>Visita domiciliaria del personal INVI0</v>
      </c>
      <c r="M2629" s="45" t="str">
        <f t="shared" ref="M2629:M2692" si="325">CONCATENATE(VLOOKUP($A2629,SM,2,FALSE),$G$2,G2629)</f>
        <v>Visita domiciliaria del asesor técnico0</v>
      </c>
      <c r="N2629" t="str">
        <f t="shared" ref="N2629:N2692" si="326">CONCATENATE(VLOOKUP($A2629,SM,2,FALSE),IF(B2629&lt;4,1,0))</f>
        <v>1</v>
      </c>
      <c r="O2629" t="s">
        <v>133</v>
      </c>
    </row>
    <row r="2630" spans="1:15" ht="15" x14ac:dyDescent="0.25">
      <c r="A2630" s="60">
        <f>REGISTROS!$A2628</f>
        <v>0</v>
      </c>
      <c r="B2630" s="50">
        <f t="shared" si="320"/>
        <v>0</v>
      </c>
      <c r="C2630" s="60">
        <f>REGISTROS!$E2628</f>
        <v>0</v>
      </c>
      <c r="D2630" s="60">
        <f>REGISTROS!$F2628</f>
        <v>0</v>
      </c>
      <c r="E2630" s="60">
        <f>REGISTROS!$G2628</f>
        <v>0</v>
      </c>
      <c r="F2630" s="60">
        <f>REGISTROS!$H2628</f>
        <v>0</v>
      </c>
      <c r="G2630" s="60">
        <f>REGISTROS!$I2628</f>
        <v>0</v>
      </c>
      <c r="I2630" s="45" t="str">
        <f t="shared" si="321"/>
        <v>Desarrollo de los Temas0</v>
      </c>
      <c r="J2630" s="45" t="str">
        <f t="shared" si="322"/>
        <v>Recepción de documentos0</v>
      </c>
      <c r="K2630" s="45" t="str">
        <f t="shared" si="323"/>
        <v>Atención recibida0</v>
      </c>
      <c r="L2630" s="45" t="str">
        <f t="shared" si="324"/>
        <v>Visita domiciliaria del personal INVI0</v>
      </c>
      <c r="M2630" s="45" t="str">
        <f t="shared" si="325"/>
        <v>Visita domiciliaria del asesor técnico0</v>
      </c>
      <c r="N2630" t="str">
        <f t="shared" si="326"/>
        <v>1</v>
      </c>
      <c r="O2630" t="s">
        <v>133</v>
      </c>
    </row>
    <row r="2631" spans="1:15" ht="15" x14ac:dyDescent="0.25">
      <c r="A2631" s="60">
        <f>REGISTROS!$A2629</f>
        <v>0</v>
      </c>
      <c r="B2631" s="50">
        <f t="shared" si="320"/>
        <v>0</v>
      </c>
      <c r="C2631" s="60">
        <f>REGISTROS!$E2629</f>
        <v>0</v>
      </c>
      <c r="D2631" s="60">
        <f>REGISTROS!$F2629</f>
        <v>0</v>
      </c>
      <c r="E2631" s="60">
        <f>REGISTROS!$G2629</f>
        <v>0</v>
      </c>
      <c r="F2631" s="60">
        <f>REGISTROS!$H2629</f>
        <v>0</v>
      </c>
      <c r="G2631" s="60">
        <f>REGISTROS!$I2629</f>
        <v>0</v>
      </c>
      <c r="I2631" s="45" t="str">
        <f t="shared" si="321"/>
        <v>Desarrollo de los Temas0</v>
      </c>
      <c r="J2631" s="45" t="str">
        <f t="shared" si="322"/>
        <v>Recepción de documentos0</v>
      </c>
      <c r="K2631" s="45" t="str">
        <f t="shared" si="323"/>
        <v>Atención recibida0</v>
      </c>
      <c r="L2631" s="45" t="str">
        <f t="shared" si="324"/>
        <v>Visita domiciliaria del personal INVI0</v>
      </c>
      <c r="M2631" s="45" t="str">
        <f t="shared" si="325"/>
        <v>Visita domiciliaria del asesor técnico0</v>
      </c>
      <c r="N2631" t="str">
        <f t="shared" si="326"/>
        <v>1</v>
      </c>
      <c r="O2631" t="s">
        <v>133</v>
      </c>
    </row>
    <row r="2632" spans="1:15" ht="15" x14ac:dyDescent="0.25">
      <c r="A2632" s="60">
        <f>REGISTROS!$A2630</f>
        <v>0</v>
      </c>
      <c r="B2632" s="50">
        <f t="shared" si="320"/>
        <v>0</v>
      </c>
      <c r="C2632" s="60">
        <f>REGISTROS!$E2630</f>
        <v>0</v>
      </c>
      <c r="D2632" s="60">
        <f>REGISTROS!$F2630</f>
        <v>0</v>
      </c>
      <c r="E2632" s="60">
        <f>REGISTROS!$G2630</f>
        <v>0</v>
      </c>
      <c r="F2632" s="60">
        <f>REGISTROS!$H2630</f>
        <v>0</v>
      </c>
      <c r="G2632" s="60">
        <f>REGISTROS!$I2630</f>
        <v>0</v>
      </c>
      <c r="I2632" s="45" t="str">
        <f t="shared" si="321"/>
        <v>Desarrollo de los Temas0</v>
      </c>
      <c r="J2632" s="45" t="str">
        <f t="shared" si="322"/>
        <v>Recepción de documentos0</v>
      </c>
      <c r="K2632" s="45" t="str">
        <f t="shared" si="323"/>
        <v>Atención recibida0</v>
      </c>
      <c r="L2632" s="45" t="str">
        <f t="shared" si="324"/>
        <v>Visita domiciliaria del personal INVI0</v>
      </c>
      <c r="M2632" s="45" t="str">
        <f t="shared" si="325"/>
        <v>Visita domiciliaria del asesor técnico0</v>
      </c>
      <c r="N2632" t="str">
        <f t="shared" si="326"/>
        <v>1</v>
      </c>
      <c r="O2632" t="s">
        <v>133</v>
      </c>
    </row>
    <row r="2633" spans="1:15" ht="15" x14ac:dyDescent="0.25">
      <c r="A2633" s="60">
        <f>REGISTROS!$A2631</f>
        <v>0</v>
      </c>
      <c r="B2633" s="50">
        <f t="shared" si="320"/>
        <v>0</v>
      </c>
      <c r="C2633" s="60">
        <f>REGISTROS!$E2631</f>
        <v>0</v>
      </c>
      <c r="D2633" s="60">
        <f>REGISTROS!$F2631</f>
        <v>0</v>
      </c>
      <c r="E2633" s="60">
        <f>REGISTROS!$G2631</f>
        <v>0</v>
      </c>
      <c r="F2633" s="60">
        <f>REGISTROS!$H2631</f>
        <v>0</v>
      </c>
      <c r="G2633" s="60">
        <f>REGISTROS!$I2631</f>
        <v>0</v>
      </c>
      <c r="I2633" s="45" t="str">
        <f t="shared" si="321"/>
        <v>Desarrollo de los Temas0</v>
      </c>
      <c r="J2633" s="45" t="str">
        <f t="shared" si="322"/>
        <v>Recepción de documentos0</v>
      </c>
      <c r="K2633" s="45" t="str">
        <f t="shared" si="323"/>
        <v>Atención recibida0</v>
      </c>
      <c r="L2633" s="45" t="str">
        <f t="shared" si="324"/>
        <v>Visita domiciliaria del personal INVI0</v>
      </c>
      <c r="M2633" s="45" t="str">
        <f t="shared" si="325"/>
        <v>Visita domiciliaria del asesor técnico0</v>
      </c>
      <c r="N2633" t="str">
        <f t="shared" si="326"/>
        <v>1</v>
      </c>
      <c r="O2633" t="s">
        <v>133</v>
      </c>
    </row>
    <row r="2634" spans="1:15" ht="15" x14ac:dyDescent="0.25">
      <c r="A2634" s="60">
        <f>REGISTROS!$A2632</f>
        <v>0</v>
      </c>
      <c r="B2634" s="50">
        <f t="shared" si="320"/>
        <v>0</v>
      </c>
      <c r="C2634" s="60">
        <f>REGISTROS!$E2632</f>
        <v>0</v>
      </c>
      <c r="D2634" s="60">
        <f>REGISTROS!$F2632</f>
        <v>0</v>
      </c>
      <c r="E2634" s="60">
        <f>REGISTROS!$G2632</f>
        <v>0</v>
      </c>
      <c r="F2634" s="60">
        <f>REGISTROS!$H2632</f>
        <v>0</v>
      </c>
      <c r="G2634" s="60">
        <f>REGISTROS!$I2632</f>
        <v>0</v>
      </c>
      <c r="I2634" s="45" t="str">
        <f t="shared" si="321"/>
        <v>Desarrollo de los Temas0</v>
      </c>
      <c r="J2634" s="45" t="str">
        <f t="shared" si="322"/>
        <v>Recepción de documentos0</v>
      </c>
      <c r="K2634" s="45" t="str">
        <f t="shared" si="323"/>
        <v>Atención recibida0</v>
      </c>
      <c r="L2634" s="45" t="str">
        <f t="shared" si="324"/>
        <v>Visita domiciliaria del personal INVI0</v>
      </c>
      <c r="M2634" s="45" t="str">
        <f t="shared" si="325"/>
        <v>Visita domiciliaria del asesor técnico0</v>
      </c>
      <c r="N2634" t="str">
        <f t="shared" si="326"/>
        <v>1</v>
      </c>
      <c r="O2634" t="s">
        <v>133</v>
      </c>
    </row>
    <row r="2635" spans="1:15" ht="15" x14ac:dyDescent="0.25">
      <c r="A2635" s="60">
        <f>REGISTROS!$A2633</f>
        <v>0</v>
      </c>
      <c r="B2635" s="50">
        <f t="shared" si="320"/>
        <v>0</v>
      </c>
      <c r="C2635" s="60">
        <f>REGISTROS!$E2633</f>
        <v>0</v>
      </c>
      <c r="D2635" s="60">
        <f>REGISTROS!$F2633</f>
        <v>0</v>
      </c>
      <c r="E2635" s="60">
        <f>REGISTROS!$G2633</f>
        <v>0</v>
      </c>
      <c r="F2635" s="60">
        <f>REGISTROS!$H2633</f>
        <v>0</v>
      </c>
      <c r="G2635" s="60">
        <f>REGISTROS!$I2633</f>
        <v>0</v>
      </c>
      <c r="I2635" s="45" t="str">
        <f t="shared" si="321"/>
        <v>Desarrollo de los Temas0</v>
      </c>
      <c r="J2635" s="45" t="str">
        <f t="shared" si="322"/>
        <v>Recepción de documentos0</v>
      </c>
      <c r="K2635" s="45" t="str">
        <f t="shared" si="323"/>
        <v>Atención recibida0</v>
      </c>
      <c r="L2635" s="45" t="str">
        <f t="shared" si="324"/>
        <v>Visita domiciliaria del personal INVI0</v>
      </c>
      <c r="M2635" s="45" t="str">
        <f t="shared" si="325"/>
        <v>Visita domiciliaria del asesor técnico0</v>
      </c>
      <c r="N2635" t="str">
        <f t="shared" si="326"/>
        <v>1</v>
      </c>
      <c r="O2635" t="s">
        <v>133</v>
      </c>
    </row>
    <row r="2636" spans="1:15" ht="15" x14ac:dyDescent="0.25">
      <c r="A2636" s="60">
        <f>REGISTROS!$A2634</f>
        <v>0</v>
      </c>
      <c r="B2636" s="50">
        <f t="shared" si="320"/>
        <v>0</v>
      </c>
      <c r="C2636" s="60">
        <f>REGISTROS!$E2634</f>
        <v>0</v>
      </c>
      <c r="D2636" s="60">
        <f>REGISTROS!$F2634</f>
        <v>0</v>
      </c>
      <c r="E2636" s="60">
        <f>REGISTROS!$G2634</f>
        <v>0</v>
      </c>
      <c r="F2636" s="60">
        <f>REGISTROS!$H2634</f>
        <v>0</v>
      </c>
      <c r="G2636" s="60">
        <f>REGISTROS!$I2634</f>
        <v>0</v>
      </c>
      <c r="I2636" s="45" t="str">
        <f t="shared" si="321"/>
        <v>Desarrollo de los Temas0</v>
      </c>
      <c r="J2636" s="45" t="str">
        <f t="shared" si="322"/>
        <v>Recepción de documentos0</v>
      </c>
      <c r="K2636" s="45" t="str">
        <f t="shared" si="323"/>
        <v>Atención recibida0</v>
      </c>
      <c r="L2636" s="45" t="str">
        <f t="shared" si="324"/>
        <v>Visita domiciliaria del personal INVI0</v>
      </c>
      <c r="M2636" s="45" t="str">
        <f t="shared" si="325"/>
        <v>Visita domiciliaria del asesor técnico0</v>
      </c>
      <c r="N2636" t="str">
        <f t="shared" si="326"/>
        <v>1</v>
      </c>
      <c r="O2636" t="s">
        <v>133</v>
      </c>
    </row>
    <row r="2637" spans="1:15" ht="15" x14ac:dyDescent="0.25">
      <c r="A2637" s="60">
        <f>REGISTROS!$A2635</f>
        <v>0</v>
      </c>
      <c r="B2637" s="50">
        <f t="shared" si="320"/>
        <v>0</v>
      </c>
      <c r="C2637" s="60">
        <f>REGISTROS!$E2635</f>
        <v>0</v>
      </c>
      <c r="D2637" s="60">
        <f>REGISTROS!$F2635</f>
        <v>0</v>
      </c>
      <c r="E2637" s="60">
        <f>REGISTROS!$G2635</f>
        <v>0</v>
      </c>
      <c r="F2637" s="60">
        <f>REGISTROS!$H2635</f>
        <v>0</v>
      </c>
      <c r="G2637" s="60">
        <f>REGISTROS!$I2635</f>
        <v>0</v>
      </c>
      <c r="I2637" s="45" t="str">
        <f t="shared" si="321"/>
        <v>Desarrollo de los Temas0</v>
      </c>
      <c r="J2637" s="45" t="str">
        <f t="shared" si="322"/>
        <v>Recepción de documentos0</v>
      </c>
      <c r="K2637" s="45" t="str">
        <f t="shared" si="323"/>
        <v>Atención recibida0</v>
      </c>
      <c r="L2637" s="45" t="str">
        <f t="shared" si="324"/>
        <v>Visita domiciliaria del personal INVI0</v>
      </c>
      <c r="M2637" s="45" t="str">
        <f t="shared" si="325"/>
        <v>Visita domiciliaria del asesor técnico0</v>
      </c>
      <c r="N2637" t="str">
        <f t="shared" si="326"/>
        <v>1</v>
      </c>
      <c r="O2637" t="s">
        <v>133</v>
      </c>
    </row>
    <row r="2638" spans="1:15" ht="15" x14ac:dyDescent="0.25">
      <c r="A2638" s="60">
        <f>REGISTROS!$A2636</f>
        <v>0</v>
      </c>
      <c r="B2638" s="50">
        <f t="shared" si="320"/>
        <v>0</v>
      </c>
      <c r="C2638" s="60">
        <f>REGISTROS!$E2636</f>
        <v>0</v>
      </c>
      <c r="D2638" s="60">
        <f>REGISTROS!$F2636</f>
        <v>0</v>
      </c>
      <c r="E2638" s="60">
        <f>REGISTROS!$G2636</f>
        <v>0</v>
      </c>
      <c r="F2638" s="60">
        <f>REGISTROS!$H2636</f>
        <v>0</v>
      </c>
      <c r="G2638" s="60">
        <f>REGISTROS!$I2636</f>
        <v>0</v>
      </c>
      <c r="I2638" s="45" t="str">
        <f t="shared" si="321"/>
        <v>Desarrollo de los Temas0</v>
      </c>
      <c r="J2638" s="45" t="str">
        <f t="shared" si="322"/>
        <v>Recepción de documentos0</v>
      </c>
      <c r="K2638" s="45" t="str">
        <f t="shared" si="323"/>
        <v>Atención recibida0</v>
      </c>
      <c r="L2638" s="45" t="str">
        <f t="shared" si="324"/>
        <v>Visita domiciliaria del personal INVI0</v>
      </c>
      <c r="M2638" s="45" t="str">
        <f t="shared" si="325"/>
        <v>Visita domiciliaria del asesor técnico0</v>
      </c>
      <c r="N2638" t="str">
        <f t="shared" si="326"/>
        <v>1</v>
      </c>
      <c r="O2638" t="s">
        <v>133</v>
      </c>
    </row>
    <row r="2639" spans="1:15" ht="15" x14ac:dyDescent="0.25">
      <c r="A2639" s="60">
        <f>REGISTROS!$A2637</f>
        <v>0</v>
      </c>
      <c r="B2639" s="50">
        <f t="shared" si="320"/>
        <v>0</v>
      </c>
      <c r="C2639" s="60">
        <f>REGISTROS!$E2637</f>
        <v>0</v>
      </c>
      <c r="D2639" s="60">
        <f>REGISTROS!$F2637</f>
        <v>0</v>
      </c>
      <c r="E2639" s="60">
        <f>REGISTROS!$G2637</f>
        <v>0</v>
      </c>
      <c r="F2639" s="60">
        <f>REGISTROS!$H2637</f>
        <v>0</v>
      </c>
      <c r="G2639" s="60">
        <f>REGISTROS!$I2637</f>
        <v>0</v>
      </c>
      <c r="I2639" s="45" t="str">
        <f t="shared" si="321"/>
        <v>Desarrollo de los Temas0</v>
      </c>
      <c r="J2639" s="45" t="str">
        <f t="shared" si="322"/>
        <v>Recepción de documentos0</v>
      </c>
      <c r="K2639" s="45" t="str">
        <f t="shared" si="323"/>
        <v>Atención recibida0</v>
      </c>
      <c r="L2639" s="45" t="str">
        <f t="shared" si="324"/>
        <v>Visita domiciliaria del personal INVI0</v>
      </c>
      <c r="M2639" s="45" t="str">
        <f t="shared" si="325"/>
        <v>Visita domiciliaria del asesor técnico0</v>
      </c>
      <c r="N2639" t="str">
        <f t="shared" si="326"/>
        <v>1</v>
      </c>
      <c r="O2639" t="s">
        <v>133</v>
      </c>
    </row>
    <row r="2640" spans="1:15" ht="15" x14ac:dyDescent="0.25">
      <c r="A2640" s="60">
        <f>REGISTROS!$A2638</f>
        <v>0</v>
      </c>
      <c r="B2640" s="50">
        <f t="shared" si="320"/>
        <v>0</v>
      </c>
      <c r="C2640" s="60">
        <f>REGISTROS!$E2638</f>
        <v>0</v>
      </c>
      <c r="D2640" s="60">
        <f>REGISTROS!$F2638</f>
        <v>0</v>
      </c>
      <c r="E2640" s="60">
        <f>REGISTROS!$G2638</f>
        <v>0</v>
      </c>
      <c r="F2640" s="60">
        <f>REGISTROS!$H2638</f>
        <v>0</v>
      </c>
      <c r="G2640" s="60">
        <f>REGISTROS!$I2638</f>
        <v>0</v>
      </c>
      <c r="I2640" s="45" t="str">
        <f t="shared" si="321"/>
        <v>Desarrollo de los Temas0</v>
      </c>
      <c r="J2640" s="45" t="str">
        <f t="shared" si="322"/>
        <v>Recepción de documentos0</v>
      </c>
      <c r="K2640" s="45" t="str">
        <f t="shared" si="323"/>
        <v>Atención recibida0</v>
      </c>
      <c r="L2640" s="45" t="str">
        <f t="shared" si="324"/>
        <v>Visita domiciliaria del personal INVI0</v>
      </c>
      <c r="M2640" s="45" t="str">
        <f t="shared" si="325"/>
        <v>Visita domiciliaria del asesor técnico0</v>
      </c>
      <c r="N2640" t="str">
        <f t="shared" si="326"/>
        <v>1</v>
      </c>
      <c r="O2640" t="s">
        <v>133</v>
      </c>
    </row>
    <row r="2641" spans="1:15" ht="15" x14ac:dyDescent="0.25">
      <c r="A2641" s="60">
        <f>REGISTROS!$A2639</f>
        <v>0</v>
      </c>
      <c r="B2641" s="50">
        <f t="shared" si="320"/>
        <v>0</v>
      </c>
      <c r="C2641" s="60">
        <f>REGISTROS!$E2639</f>
        <v>0</v>
      </c>
      <c r="D2641" s="60">
        <f>REGISTROS!$F2639</f>
        <v>0</v>
      </c>
      <c r="E2641" s="60">
        <f>REGISTROS!$G2639</f>
        <v>0</v>
      </c>
      <c r="F2641" s="60">
        <f>REGISTROS!$H2639</f>
        <v>0</v>
      </c>
      <c r="G2641" s="60">
        <f>REGISTROS!$I2639</f>
        <v>0</v>
      </c>
      <c r="I2641" s="45" t="str">
        <f t="shared" si="321"/>
        <v>Desarrollo de los Temas0</v>
      </c>
      <c r="J2641" s="45" t="str">
        <f t="shared" si="322"/>
        <v>Recepción de documentos0</v>
      </c>
      <c r="K2641" s="45" t="str">
        <f t="shared" si="323"/>
        <v>Atención recibida0</v>
      </c>
      <c r="L2641" s="45" t="str">
        <f t="shared" si="324"/>
        <v>Visita domiciliaria del personal INVI0</v>
      </c>
      <c r="M2641" s="45" t="str">
        <f t="shared" si="325"/>
        <v>Visita domiciliaria del asesor técnico0</v>
      </c>
      <c r="N2641" t="str">
        <f t="shared" si="326"/>
        <v>1</v>
      </c>
      <c r="O2641" t="s">
        <v>133</v>
      </c>
    </row>
    <row r="2642" spans="1:15" ht="15" x14ac:dyDescent="0.25">
      <c r="A2642" s="60">
        <f>REGISTROS!$A2640</f>
        <v>0</v>
      </c>
      <c r="B2642" s="50">
        <f t="shared" si="320"/>
        <v>0</v>
      </c>
      <c r="C2642" s="60">
        <f>REGISTROS!$E2640</f>
        <v>0</v>
      </c>
      <c r="D2642" s="60">
        <f>REGISTROS!$F2640</f>
        <v>0</v>
      </c>
      <c r="E2642" s="60">
        <f>REGISTROS!$G2640</f>
        <v>0</v>
      </c>
      <c r="F2642" s="60">
        <f>REGISTROS!$H2640</f>
        <v>0</v>
      </c>
      <c r="G2642" s="60">
        <f>REGISTROS!$I2640</f>
        <v>0</v>
      </c>
      <c r="I2642" s="45" t="str">
        <f t="shared" si="321"/>
        <v>Desarrollo de los Temas0</v>
      </c>
      <c r="J2642" s="45" t="str">
        <f t="shared" si="322"/>
        <v>Recepción de documentos0</v>
      </c>
      <c r="K2642" s="45" t="str">
        <f t="shared" si="323"/>
        <v>Atención recibida0</v>
      </c>
      <c r="L2642" s="45" t="str">
        <f t="shared" si="324"/>
        <v>Visita domiciliaria del personal INVI0</v>
      </c>
      <c r="M2642" s="45" t="str">
        <f t="shared" si="325"/>
        <v>Visita domiciliaria del asesor técnico0</v>
      </c>
      <c r="N2642" t="str">
        <f t="shared" si="326"/>
        <v>1</v>
      </c>
      <c r="O2642" t="s">
        <v>133</v>
      </c>
    </row>
    <row r="2643" spans="1:15" ht="15" x14ac:dyDescent="0.25">
      <c r="A2643" s="60">
        <f>REGISTROS!$A2641</f>
        <v>0</v>
      </c>
      <c r="B2643" s="50">
        <f t="shared" si="320"/>
        <v>0</v>
      </c>
      <c r="C2643" s="60">
        <f>REGISTROS!$E2641</f>
        <v>0</v>
      </c>
      <c r="D2643" s="60">
        <f>REGISTROS!$F2641</f>
        <v>0</v>
      </c>
      <c r="E2643" s="60">
        <f>REGISTROS!$G2641</f>
        <v>0</v>
      </c>
      <c r="F2643" s="60">
        <f>REGISTROS!$H2641</f>
        <v>0</v>
      </c>
      <c r="G2643" s="60">
        <f>REGISTROS!$I2641</f>
        <v>0</v>
      </c>
      <c r="I2643" s="45" t="str">
        <f t="shared" si="321"/>
        <v>Desarrollo de los Temas0</v>
      </c>
      <c r="J2643" s="45" t="str">
        <f t="shared" si="322"/>
        <v>Recepción de documentos0</v>
      </c>
      <c r="K2643" s="45" t="str">
        <f t="shared" si="323"/>
        <v>Atención recibida0</v>
      </c>
      <c r="L2643" s="45" t="str">
        <f t="shared" si="324"/>
        <v>Visita domiciliaria del personal INVI0</v>
      </c>
      <c r="M2643" s="45" t="str">
        <f t="shared" si="325"/>
        <v>Visita domiciliaria del asesor técnico0</v>
      </c>
      <c r="N2643" t="str">
        <f t="shared" si="326"/>
        <v>1</v>
      </c>
      <c r="O2643" t="s">
        <v>133</v>
      </c>
    </row>
    <row r="2644" spans="1:15" ht="15" x14ac:dyDescent="0.25">
      <c r="A2644" s="60">
        <f>REGISTROS!$A2642</f>
        <v>0</v>
      </c>
      <c r="B2644" s="50">
        <f t="shared" si="320"/>
        <v>0</v>
      </c>
      <c r="C2644" s="60">
        <f>REGISTROS!$E2642</f>
        <v>0</v>
      </c>
      <c r="D2644" s="60">
        <f>REGISTROS!$F2642</f>
        <v>0</v>
      </c>
      <c r="E2644" s="60">
        <f>REGISTROS!$G2642</f>
        <v>0</v>
      </c>
      <c r="F2644" s="60">
        <f>REGISTROS!$H2642</f>
        <v>0</v>
      </c>
      <c r="G2644" s="60">
        <f>REGISTROS!$I2642</f>
        <v>0</v>
      </c>
      <c r="I2644" s="45" t="str">
        <f t="shared" si="321"/>
        <v>Desarrollo de los Temas0</v>
      </c>
      <c r="J2644" s="45" t="str">
        <f t="shared" si="322"/>
        <v>Recepción de documentos0</v>
      </c>
      <c r="K2644" s="45" t="str">
        <f t="shared" si="323"/>
        <v>Atención recibida0</v>
      </c>
      <c r="L2644" s="45" t="str">
        <f t="shared" si="324"/>
        <v>Visita domiciliaria del personal INVI0</v>
      </c>
      <c r="M2644" s="45" t="str">
        <f t="shared" si="325"/>
        <v>Visita domiciliaria del asesor técnico0</v>
      </c>
      <c r="N2644" t="str">
        <f t="shared" si="326"/>
        <v>1</v>
      </c>
      <c r="O2644" t="s">
        <v>133</v>
      </c>
    </row>
    <row r="2645" spans="1:15" ht="15" x14ac:dyDescent="0.25">
      <c r="A2645" s="60">
        <f>REGISTROS!$A2643</f>
        <v>0</v>
      </c>
      <c r="B2645" s="50">
        <f t="shared" si="320"/>
        <v>0</v>
      </c>
      <c r="C2645" s="60">
        <f>REGISTROS!$E2643</f>
        <v>0</v>
      </c>
      <c r="D2645" s="60">
        <f>REGISTROS!$F2643</f>
        <v>0</v>
      </c>
      <c r="E2645" s="60">
        <f>REGISTROS!$G2643</f>
        <v>0</v>
      </c>
      <c r="F2645" s="60">
        <f>REGISTROS!$H2643</f>
        <v>0</v>
      </c>
      <c r="G2645" s="60">
        <f>REGISTROS!$I2643</f>
        <v>0</v>
      </c>
      <c r="I2645" s="45" t="str">
        <f t="shared" si="321"/>
        <v>Desarrollo de los Temas0</v>
      </c>
      <c r="J2645" s="45" t="str">
        <f t="shared" si="322"/>
        <v>Recepción de documentos0</v>
      </c>
      <c r="K2645" s="45" t="str">
        <f t="shared" si="323"/>
        <v>Atención recibida0</v>
      </c>
      <c r="L2645" s="45" t="str">
        <f t="shared" si="324"/>
        <v>Visita domiciliaria del personal INVI0</v>
      </c>
      <c r="M2645" s="45" t="str">
        <f t="shared" si="325"/>
        <v>Visita domiciliaria del asesor técnico0</v>
      </c>
      <c r="N2645" t="str">
        <f t="shared" si="326"/>
        <v>1</v>
      </c>
      <c r="O2645" t="s">
        <v>133</v>
      </c>
    </row>
    <row r="2646" spans="1:15" ht="15" x14ac:dyDescent="0.25">
      <c r="A2646" s="60">
        <f>REGISTROS!$A2644</f>
        <v>0</v>
      </c>
      <c r="B2646" s="50">
        <f t="shared" si="320"/>
        <v>0</v>
      </c>
      <c r="C2646" s="60">
        <f>REGISTROS!$E2644</f>
        <v>0</v>
      </c>
      <c r="D2646" s="60">
        <f>REGISTROS!$F2644</f>
        <v>0</v>
      </c>
      <c r="E2646" s="60">
        <f>REGISTROS!$G2644</f>
        <v>0</v>
      </c>
      <c r="F2646" s="60">
        <f>REGISTROS!$H2644</f>
        <v>0</v>
      </c>
      <c r="G2646" s="60">
        <f>REGISTROS!$I2644</f>
        <v>0</v>
      </c>
      <c r="I2646" s="45" t="str">
        <f t="shared" si="321"/>
        <v>Desarrollo de los Temas0</v>
      </c>
      <c r="J2646" s="45" t="str">
        <f t="shared" si="322"/>
        <v>Recepción de documentos0</v>
      </c>
      <c r="K2646" s="45" t="str">
        <f t="shared" si="323"/>
        <v>Atención recibida0</v>
      </c>
      <c r="L2646" s="45" t="str">
        <f t="shared" si="324"/>
        <v>Visita domiciliaria del personal INVI0</v>
      </c>
      <c r="M2646" s="45" t="str">
        <f t="shared" si="325"/>
        <v>Visita domiciliaria del asesor técnico0</v>
      </c>
      <c r="N2646" t="str">
        <f t="shared" si="326"/>
        <v>1</v>
      </c>
      <c r="O2646" t="s">
        <v>133</v>
      </c>
    </row>
    <row r="2647" spans="1:15" ht="15" x14ac:dyDescent="0.25">
      <c r="A2647" s="60">
        <f>REGISTROS!$A2645</f>
        <v>0</v>
      </c>
      <c r="B2647" s="50">
        <f t="shared" si="320"/>
        <v>0</v>
      </c>
      <c r="C2647" s="60">
        <f>REGISTROS!$E2645</f>
        <v>0</v>
      </c>
      <c r="D2647" s="60">
        <f>REGISTROS!$F2645</f>
        <v>0</v>
      </c>
      <c r="E2647" s="60">
        <f>REGISTROS!$G2645</f>
        <v>0</v>
      </c>
      <c r="F2647" s="60">
        <f>REGISTROS!$H2645</f>
        <v>0</v>
      </c>
      <c r="G2647" s="60">
        <f>REGISTROS!$I2645</f>
        <v>0</v>
      </c>
      <c r="I2647" s="45" t="str">
        <f t="shared" si="321"/>
        <v>Desarrollo de los Temas0</v>
      </c>
      <c r="J2647" s="45" t="str">
        <f t="shared" si="322"/>
        <v>Recepción de documentos0</v>
      </c>
      <c r="K2647" s="45" t="str">
        <f t="shared" si="323"/>
        <v>Atención recibida0</v>
      </c>
      <c r="L2647" s="45" t="str">
        <f t="shared" si="324"/>
        <v>Visita domiciliaria del personal INVI0</v>
      </c>
      <c r="M2647" s="45" t="str">
        <f t="shared" si="325"/>
        <v>Visita domiciliaria del asesor técnico0</v>
      </c>
      <c r="N2647" t="str">
        <f t="shared" si="326"/>
        <v>1</v>
      </c>
      <c r="O2647" t="s">
        <v>133</v>
      </c>
    </row>
    <row r="2648" spans="1:15" ht="15" x14ac:dyDescent="0.25">
      <c r="A2648" s="60">
        <f>REGISTROS!$A2646</f>
        <v>0</v>
      </c>
      <c r="B2648" s="50">
        <f t="shared" si="320"/>
        <v>0</v>
      </c>
      <c r="C2648" s="60">
        <f>REGISTROS!$E2646</f>
        <v>0</v>
      </c>
      <c r="D2648" s="60">
        <f>REGISTROS!$F2646</f>
        <v>0</v>
      </c>
      <c r="E2648" s="60">
        <f>REGISTROS!$G2646</f>
        <v>0</v>
      </c>
      <c r="F2648" s="60">
        <f>REGISTROS!$H2646</f>
        <v>0</v>
      </c>
      <c r="G2648" s="60">
        <f>REGISTROS!$I2646</f>
        <v>0</v>
      </c>
      <c r="I2648" s="45" t="str">
        <f t="shared" si="321"/>
        <v>Desarrollo de los Temas0</v>
      </c>
      <c r="J2648" s="45" t="str">
        <f t="shared" si="322"/>
        <v>Recepción de documentos0</v>
      </c>
      <c r="K2648" s="45" t="str">
        <f t="shared" si="323"/>
        <v>Atención recibida0</v>
      </c>
      <c r="L2648" s="45" t="str">
        <f t="shared" si="324"/>
        <v>Visita domiciliaria del personal INVI0</v>
      </c>
      <c r="M2648" s="45" t="str">
        <f t="shared" si="325"/>
        <v>Visita domiciliaria del asesor técnico0</v>
      </c>
      <c r="N2648" t="str">
        <f t="shared" si="326"/>
        <v>1</v>
      </c>
      <c r="O2648" t="s">
        <v>133</v>
      </c>
    </row>
    <row r="2649" spans="1:15" ht="15" x14ac:dyDescent="0.25">
      <c r="A2649" s="60">
        <f>REGISTROS!$A2647</f>
        <v>0</v>
      </c>
      <c r="B2649" s="50">
        <f t="shared" si="320"/>
        <v>0</v>
      </c>
      <c r="C2649" s="60">
        <f>REGISTROS!$E2647</f>
        <v>0</v>
      </c>
      <c r="D2649" s="60">
        <f>REGISTROS!$F2647</f>
        <v>0</v>
      </c>
      <c r="E2649" s="60">
        <f>REGISTROS!$G2647</f>
        <v>0</v>
      </c>
      <c r="F2649" s="60">
        <f>REGISTROS!$H2647</f>
        <v>0</v>
      </c>
      <c r="G2649" s="60">
        <f>REGISTROS!$I2647</f>
        <v>0</v>
      </c>
      <c r="I2649" s="45" t="str">
        <f t="shared" si="321"/>
        <v>Desarrollo de los Temas0</v>
      </c>
      <c r="J2649" s="45" t="str">
        <f t="shared" si="322"/>
        <v>Recepción de documentos0</v>
      </c>
      <c r="K2649" s="45" t="str">
        <f t="shared" si="323"/>
        <v>Atención recibida0</v>
      </c>
      <c r="L2649" s="45" t="str">
        <f t="shared" si="324"/>
        <v>Visita domiciliaria del personal INVI0</v>
      </c>
      <c r="M2649" s="45" t="str">
        <f t="shared" si="325"/>
        <v>Visita domiciliaria del asesor técnico0</v>
      </c>
      <c r="N2649" t="str">
        <f t="shared" si="326"/>
        <v>1</v>
      </c>
      <c r="O2649" t="s">
        <v>133</v>
      </c>
    </row>
    <row r="2650" spans="1:15" ht="15" x14ac:dyDescent="0.25">
      <c r="A2650" s="60">
        <f>REGISTROS!$A2648</f>
        <v>0</v>
      </c>
      <c r="B2650" s="50">
        <f t="shared" si="320"/>
        <v>0</v>
      </c>
      <c r="C2650" s="60">
        <f>REGISTROS!$E2648</f>
        <v>0</v>
      </c>
      <c r="D2650" s="60">
        <f>REGISTROS!$F2648</f>
        <v>0</v>
      </c>
      <c r="E2650" s="60">
        <f>REGISTROS!$G2648</f>
        <v>0</v>
      </c>
      <c r="F2650" s="60">
        <f>REGISTROS!$H2648</f>
        <v>0</v>
      </c>
      <c r="G2650" s="60">
        <f>REGISTROS!$I2648</f>
        <v>0</v>
      </c>
      <c r="I2650" s="45" t="str">
        <f t="shared" si="321"/>
        <v>Desarrollo de los Temas0</v>
      </c>
      <c r="J2650" s="45" t="str">
        <f t="shared" si="322"/>
        <v>Recepción de documentos0</v>
      </c>
      <c r="K2650" s="45" t="str">
        <f t="shared" si="323"/>
        <v>Atención recibida0</v>
      </c>
      <c r="L2650" s="45" t="str">
        <f t="shared" si="324"/>
        <v>Visita domiciliaria del personal INVI0</v>
      </c>
      <c r="M2650" s="45" t="str">
        <f t="shared" si="325"/>
        <v>Visita domiciliaria del asesor técnico0</v>
      </c>
      <c r="N2650" t="str">
        <f t="shared" si="326"/>
        <v>1</v>
      </c>
      <c r="O2650" t="s">
        <v>133</v>
      </c>
    </row>
    <row r="2651" spans="1:15" ht="15" x14ac:dyDescent="0.25">
      <c r="A2651" s="60">
        <f>REGISTROS!$A2649</f>
        <v>0</v>
      </c>
      <c r="B2651" s="50">
        <f t="shared" si="320"/>
        <v>0</v>
      </c>
      <c r="C2651" s="60">
        <f>REGISTROS!$E2649</f>
        <v>0</v>
      </c>
      <c r="D2651" s="60">
        <f>REGISTROS!$F2649</f>
        <v>0</v>
      </c>
      <c r="E2651" s="60">
        <f>REGISTROS!$G2649</f>
        <v>0</v>
      </c>
      <c r="F2651" s="60">
        <f>REGISTROS!$H2649</f>
        <v>0</v>
      </c>
      <c r="G2651" s="60">
        <f>REGISTROS!$I2649</f>
        <v>0</v>
      </c>
      <c r="I2651" s="45" t="str">
        <f t="shared" si="321"/>
        <v>Desarrollo de los Temas0</v>
      </c>
      <c r="J2651" s="45" t="str">
        <f t="shared" si="322"/>
        <v>Recepción de documentos0</v>
      </c>
      <c r="K2651" s="45" t="str">
        <f t="shared" si="323"/>
        <v>Atención recibida0</v>
      </c>
      <c r="L2651" s="45" t="str">
        <f t="shared" si="324"/>
        <v>Visita domiciliaria del personal INVI0</v>
      </c>
      <c r="M2651" s="45" t="str">
        <f t="shared" si="325"/>
        <v>Visita domiciliaria del asesor técnico0</v>
      </c>
      <c r="N2651" t="str">
        <f t="shared" si="326"/>
        <v>1</v>
      </c>
      <c r="O2651" t="s">
        <v>133</v>
      </c>
    </row>
    <row r="2652" spans="1:15" ht="15" x14ac:dyDescent="0.25">
      <c r="A2652" s="60">
        <f>REGISTROS!$A2650</f>
        <v>0</v>
      </c>
      <c r="B2652" s="50">
        <f t="shared" si="320"/>
        <v>0</v>
      </c>
      <c r="C2652" s="60">
        <f>REGISTROS!$E2650</f>
        <v>0</v>
      </c>
      <c r="D2652" s="60">
        <f>REGISTROS!$F2650</f>
        <v>0</v>
      </c>
      <c r="E2652" s="60">
        <f>REGISTROS!$G2650</f>
        <v>0</v>
      </c>
      <c r="F2652" s="60">
        <f>REGISTROS!$H2650</f>
        <v>0</v>
      </c>
      <c r="G2652" s="60">
        <f>REGISTROS!$I2650</f>
        <v>0</v>
      </c>
      <c r="I2652" s="45" t="str">
        <f t="shared" si="321"/>
        <v>Desarrollo de los Temas0</v>
      </c>
      <c r="J2652" s="45" t="str">
        <f t="shared" si="322"/>
        <v>Recepción de documentos0</v>
      </c>
      <c r="K2652" s="45" t="str">
        <f t="shared" si="323"/>
        <v>Atención recibida0</v>
      </c>
      <c r="L2652" s="45" t="str">
        <f t="shared" si="324"/>
        <v>Visita domiciliaria del personal INVI0</v>
      </c>
      <c r="M2652" s="45" t="str">
        <f t="shared" si="325"/>
        <v>Visita domiciliaria del asesor técnico0</v>
      </c>
      <c r="N2652" t="str">
        <f t="shared" si="326"/>
        <v>1</v>
      </c>
      <c r="O2652" t="s">
        <v>133</v>
      </c>
    </row>
    <row r="2653" spans="1:15" ht="15" x14ac:dyDescent="0.25">
      <c r="A2653" s="60">
        <f>REGISTROS!$A2651</f>
        <v>0</v>
      </c>
      <c r="B2653" s="50">
        <f t="shared" si="320"/>
        <v>0</v>
      </c>
      <c r="C2653" s="60">
        <f>REGISTROS!$E2651</f>
        <v>0</v>
      </c>
      <c r="D2653" s="60">
        <f>REGISTROS!$F2651</f>
        <v>0</v>
      </c>
      <c r="E2653" s="60">
        <f>REGISTROS!$G2651</f>
        <v>0</v>
      </c>
      <c r="F2653" s="60">
        <f>REGISTROS!$H2651</f>
        <v>0</v>
      </c>
      <c r="G2653" s="60">
        <f>REGISTROS!$I2651</f>
        <v>0</v>
      </c>
      <c r="I2653" s="45" t="str">
        <f t="shared" si="321"/>
        <v>Desarrollo de los Temas0</v>
      </c>
      <c r="J2653" s="45" t="str">
        <f t="shared" si="322"/>
        <v>Recepción de documentos0</v>
      </c>
      <c r="K2653" s="45" t="str">
        <f t="shared" si="323"/>
        <v>Atención recibida0</v>
      </c>
      <c r="L2653" s="45" t="str">
        <f t="shared" si="324"/>
        <v>Visita domiciliaria del personal INVI0</v>
      </c>
      <c r="M2653" s="45" t="str">
        <f t="shared" si="325"/>
        <v>Visita domiciliaria del asesor técnico0</v>
      </c>
      <c r="N2653" t="str">
        <f t="shared" si="326"/>
        <v>1</v>
      </c>
      <c r="O2653" t="s">
        <v>133</v>
      </c>
    </row>
    <row r="2654" spans="1:15" ht="15" x14ac:dyDescent="0.25">
      <c r="A2654" s="60">
        <f>REGISTROS!$A2652</f>
        <v>0</v>
      </c>
      <c r="B2654" s="50">
        <f t="shared" si="320"/>
        <v>0</v>
      </c>
      <c r="C2654" s="60">
        <f>REGISTROS!$E2652</f>
        <v>0</v>
      </c>
      <c r="D2654" s="60">
        <f>REGISTROS!$F2652</f>
        <v>0</v>
      </c>
      <c r="E2654" s="60">
        <f>REGISTROS!$G2652</f>
        <v>0</v>
      </c>
      <c r="F2654" s="60">
        <f>REGISTROS!$H2652</f>
        <v>0</v>
      </c>
      <c r="G2654" s="60">
        <f>REGISTROS!$I2652</f>
        <v>0</v>
      </c>
      <c r="I2654" s="45" t="str">
        <f t="shared" si="321"/>
        <v>Desarrollo de los Temas0</v>
      </c>
      <c r="J2654" s="45" t="str">
        <f t="shared" si="322"/>
        <v>Recepción de documentos0</v>
      </c>
      <c r="K2654" s="45" t="str">
        <f t="shared" si="323"/>
        <v>Atención recibida0</v>
      </c>
      <c r="L2654" s="45" t="str">
        <f t="shared" si="324"/>
        <v>Visita domiciliaria del personal INVI0</v>
      </c>
      <c r="M2654" s="45" t="str">
        <f t="shared" si="325"/>
        <v>Visita domiciliaria del asesor técnico0</v>
      </c>
      <c r="N2654" t="str">
        <f t="shared" si="326"/>
        <v>1</v>
      </c>
      <c r="O2654" t="s">
        <v>133</v>
      </c>
    </row>
    <row r="2655" spans="1:15" ht="15" x14ac:dyDescent="0.25">
      <c r="A2655" s="60">
        <f>REGISTROS!$A2653</f>
        <v>0</v>
      </c>
      <c r="B2655" s="50">
        <f t="shared" si="320"/>
        <v>0</v>
      </c>
      <c r="C2655" s="60">
        <f>REGISTROS!$E2653</f>
        <v>0</v>
      </c>
      <c r="D2655" s="60">
        <f>REGISTROS!$F2653</f>
        <v>0</v>
      </c>
      <c r="E2655" s="60">
        <f>REGISTROS!$G2653</f>
        <v>0</v>
      </c>
      <c r="F2655" s="60">
        <f>REGISTROS!$H2653</f>
        <v>0</v>
      </c>
      <c r="G2655" s="60">
        <f>REGISTROS!$I2653</f>
        <v>0</v>
      </c>
      <c r="I2655" s="45" t="str">
        <f t="shared" si="321"/>
        <v>Desarrollo de los Temas0</v>
      </c>
      <c r="J2655" s="45" t="str">
        <f t="shared" si="322"/>
        <v>Recepción de documentos0</v>
      </c>
      <c r="K2655" s="45" t="str">
        <f t="shared" si="323"/>
        <v>Atención recibida0</v>
      </c>
      <c r="L2655" s="45" t="str">
        <f t="shared" si="324"/>
        <v>Visita domiciliaria del personal INVI0</v>
      </c>
      <c r="M2655" s="45" t="str">
        <f t="shared" si="325"/>
        <v>Visita domiciliaria del asesor técnico0</v>
      </c>
      <c r="N2655" t="str">
        <f t="shared" si="326"/>
        <v>1</v>
      </c>
      <c r="O2655" t="s">
        <v>133</v>
      </c>
    </row>
    <row r="2656" spans="1:15" ht="15" x14ac:dyDescent="0.25">
      <c r="A2656" s="60">
        <f>REGISTROS!$A2654</f>
        <v>0</v>
      </c>
      <c r="B2656" s="50">
        <f t="shared" si="320"/>
        <v>0</v>
      </c>
      <c r="C2656" s="60">
        <f>REGISTROS!$E2654</f>
        <v>0</v>
      </c>
      <c r="D2656" s="60">
        <f>REGISTROS!$F2654</f>
        <v>0</v>
      </c>
      <c r="E2656" s="60">
        <f>REGISTROS!$G2654</f>
        <v>0</v>
      </c>
      <c r="F2656" s="60">
        <f>REGISTROS!$H2654</f>
        <v>0</v>
      </c>
      <c r="G2656" s="60">
        <f>REGISTROS!$I2654</f>
        <v>0</v>
      </c>
      <c r="I2656" s="45" t="str">
        <f t="shared" si="321"/>
        <v>Desarrollo de los Temas0</v>
      </c>
      <c r="J2656" s="45" t="str">
        <f t="shared" si="322"/>
        <v>Recepción de documentos0</v>
      </c>
      <c r="K2656" s="45" t="str">
        <f t="shared" si="323"/>
        <v>Atención recibida0</v>
      </c>
      <c r="L2656" s="45" t="str">
        <f t="shared" si="324"/>
        <v>Visita domiciliaria del personal INVI0</v>
      </c>
      <c r="M2656" s="45" t="str">
        <f t="shared" si="325"/>
        <v>Visita domiciliaria del asesor técnico0</v>
      </c>
      <c r="N2656" t="str">
        <f t="shared" si="326"/>
        <v>1</v>
      </c>
      <c r="O2656" t="s">
        <v>133</v>
      </c>
    </row>
    <row r="2657" spans="1:15" ht="15" x14ac:dyDescent="0.25">
      <c r="A2657" s="60">
        <f>REGISTROS!$A2655</f>
        <v>0</v>
      </c>
      <c r="B2657" s="50">
        <f t="shared" si="320"/>
        <v>0</v>
      </c>
      <c r="C2657" s="60">
        <f>REGISTROS!$E2655</f>
        <v>0</v>
      </c>
      <c r="D2657" s="60">
        <f>REGISTROS!$F2655</f>
        <v>0</v>
      </c>
      <c r="E2657" s="60">
        <f>REGISTROS!$G2655</f>
        <v>0</v>
      </c>
      <c r="F2657" s="60">
        <f>REGISTROS!$H2655</f>
        <v>0</v>
      </c>
      <c r="G2657" s="60">
        <f>REGISTROS!$I2655</f>
        <v>0</v>
      </c>
      <c r="I2657" s="45" t="str">
        <f t="shared" si="321"/>
        <v>Desarrollo de los Temas0</v>
      </c>
      <c r="J2657" s="45" t="str">
        <f t="shared" si="322"/>
        <v>Recepción de documentos0</v>
      </c>
      <c r="K2657" s="45" t="str">
        <f t="shared" si="323"/>
        <v>Atención recibida0</v>
      </c>
      <c r="L2657" s="45" t="str">
        <f t="shared" si="324"/>
        <v>Visita domiciliaria del personal INVI0</v>
      </c>
      <c r="M2657" s="45" t="str">
        <f t="shared" si="325"/>
        <v>Visita domiciliaria del asesor técnico0</v>
      </c>
      <c r="N2657" t="str">
        <f t="shared" si="326"/>
        <v>1</v>
      </c>
      <c r="O2657" t="s">
        <v>133</v>
      </c>
    </row>
    <row r="2658" spans="1:15" ht="15" x14ac:dyDescent="0.25">
      <c r="A2658" s="60">
        <f>REGISTROS!$A2656</f>
        <v>0</v>
      </c>
      <c r="B2658" s="50">
        <f t="shared" si="320"/>
        <v>0</v>
      </c>
      <c r="C2658" s="60">
        <f>REGISTROS!$E2656</f>
        <v>0</v>
      </c>
      <c r="D2658" s="60">
        <f>REGISTROS!$F2656</f>
        <v>0</v>
      </c>
      <c r="E2658" s="60">
        <f>REGISTROS!$G2656</f>
        <v>0</v>
      </c>
      <c r="F2658" s="60">
        <f>REGISTROS!$H2656</f>
        <v>0</v>
      </c>
      <c r="G2658" s="60">
        <f>REGISTROS!$I2656</f>
        <v>0</v>
      </c>
      <c r="I2658" s="45" t="str">
        <f t="shared" si="321"/>
        <v>Desarrollo de los Temas0</v>
      </c>
      <c r="J2658" s="45" t="str">
        <f t="shared" si="322"/>
        <v>Recepción de documentos0</v>
      </c>
      <c r="K2658" s="45" t="str">
        <f t="shared" si="323"/>
        <v>Atención recibida0</v>
      </c>
      <c r="L2658" s="45" t="str">
        <f t="shared" si="324"/>
        <v>Visita domiciliaria del personal INVI0</v>
      </c>
      <c r="M2658" s="45" t="str">
        <f t="shared" si="325"/>
        <v>Visita domiciliaria del asesor técnico0</v>
      </c>
      <c r="N2658" t="str">
        <f t="shared" si="326"/>
        <v>1</v>
      </c>
      <c r="O2658" t="s">
        <v>133</v>
      </c>
    </row>
    <row r="2659" spans="1:15" ht="15" x14ac:dyDescent="0.25">
      <c r="A2659" s="60">
        <f>REGISTROS!$A2657</f>
        <v>0</v>
      </c>
      <c r="B2659" s="50">
        <f t="shared" si="320"/>
        <v>0</v>
      </c>
      <c r="C2659" s="60">
        <f>REGISTROS!$E2657</f>
        <v>0</v>
      </c>
      <c r="D2659" s="60">
        <f>REGISTROS!$F2657</f>
        <v>0</v>
      </c>
      <c r="E2659" s="60">
        <f>REGISTROS!$G2657</f>
        <v>0</v>
      </c>
      <c r="F2659" s="60">
        <f>REGISTROS!$H2657</f>
        <v>0</v>
      </c>
      <c r="G2659" s="60">
        <f>REGISTROS!$I2657</f>
        <v>0</v>
      </c>
      <c r="I2659" s="45" t="str">
        <f t="shared" si="321"/>
        <v>Desarrollo de los Temas0</v>
      </c>
      <c r="J2659" s="45" t="str">
        <f t="shared" si="322"/>
        <v>Recepción de documentos0</v>
      </c>
      <c r="K2659" s="45" t="str">
        <f t="shared" si="323"/>
        <v>Atención recibida0</v>
      </c>
      <c r="L2659" s="45" t="str">
        <f t="shared" si="324"/>
        <v>Visita domiciliaria del personal INVI0</v>
      </c>
      <c r="M2659" s="45" t="str">
        <f t="shared" si="325"/>
        <v>Visita domiciliaria del asesor técnico0</v>
      </c>
      <c r="N2659" t="str">
        <f t="shared" si="326"/>
        <v>1</v>
      </c>
      <c r="O2659" t="s">
        <v>133</v>
      </c>
    </row>
    <row r="2660" spans="1:15" ht="15" x14ac:dyDescent="0.25">
      <c r="A2660" s="60">
        <f>REGISTROS!$A2658</f>
        <v>0</v>
      </c>
      <c r="B2660" s="50">
        <f t="shared" si="320"/>
        <v>0</v>
      </c>
      <c r="C2660" s="60">
        <f>REGISTROS!$E2658</f>
        <v>0</v>
      </c>
      <c r="D2660" s="60">
        <f>REGISTROS!$F2658</f>
        <v>0</v>
      </c>
      <c r="E2660" s="60">
        <f>REGISTROS!$G2658</f>
        <v>0</v>
      </c>
      <c r="F2660" s="60">
        <f>REGISTROS!$H2658</f>
        <v>0</v>
      </c>
      <c r="G2660" s="60">
        <f>REGISTROS!$I2658</f>
        <v>0</v>
      </c>
      <c r="I2660" s="45" t="str">
        <f t="shared" si="321"/>
        <v>Desarrollo de los Temas0</v>
      </c>
      <c r="J2660" s="45" t="str">
        <f t="shared" si="322"/>
        <v>Recepción de documentos0</v>
      </c>
      <c r="K2660" s="45" t="str">
        <f t="shared" si="323"/>
        <v>Atención recibida0</v>
      </c>
      <c r="L2660" s="45" t="str">
        <f t="shared" si="324"/>
        <v>Visita domiciliaria del personal INVI0</v>
      </c>
      <c r="M2660" s="45" t="str">
        <f t="shared" si="325"/>
        <v>Visita domiciliaria del asesor técnico0</v>
      </c>
      <c r="N2660" t="str">
        <f t="shared" si="326"/>
        <v>1</v>
      </c>
      <c r="O2660" t="s">
        <v>133</v>
      </c>
    </row>
    <row r="2661" spans="1:15" ht="15" x14ac:dyDescent="0.25">
      <c r="A2661" s="60">
        <f>REGISTROS!$A2659</f>
        <v>0</v>
      </c>
      <c r="B2661" s="50">
        <f t="shared" si="320"/>
        <v>0</v>
      </c>
      <c r="C2661" s="60">
        <f>REGISTROS!$E2659</f>
        <v>0</v>
      </c>
      <c r="D2661" s="60">
        <f>REGISTROS!$F2659</f>
        <v>0</v>
      </c>
      <c r="E2661" s="60">
        <f>REGISTROS!$G2659</f>
        <v>0</v>
      </c>
      <c r="F2661" s="60">
        <f>REGISTROS!$H2659</f>
        <v>0</v>
      </c>
      <c r="G2661" s="60">
        <f>REGISTROS!$I2659</f>
        <v>0</v>
      </c>
      <c r="I2661" s="45" t="str">
        <f t="shared" si="321"/>
        <v>Desarrollo de los Temas0</v>
      </c>
      <c r="J2661" s="45" t="str">
        <f t="shared" si="322"/>
        <v>Recepción de documentos0</v>
      </c>
      <c r="K2661" s="45" t="str">
        <f t="shared" si="323"/>
        <v>Atención recibida0</v>
      </c>
      <c r="L2661" s="45" t="str">
        <f t="shared" si="324"/>
        <v>Visita domiciliaria del personal INVI0</v>
      </c>
      <c r="M2661" s="45" t="str">
        <f t="shared" si="325"/>
        <v>Visita domiciliaria del asesor técnico0</v>
      </c>
      <c r="N2661" t="str">
        <f t="shared" si="326"/>
        <v>1</v>
      </c>
      <c r="O2661" t="s">
        <v>133</v>
      </c>
    </row>
    <row r="2662" spans="1:15" ht="15" x14ac:dyDescent="0.25">
      <c r="A2662" s="60">
        <f>REGISTROS!$A2660</f>
        <v>0</v>
      </c>
      <c r="B2662" s="50">
        <f t="shared" si="320"/>
        <v>0</v>
      </c>
      <c r="C2662" s="60">
        <f>REGISTROS!$E2660</f>
        <v>0</v>
      </c>
      <c r="D2662" s="60">
        <f>REGISTROS!$F2660</f>
        <v>0</v>
      </c>
      <c r="E2662" s="60">
        <f>REGISTROS!$G2660</f>
        <v>0</v>
      </c>
      <c r="F2662" s="60">
        <f>REGISTROS!$H2660</f>
        <v>0</v>
      </c>
      <c r="G2662" s="60">
        <f>REGISTROS!$I2660</f>
        <v>0</v>
      </c>
      <c r="I2662" s="45" t="str">
        <f t="shared" si="321"/>
        <v>Desarrollo de los Temas0</v>
      </c>
      <c r="J2662" s="45" t="str">
        <f t="shared" si="322"/>
        <v>Recepción de documentos0</v>
      </c>
      <c r="K2662" s="45" t="str">
        <f t="shared" si="323"/>
        <v>Atención recibida0</v>
      </c>
      <c r="L2662" s="45" t="str">
        <f t="shared" si="324"/>
        <v>Visita domiciliaria del personal INVI0</v>
      </c>
      <c r="M2662" s="45" t="str">
        <f t="shared" si="325"/>
        <v>Visita domiciliaria del asesor técnico0</v>
      </c>
      <c r="N2662" t="str">
        <f t="shared" si="326"/>
        <v>1</v>
      </c>
      <c r="O2662" t="s">
        <v>133</v>
      </c>
    </row>
    <row r="2663" spans="1:15" ht="15" x14ac:dyDescent="0.25">
      <c r="A2663" s="60">
        <f>REGISTROS!$A2661</f>
        <v>0</v>
      </c>
      <c r="B2663" s="50">
        <f t="shared" si="320"/>
        <v>0</v>
      </c>
      <c r="C2663" s="60">
        <f>REGISTROS!$E2661</f>
        <v>0</v>
      </c>
      <c r="D2663" s="60">
        <f>REGISTROS!$F2661</f>
        <v>0</v>
      </c>
      <c r="E2663" s="60">
        <f>REGISTROS!$G2661</f>
        <v>0</v>
      </c>
      <c r="F2663" s="60">
        <f>REGISTROS!$H2661</f>
        <v>0</v>
      </c>
      <c r="G2663" s="60">
        <f>REGISTROS!$I2661</f>
        <v>0</v>
      </c>
      <c r="I2663" s="45" t="str">
        <f t="shared" si="321"/>
        <v>Desarrollo de los Temas0</v>
      </c>
      <c r="J2663" s="45" t="str">
        <f t="shared" si="322"/>
        <v>Recepción de documentos0</v>
      </c>
      <c r="K2663" s="45" t="str">
        <f t="shared" si="323"/>
        <v>Atención recibida0</v>
      </c>
      <c r="L2663" s="45" t="str">
        <f t="shared" si="324"/>
        <v>Visita domiciliaria del personal INVI0</v>
      </c>
      <c r="M2663" s="45" t="str">
        <f t="shared" si="325"/>
        <v>Visita domiciliaria del asesor técnico0</v>
      </c>
      <c r="N2663" t="str">
        <f t="shared" si="326"/>
        <v>1</v>
      </c>
      <c r="O2663" t="s">
        <v>133</v>
      </c>
    </row>
    <row r="2664" spans="1:15" ht="15" x14ac:dyDescent="0.25">
      <c r="A2664" s="60">
        <f>REGISTROS!$A2662</f>
        <v>0</v>
      </c>
      <c r="B2664" s="50">
        <f t="shared" si="320"/>
        <v>0</v>
      </c>
      <c r="C2664" s="60">
        <f>REGISTROS!$E2662</f>
        <v>0</v>
      </c>
      <c r="D2664" s="60">
        <f>REGISTROS!$F2662</f>
        <v>0</v>
      </c>
      <c r="E2664" s="60">
        <f>REGISTROS!$G2662</f>
        <v>0</v>
      </c>
      <c r="F2664" s="60">
        <f>REGISTROS!$H2662</f>
        <v>0</v>
      </c>
      <c r="G2664" s="60">
        <f>REGISTROS!$I2662</f>
        <v>0</v>
      </c>
      <c r="I2664" s="45" t="str">
        <f t="shared" si="321"/>
        <v>Desarrollo de los Temas0</v>
      </c>
      <c r="J2664" s="45" t="str">
        <f t="shared" si="322"/>
        <v>Recepción de documentos0</v>
      </c>
      <c r="K2664" s="45" t="str">
        <f t="shared" si="323"/>
        <v>Atención recibida0</v>
      </c>
      <c r="L2664" s="45" t="str">
        <f t="shared" si="324"/>
        <v>Visita domiciliaria del personal INVI0</v>
      </c>
      <c r="M2664" s="45" t="str">
        <f t="shared" si="325"/>
        <v>Visita domiciliaria del asesor técnico0</v>
      </c>
      <c r="N2664" t="str">
        <f t="shared" si="326"/>
        <v>1</v>
      </c>
      <c r="O2664" t="s">
        <v>133</v>
      </c>
    </row>
    <row r="2665" spans="1:15" ht="15" x14ac:dyDescent="0.25">
      <c r="A2665" s="60">
        <f>REGISTROS!$A2663</f>
        <v>0</v>
      </c>
      <c r="B2665" s="50">
        <f t="shared" si="320"/>
        <v>0</v>
      </c>
      <c r="C2665" s="60">
        <f>REGISTROS!$E2663</f>
        <v>0</v>
      </c>
      <c r="D2665" s="60">
        <f>REGISTROS!$F2663</f>
        <v>0</v>
      </c>
      <c r="E2665" s="60">
        <f>REGISTROS!$G2663</f>
        <v>0</v>
      </c>
      <c r="F2665" s="60">
        <f>REGISTROS!$H2663</f>
        <v>0</v>
      </c>
      <c r="G2665" s="60">
        <f>REGISTROS!$I2663</f>
        <v>0</v>
      </c>
      <c r="I2665" s="45" t="str">
        <f t="shared" si="321"/>
        <v>Desarrollo de los Temas0</v>
      </c>
      <c r="J2665" s="45" t="str">
        <f t="shared" si="322"/>
        <v>Recepción de documentos0</v>
      </c>
      <c r="K2665" s="45" t="str">
        <f t="shared" si="323"/>
        <v>Atención recibida0</v>
      </c>
      <c r="L2665" s="45" t="str">
        <f t="shared" si="324"/>
        <v>Visita domiciliaria del personal INVI0</v>
      </c>
      <c r="M2665" s="45" t="str">
        <f t="shared" si="325"/>
        <v>Visita domiciliaria del asesor técnico0</v>
      </c>
      <c r="N2665" t="str">
        <f t="shared" si="326"/>
        <v>1</v>
      </c>
      <c r="O2665" t="s">
        <v>133</v>
      </c>
    </row>
    <row r="2666" spans="1:15" ht="15" x14ac:dyDescent="0.25">
      <c r="A2666" s="60">
        <f>REGISTROS!$A2664</f>
        <v>0</v>
      </c>
      <c r="B2666" s="50">
        <f t="shared" si="320"/>
        <v>0</v>
      </c>
      <c r="C2666" s="60">
        <f>REGISTROS!$E2664</f>
        <v>0</v>
      </c>
      <c r="D2666" s="60">
        <f>REGISTROS!$F2664</f>
        <v>0</v>
      </c>
      <c r="E2666" s="60">
        <f>REGISTROS!$G2664</f>
        <v>0</v>
      </c>
      <c r="F2666" s="60">
        <f>REGISTROS!$H2664</f>
        <v>0</v>
      </c>
      <c r="G2666" s="60">
        <f>REGISTROS!$I2664</f>
        <v>0</v>
      </c>
      <c r="I2666" s="45" t="str">
        <f t="shared" si="321"/>
        <v>Desarrollo de los Temas0</v>
      </c>
      <c r="J2666" s="45" t="str">
        <f t="shared" si="322"/>
        <v>Recepción de documentos0</v>
      </c>
      <c r="K2666" s="45" t="str">
        <f t="shared" si="323"/>
        <v>Atención recibida0</v>
      </c>
      <c r="L2666" s="45" t="str">
        <f t="shared" si="324"/>
        <v>Visita domiciliaria del personal INVI0</v>
      </c>
      <c r="M2666" s="45" t="str">
        <f t="shared" si="325"/>
        <v>Visita domiciliaria del asesor técnico0</v>
      </c>
      <c r="N2666" t="str">
        <f t="shared" si="326"/>
        <v>1</v>
      </c>
      <c r="O2666" t="s">
        <v>133</v>
      </c>
    </row>
    <row r="2667" spans="1:15" ht="15" x14ac:dyDescent="0.25">
      <c r="A2667" s="60">
        <f>REGISTROS!$A2665</f>
        <v>0</v>
      </c>
      <c r="B2667" s="50">
        <f t="shared" si="320"/>
        <v>0</v>
      </c>
      <c r="C2667" s="60">
        <f>REGISTROS!$E2665</f>
        <v>0</v>
      </c>
      <c r="D2667" s="60">
        <f>REGISTROS!$F2665</f>
        <v>0</v>
      </c>
      <c r="E2667" s="60">
        <f>REGISTROS!$G2665</f>
        <v>0</v>
      </c>
      <c r="F2667" s="60">
        <f>REGISTROS!$H2665</f>
        <v>0</v>
      </c>
      <c r="G2667" s="60">
        <f>REGISTROS!$I2665</f>
        <v>0</v>
      </c>
      <c r="I2667" s="45" t="str">
        <f t="shared" si="321"/>
        <v>Desarrollo de los Temas0</v>
      </c>
      <c r="J2667" s="45" t="str">
        <f t="shared" si="322"/>
        <v>Recepción de documentos0</v>
      </c>
      <c r="K2667" s="45" t="str">
        <f t="shared" si="323"/>
        <v>Atención recibida0</v>
      </c>
      <c r="L2667" s="45" t="str">
        <f t="shared" si="324"/>
        <v>Visita domiciliaria del personal INVI0</v>
      </c>
      <c r="M2667" s="45" t="str">
        <f t="shared" si="325"/>
        <v>Visita domiciliaria del asesor técnico0</v>
      </c>
      <c r="N2667" t="str">
        <f t="shared" si="326"/>
        <v>1</v>
      </c>
      <c r="O2667" t="s">
        <v>133</v>
      </c>
    </row>
    <row r="2668" spans="1:15" ht="15" x14ac:dyDescent="0.25">
      <c r="A2668" s="60">
        <f>REGISTROS!$A2666</f>
        <v>0</v>
      </c>
      <c r="B2668" s="50">
        <f t="shared" si="320"/>
        <v>0</v>
      </c>
      <c r="C2668" s="60">
        <f>REGISTROS!$E2666</f>
        <v>0</v>
      </c>
      <c r="D2668" s="60">
        <f>REGISTROS!$F2666</f>
        <v>0</v>
      </c>
      <c r="E2668" s="60">
        <f>REGISTROS!$G2666</f>
        <v>0</v>
      </c>
      <c r="F2668" s="60">
        <f>REGISTROS!$H2666</f>
        <v>0</v>
      </c>
      <c r="G2668" s="60">
        <f>REGISTROS!$I2666</f>
        <v>0</v>
      </c>
      <c r="I2668" s="45" t="str">
        <f t="shared" si="321"/>
        <v>Desarrollo de los Temas0</v>
      </c>
      <c r="J2668" s="45" t="str">
        <f t="shared" si="322"/>
        <v>Recepción de documentos0</v>
      </c>
      <c r="K2668" s="45" t="str">
        <f t="shared" si="323"/>
        <v>Atención recibida0</v>
      </c>
      <c r="L2668" s="45" t="str">
        <f t="shared" si="324"/>
        <v>Visita domiciliaria del personal INVI0</v>
      </c>
      <c r="M2668" s="45" t="str">
        <f t="shared" si="325"/>
        <v>Visita domiciliaria del asesor técnico0</v>
      </c>
      <c r="N2668" t="str">
        <f t="shared" si="326"/>
        <v>1</v>
      </c>
      <c r="O2668" t="s">
        <v>133</v>
      </c>
    </row>
    <row r="2669" spans="1:15" ht="15" x14ac:dyDescent="0.25">
      <c r="A2669" s="60">
        <f>REGISTROS!$A2667</f>
        <v>0</v>
      </c>
      <c r="B2669" s="50">
        <f t="shared" si="320"/>
        <v>0</v>
      </c>
      <c r="C2669" s="60">
        <f>REGISTROS!$E2667</f>
        <v>0</v>
      </c>
      <c r="D2669" s="60">
        <f>REGISTROS!$F2667</f>
        <v>0</v>
      </c>
      <c r="E2669" s="60">
        <f>REGISTROS!$G2667</f>
        <v>0</v>
      </c>
      <c r="F2669" s="60">
        <f>REGISTROS!$H2667</f>
        <v>0</v>
      </c>
      <c r="G2669" s="60">
        <f>REGISTROS!$I2667</f>
        <v>0</v>
      </c>
      <c r="I2669" s="45" t="str">
        <f t="shared" si="321"/>
        <v>Desarrollo de los Temas0</v>
      </c>
      <c r="J2669" s="45" t="str">
        <f t="shared" si="322"/>
        <v>Recepción de documentos0</v>
      </c>
      <c r="K2669" s="45" t="str">
        <f t="shared" si="323"/>
        <v>Atención recibida0</v>
      </c>
      <c r="L2669" s="45" t="str">
        <f t="shared" si="324"/>
        <v>Visita domiciliaria del personal INVI0</v>
      </c>
      <c r="M2669" s="45" t="str">
        <f t="shared" si="325"/>
        <v>Visita domiciliaria del asesor técnico0</v>
      </c>
      <c r="N2669" t="str">
        <f t="shared" si="326"/>
        <v>1</v>
      </c>
      <c r="O2669" t="s">
        <v>133</v>
      </c>
    </row>
    <row r="2670" spans="1:15" ht="15" x14ac:dyDescent="0.25">
      <c r="A2670" s="60">
        <f>REGISTROS!$A2668</f>
        <v>0</v>
      </c>
      <c r="B2670" s="50">
        <f t="shared" si="320"/>
        <v>0</v>
      </c>
      <c r="C2670" s="60">
        <f>REGISTROS!$E2668</f>
        <v>0</v>
      </c>
      <c r="D2670" s="60">
        <f>REGISTROS!$F2668</f>
        <v>0</v>
      </c>
      <c r="E2670" s="60">
        <f>REGISTROS!$G2668</f>
        <v>0</v>
      </c>
      <c r="F2670" s="60">
        <f>REGISTROS!$H2668</f>
        <v>0</v>
      </c>
      <c r="G2670" s="60">
        <f>REGISTROS!$I2668</f>
        <v>0</v>
      </c>
      <c r="I2670" s="45" t="str">
        <f t="shared" si="321"/>
        <v>Desarrollo de los Temas0</v>
      </c>
      <c r="J2670" s="45" t="str">
        <f t="shared" si="322"/>
        <v>Recepción de documentos0</v>
      </c>
      <c r="K2670" s="45" t="str">
        <f t="shared" si="323"/>
        <v>Atención recibida0</v>
      </c>
      <c r="L2670" s="45" t="str">
        <f t="shared" si="324"/>
        <v>Visita domiciliaria del personal INVI0</v>
      </c>
      <c r="M2670" s="45" t="str">
        <f t="shared" si="325"/>
        <v>Visita domiciliaria del asesor técnico0</v>
      </c>
      <c r="N2670" t="str">
        <f t="shared" si="326"/>
        <v>1</v>
      </c>
      <c r="O2670" t="s">
        <v>133</v>
      </c>
    </row>
    <row r="2671" spans="1:15" ht="15" x14ac:dyDescent="0.25">
      <c r="A2671" s="60">
        <f>REGISTROS!$A2669</f>
        <v>0</v>
      </c>
      <c r="B2671" s="50">
        <f t="shared" si="320"/>
        <v>0</v>
      </c>
      <c r="C2671" s="60">
        <f>REGISTROS!$E2669</f>
        <v>0</v>
      </c>
      <c r="D2671" s="60">
        <f>REGISTROS!$F2669</f>
        <v>0</v>
      </c>
      <c r="E2671" s="60">
        <f>REGISTROS!$G2669</f>
        <v>0</v>
      </c>
      <c r="F2671" s="60">
        <f>REGISTROS!$H2669</f>
        <v>0</v>
      </c>
      <c r="G2671" s="60">
        <f>REGISTROS!$I2669</f>
        <v>0</v>
      </c>
      <c r="I2671" s="45" t="str">
        <f t="shared" si="321"/>
        <v>Desarrollo de los Temas0</v>
      </c>
      <c r="J2671" s="45" t="str">
        <f t="shared" si="322"/>
        <v>Recepción de documentos0</v>
      </c>
      <c r="K2671" s="45" t="str">
        <f t="shared" si="323"/>
        <v>Atención recibida0</v>
      </c>
      <c r="L2671" s="45" t="str">
        <f t="shared" si="324"/>
        <v>Visita domiciliaria del personal INVI0</v>
      </c>
      <c r="M2671" s="45" t="str">
        <f t="shared" si="325"/>
        <v>Visita domiciliaria del asesor técnico0</v>
      </c>
      <c r="N2671" t="str">
        <f t="shared" si="326"/>
        <v>1</v>
      </c>
      <c r="O2671" t="s">
        <v>133</v>
      </c>
    </row>
    <row r="2672" spans="1:15" ht="15" x14ac:dyDescent="0.25">
      <c r="A2672" s="60">
        <f>REGISTROS!$A2670</f>
        <v>0</v>
      </c>
      <c r="B2672" s="50">
        <f t="shared" si="320"/>
        <v>0</v>
      </c>
      <c r="C2672" s="60">
        <f>REGISTROS!$E2670</f>
        <v>0</v>
      </c>
      <c r="D2672" s="60">
        <f>REGISTROS!$F2670</f>
        <v>0</v>
      </c>
      <c r="E2672" s="60">
        <f>REGISTROS!$G2670</f>
        <v>0</v>
      </c>
      <c r="F2672" s="60">
        <f>REGISTROS!$H2670</f>
        <v>0</v>
      </c>
      <c r="G2672" s="60">
        <f>REGISTROS!$I2670</f>
        <v>0</v>
      </c>
      <c r="I2672" s="45" t="str">
        <f t="shared" si="321"/>
        <v>Desarrollo de los Temas0</v>
      </c>
      <c r="J2672" s="45" t="str">
        <f t="shared" si="322"/>
        <v>Recepción de documentos0</v>
      </c>
      <c r="K2672" s="45" t="str">
        <f t="shared" si="323"/>
        <v>Atención recibida0</v>
      </c>
      <c r="L2672" s="45" t="str">
        <f t="shared" si="324"/>
        <v>Visita domiciliaria del personal INVI0</v>
      </c>
      <c r="M2672" s="45" t="str">
        <f t="shared" si="325"/>
        <v>Visita domiciliaria del asesor técnico0</v>
      </c>
      <c r="N2672" t="str">
        <f t="shared" si="326"/>
        <v>1</v>
      </c>
      <c r="O2672" t="s">
        <v>133</v>
      </c>
    </row>
    <row r="2673" spans="1:15" ht="15" x14ac:dyDescent="0.25">
      <c r="A2673" s="60">
        <f>REGISTROS!$A2671</f>
        <v>0</v>
      </c>
      <c r="B2673" s="50">
        <f t="shared" si="320"/>
        <v>0</v>
      </c>
      <c r="C2673" s="60">
        <f>REGISTROS!$E2671</f>
        <v>0</v>
      </c>
      <c r="D2673" s="60">
        <f>REGISTROS!$F2671</f>
        <v>0</v>
      </c>
      <c r="E2673" s="60">
        <f>REGISTROS!$G2671</f>
        <v>0</v>
      </c>
      <c r="F2673" s="60">
        <f>REGISTROS!$H2671</f>
        <v>0</v>
      </c>
      <c r="G2673" s="60">
        <f>REGISTROS!$I2671</f>
        <v>0</v>
      </c>
      <c r="I2673" s="45" t="str">
        <f t="shared" si="321"/>
        <v>Desarrollo de los Temas0</v>
      </c>
      <c r="J2673" s="45" t="str">
        <f t="shared" si="322"/>
        <v>Recepción de documentos0</v>
      </c>
      <c r="K2673" s="45" t="str">
        <f t="shared" si="323"/>
        <v>Atención recibida0</v>
      </c>
      <c r="L2673" s="45" t="str">
        <f t="shared" si="324"/>
        <v>Visita domiciliaria del personal INVI0</v>
      </c>
      <c r="M2673" s="45" t="str">
        <f t="shared" si="325"/>
        <v>Visita domiciliaria del asesor técnico0</v>
      </c>
      <c r="N2673" t="str">
        <f t="shared" si="326"/>
        <v>1</v>
      </c>
      <c r="O2673" t="s">
        <v>133</v>
      </c>
    </row>
    <row r="2674" spans="1:15" ht="15" x14ac:dyDescent="0.25">
      <c r="A2674" s="60">
        <f>REGISTROS!$A2672</f>
        <v>0</v>
      </c>
      <c r="B2674" s="50">
        <f t="shared" si="320"/>
        <v>0</v>
      </c>
      <c r="C2674" s="60">
        <f>REGISTROS!$E2672</f>
        <v>0</v>
      </c>
      <c r="D2674" s="60">
        <f>REGISTROS!$F2672</f>
        <v>0</v>
      </c>
      <c r="E2674" s="60">
        <f>REGISTROS!$G2672</f>
        <v>0</v>
      </c>
      <c r="F2674" s="60">
        <f>REGISTROS!$H2672</f>
        <v>0</v>
      </c>
      <c r="G2674" s="60">
        <f>REGISTROS!$I2672</f>
        <v>0</v>
      </c>
      <c r="I2674" s="45" t="str">
        <f t="shared" si="321"/>
        <v>Desarrollo de los Temas0</v>
      </c>
      <c r="J2674" s="45" t="str">
        <f t="shared" si="322"/>
        <v>Recepción de documentos0</v>
      </c>
      <c r="K2674" s="45" t="str">
        <f t="shared" si="323"/>
        <v>Atención recibida0</v>
      </c>
      <c r="L2674" s="45" t="str">
        <f t="shared" si="324"/>
        <v>Visita domiciliaria del personal INVI0</v>
      </c>
      <c r="M2674" s="45" t="str">
        <f t="shared" si="325"/>
        <v>Visita domiciliaria del asesor técnico0</v>
      </c>
      <c r="N2674" t="str">
        <f t="shared" si="326"/>
        <v>1</v>
      </c>
      <c r="O2674" t="s">
        <v>133</v>
      </c>
    </row>
    <row r="2675" spans="1:15" ht="15" x14ac:dyDescent="0.25">
      <c r="A2675" s="60">
        <f>REGISTROS!$A2673</f>
        <v>0</v>
      </c>
      <c r="B2675" s="50">
        <f t="shared" si="320"/>
        <v>0</v>
      </c>
      <c r="C2675" s="60">
        <f>REGISTROS!$E2673</f>
        <v>0</v>
      </c>
      <c r="D2675" s="60">
        <f>REGISTROS!$F2673</f>
        <v>0</v>
      </c>
      <c r="E2675" s="60">
        <f>REGISTROS!$G2673</f>
        <v>0</v>
      </c>
      <c r="F2675" s="60">
        <f>REGISTROS!$H2673</f>
        <v>0</v>
      </c>
      <c r="G2675" s="60">
        <f>REGISTROS!$I2673</f>
        <v>0</v>
      </c>
      <c r="I2675" s="45" t="str">
        <f t="shared" si="321"/>
        <v>Desarrollo de los Temas0</v>
      </c>
      <c r="J2675" s="45" t="str">
        <f t="shared" si="322"/>
        <v>Recepción de documentos0</v>
      </c>
      <c r="K2675" s="45" t="str">
        <f t="shared" si="323"/>
        <v>Atención recibida0</v>
      </c>
      <c r="L2675" s="45" t="str">
        <f t="shared" si="324"/>
        <v>Visita domiciliaria del personal INVI0</v>
      </c>
      <c r="M2675" s="45" t="str">
        <f t="shared" si="325"/>
        <v>Visita domiciliaria del asesor técnico0</v>
      </c>
      <c r="N2675" t="str">
        <f t="shared" si="326"/>
        <v>1</v>
      </c>
      <c r="O2675" t="s">
        <v>133</v>
      </c>
    </row>
    <row r="2676" spans="1:15" ht="15" x14ac:dyDescent="0.25">
      <c r="A2676" s="60">
        <f>REGISTROS!$A2674</f>
        <v>0</v>
      </c>
      <c r="B2676" s="50">
        <f t="shared" si="320"/>
        <v>0</v>
      </c>
      <c r="C2676" s="60">
        <f>REGISTROS!$E2674</f>
        <v>0</v>
      </c>
      <c r="D2676" s="60">
        <f>REGISTROS!$F2674</f>
        <v>0</v>
      </c>
      <c r="E2676" s="60">
        <f>REGISTROS!$G2674</f>
        <v>0</v>
      </c>
      <c r="F2676" s="60">
        <f>REGISTROS!$H2674</f>
        <v>0</v>
      </c>
      <c r="G2676" s="60">
        <f>REGISTROS!$I2674</f>
        <v>0</v>
      </c>
      <c r="I2676" s="45" t="str">
        <f t="shared" si="321"/>
        <v>Desarrollo de los Temas0</v>
      </c>
      <c r="J2676" s="45" t="str">
        <f t="shared" si="322"/>
        <v>Recepción de documentos0</v>
      </c>
      <c r="K2676" s="45" t="str">
        <f t="shared" si="323"/>
        <v>Atención recibida0</v>
      </c>
      <c r="L2676" s="45" t="str">
        <f t="shared" si="324"/>
        <v>Visita domiciliaria del personal INVI0</v>
      </c>
      <c r="M2676" s="45" t="str">
        <f t="shared" si="325"/>
        <v>Visita domiciliaria del asesor técnico0</v>
      </c>
      <c r="N2676" t="str">
        <f t="shared" si="326"/>
        <v>1</v>
      </c>
      <c r="O2676" t="s">
        <v>133</v>
      </c>
    </row>
    <row r="2677" spans="1:15" ht="15" x14ac:dyDescent="0.25">
      <c r="A2677" s="60">
        <f>REGISTROS!$A2675</f>
        <v>0</v>
      </c>
      <c r="B2677" s="50">
        <f t="shared" si="320"/>
        <v>0</v>
      </c>
      <c r="C2677" s="60">
        <f>REGISTROS!$E2675</f>
        <v>0</v>
      </c>
      <c r="D2677" s="60">
        <f>REGISTROS!$F2675</f>
        <v>0</v>
      </c>
      <c r="E2677" s="60">
        <f>REGISTROS!$G2675</f>
        <v>0</v>
      </c>
      <c r="F2677" s="60">
        <f>REGISTROS!$H2675</f>
        <v>0</v>
      </c>
      <c r="G2677" s="60">
        <f>REGISTROS!$I2675</f>
        <v>0</v>
      </c>
      <c r="I2677" s="45" t="str">
        <f t="shared" si="321"/>
        <v>Desarrollo de los Temas0</v>
      </c>
      <c r="J2677" s="45" t="str">
        <f t="shared" si="322"/>
        <v>Recepción de documentos0</v>
      </c>
      <c r="K2677" s="45" t="str">
        <f t="shared" si="323"/>
        <v>Atención recibida0</v>
      </c>
      <c r="L2677" s="45" t="str">
        <f t="shared" si="324"/>
        <v>Visita domiciliaria del personal INVI0</v>
      </c>
      <c r="M2677" s="45" t="str">
        <f t="shared" si="325"/>
        <v>Visita domiciliaria del asesor técnico0</v>
      </c>
      <c r="N2677" t="str">
        <f t="shared" si="326"/>
        <v>1</v>
      </c>
      <c r="O2677" t="s">
        <v>133</v>
      </c>
    </row>
    <row r="2678" spans="1:15" ht="15" x14ac:dyDescent="0.25">
      <c r="A2678" s="60">
        <f>REGISTROS!$A2676</f>
        <v>0</v>
      </c>
      <c r="B2678" s="50">
        <f t="shared" si="320"/>
        <v>0</v>
      </c>
      <c r="C2678" s="60">
        <f>REGISTROS!$E2676</f>
        <v>0</v>
      </c>
      <c r="D2678" s="60">
        <f>REGISTROS!$F2676</f>
        <v>0</v>
      </c>
      <c r="E2678" s="60">
        <f>REGISTROS!$G2676</f>
        <v>0</v>
      </c>
      <c r="F2678" s="60">
        <f>REGISTROS!$H2676</f>
        <v>0</v>
      </c>
      <c r="G2678" s="60">
        <f>REGISTROS!$I2676</f>
        <v>0</v>
      </c>
      <c r="I2678" s="45" t="str">
        <f t="shared" si="321"/>
        <v>Desarrollo de los Temas0</v>
      </c>
      <c r="J2678" s="45" t="str">
        <f t="shared" si="322"/>
        <v>Recepción de documentos0</v>
      </c>
      <c r="K2678" s="45" t="str">
        <f t="shared" si="323"/>
        <v>Atención recibida0</v>
      </c>
      <c r="L2678" s="45" t="str">
        <f t="shared" si="324"/>
        <v>Visita domiciliaria del personal INVI0</v>
      </c>
      <c r="M2678" s="45" t="str">
        <f t="shared" si="325"/>
        <v>Visita domiciliaria del asesor técnico0</v>
      </c>
      <c r="N2678" t="str">
        <f t="shared" si="326"/>
        <v>1</v>
      </c>
      <c r="O2678" t="s">
        <v>133</v>
      </c>
    </row>
    <row r="2679" spans="1:15" ht="15" x14ac:dyDescent="0.25">
      <c r="A2679" s="60">
        <f>REGISTROS!$A2677</f>
        <v>0</v>
      </c>
      <c r="B2679" s="50">
        <f t="shared" si="320"/>
        <v>0</v>
      </c>
      <c r="C2679" s="60">
        <f>REGISTROS!$E2677</f>
        <v>0</v>
      </c>
      <c r="D2679" s="60">
        <f>REGISTROS!$F2677</f>
        <v>0</v>
      </c>
      <c r="E2679" s="60">
        <f>REGISTROS!$G2677</f>
        <v>0</v>
      </c>
      <c r="F2679" s="60">
        <f>REGISTROS!$H2677</f>
        <v>0</v>
      </c>
      <c r="G2679" s="60">
        <f>REGISTROS!$I2677</f>
        <v>0</v>
      </c>
      <c r="I2679" s="45" t="str">
        <f t="shared" si="321"/>
        <v>Desarrollo de los Temas0</v>
      </c>
      <c r="J2679" s="45" t="str">
        <f t="shared" si="322"/>
        <v>Recepción de documentos0</v>
      </c>
      <c r="K2679" s="45" t="str">
        <f t="shared" si="323"/>
        <v>Atención recibida0</v>
      </c>
      <c r="L2679" s="45" t="str">
        <f t="shared" si="324"/>
        <v>Visita domiciliaria del personal INVI0</v>
      </c>
      <c r="M2679" s="45" t="str">
        <f t="shared" si="325"/>
        <v>Visita domiciliaria del asesor técnico0</v>
      </c>
      <c r="N2679" t="str">
        <f t="shared" si="326"/>
        <v>1</v>
      </c>
      <c r="O2679" t="s">
        <v>133</v>
      </c>
    </row>
    <row r="2680" spans="1:15" ht="15" x14ac:dyDescent="0.25">
      <c r="A2680" s="60">
        <f>REGISTROS!$A2678</f>
        <v>0</v>
      </c>
      <c r="B2680" s="50">
        <f t="shared" si="320"/>
        <v>0</v>
      </c>
      <c r="C2680" s="60">
        <f>REGISTROS!$E2678</f>
        <v>0</v>
      </c>
      <c r="D2680" s="60">
        <f>REGISTROS!$F2678</f>
        <v>0</v>
      </c>
      <c r="E2680" s="60">
        <f>REGISTROS!$G2678</f>
        <v>0</v>
      </c>
      <c r="F2680" s="60">
        <f>REGISTROS!$H2678</f>
        <v>0</v>
      </c>
      <c r="G2680" s="60">
        <f>REGISTROS!$I2678</f>
        <v>0</v>
      </c>
      <c r="I2680" s="45" t="str">
        <f t="shared" si="321"/>
        <v>Desarrollo de los Temas0</v>
      </c>
      <c r="J2680" s="45" t="str">
        <f t="shared" si="322"/>
        <v>Recepción de documentos0</v>
      </c>
      <c r="K2680" s="45" t="str">
        <f t="shared" si="323"/>
        <v>Atención recibida0</v>
      </c>
      <c r="L2680" s="45" t="str">
        <f t="shared" si="324"/>
        <v>Visita domiciliaria del personal INVI0</v>
      </c>
      <c r="M2680" s="45" t="str">
        <f t="shared" si="325"/>
        <v>Visita domiciliaria del asesor técnico0</v>
      </c>
      <c r="N2680" t="str">
        <f t="shared" si="326"/>
        <v>1</v>
      </c>
      <c r="O2680" t="s">
        <v>133</v>
      </c>
    </row>
    <row r="2681" spans="1:15" ht="15" x14ac:dyDescent="0.25">
      <c r="A2681" s="60">
        <f>REGISTROS!$A2679</f>
        <v>0</v>
      </c>
      <c r="B2681" s="50">
        <f t="shared" si="320"/>
        <v>0</v>
      </c>
      <c r="C2681" s="60">
        <f>REGISTROS!$E2679</f>
        <v>0</v>
      </c>
      <c r="D2681" s="60">
        <f>REGISTROS!$F2679</f>
        <v>0</v>
      </c>
      <c r="E2681" s="60">
        <f>REGISTROS!$G2679</f>
        <v>0</v>
      </c>
      <c r="F2681" s="60">
        <f>REGISTROS!$H2679</f>
        <v>0</v>
      </c>
      <c r="G2681" s="60">
        <f>REGISTROS!$I2679</f>
        <v>0</v>
      </c>
      <c r="I2681" s="45" t="str">
        <f t="shared" si="321"/>
        <v>Desarrollo de los Temas0</v>
      </c>
      <c r="J2681" s="45" t="str">
        <f t="shared" si="322"/>
        <v>Recepción de documentos0</v>
      </c>
      <c r="K2681" s="45" t="str">
        <f t="shared" si="323"/>
        <v>Atención recibida0</v>
      </c>
      <c r="L2681" s="45" t="str">
        <f t="shared" si="324"/>
        <v>Visita domiciliaria del personal INVI0</v>
      </c>
      <c r="M2681" s="45" t="str">
        <f t="shared" si="325"/>
        <v>Visita domiciliaria del asesor técnico0</v>
      </c>
      <c r="N2681" t="str">
        <f t="shared" si="326"/>
        <v>1</v>
      </c>
      <c r="O2681" t="s">
        <v>133</v>
      </c>
    </row>
    <row r="2682" spans="1:15" ht="15" x14ac:dyDescent="0.25">
      <c r="A2682" s="60">
        <f>REGISTROS!$A2680</f>
        <v>0</v>
      </c>
      <c r="B2682" s="50">
        <f t="shared" si="320"/>
        <v>0</v>
      </c>
      <c r="C2682" s="60">
        <f>REGISTROS!$E2680</f>
        <v>0</v>
      </c>
      <c r="D2682" s="60">
        <f>REGISTROS!$F2680</f>
        <v>0</v>
      </c>
      <c r="E2682" s="60">
        <f>REGISTROS!$G2680</f>
        <v>0</v>
      </c>
      <c r="F2682" s="60">
        <f>REGISTROS!$H2680</f>
        <v>0</v>
      </c>
      <c r="G2682" s="60">
        <f>REGISTROS!$I2680</f>
        <v>0</v>
      </c>
      <c r="I2682" s="45" t="str">
        <f t="shared" si="321"/>
        <v>Desarrollo de los Temas0</v>
      </c>
      <c r="J2682" s="45" t="str">
        <f t="shared" si="322"/>
        <v>Recepción de documentos0</v>
      </c>
      <c r="K2682" s="45" t="str">
        <f t="shared" si="323"/>
        <v>Atención recibida0</v>
      </c>
      <c r="L2682" s="45" t="str">
        <f t="shared" si="324"/>
        <v>Visita domiciliaria del personal INVI0</v>
      </c>
      <c r="M2682" s="45" t="str">
        <f t="shared" si="325"/>
        <v>Visita domiciliaria del asesor técnico0</v>
      </c>
      <c r="N2682" t="str">
        <f t="shared" si="326"/>
        <v>1</v>
      </c>
      <c r="O2682" t="s">
        <v>133</v>
      </c>
    </row>
    <row r="2683" spans="1:15" ht="15" x14ac:dyDescent="0.25">
      <c r="A2683" s="60">
        <f>REGISTROS!$A2681</f>
        <v>0</v>
      </c>
      <c r="B2683" s="50">
        <f t="shared" si="320"/>
        <v>0</v>
      </c>
      <c r="C2683" s="60">
        <f>REGISTROS!$E2681</f>
        <v>0</v>
      </c>
      <c r="D2683" s="60">
        <f>REGISTROS!$F2681</f>
        <v>0</v>
      </c>
      <c r="E2683" s="60">
        <f>REGISTROS!$G2681</f>
        <v>0</v>
      </c>
      <c r="F2683" s="60">
        <f>REGISTROS!$H2681</f>
        <v>0</v>
      </c>
      <c r="G2683" s="60">
        <f>REGISTROS!$I2681</f>
        <v>0</v>
      </c>
      <c r="I2683" s="45" t="str">
        <f t="shared" si="321"/>
        <v>Desarrollo de los Temas0</v>
      </c>
      <c r="J2683" s="45" t="str">
        <f t="shared" si="322"/>
        <v>Recepción de documentos0</v>
      </c>
      <c r="K2683" s="45" t="str">
        <f t="shared" si="323"/>
        <v>Atención recibida0</v>
      </c>
      <c r="L2683" s="45" t="str">
        <f t="shared" si="324"/>
        <v>Visita domiciliaria del personal INVI0</v>
      </c>
      <c r="M2683" s="45" t="str">
        <f t="shared" si="325"/>
        <v>Visita domiciliaria del asesor técnico0</v>
      </c>
      <c r="N2683" t="str">
        <f t="shared" si="326"/>
        <v>1</v>
      </c>
      <c r="O2683" t="s">
        <v>133</v>
      </c>
    </row>
    <row r="2684" spans="1:15" ht="15" x14ac:dyDescent="0.25">
      <c r="A2684" s="60">
        <f>REGISTROS!$A2682</f>
        <v>0</v>
      </c>
      <c r="B2684" s="50">
        <f t="shared" si="320"/>
        <v>0</v>
      </c>
      <c r="C2684" s="60">
        <f>REGISTROS!$E2682</f>
        <v>0</v>
      </c>
      <c r="D2684" s="60">
        <f>REGISTROS!$F2682</f>
        <v>0</v>
      </c>
      <c r="E2684" s="60">
        <f>REGISTROS!$G2682</f>
        <v>0</v>
      </c>
      <c r="F2684" s="60">
        <f>REGISTROS!$H2682</f>
        <v>0</v>
      </c>
      <c r="G2684" s="60">
        <f>REGISTROS!$I2682</f>
        <v>0</v>
      </c>
      <c r="I2684" s="45" t="str">
        <f t="shared" si="321"/>
        <v>Desarrollo de los Temas0</v>
      </c>
      <c r="J2684" s="45" t="str">
        <f t="shared" si="322"/>
        <v>Recepción de documentos0</v>
      </c>
      <c r="K2684" s="45" t="str">
        <f t="shared" si="323"/>
        <v>Atención recibida0</v>
      </c>
      <c r="L2684" s="45" t="str">
        <f t="shared" si="324"/>
        <v>Visita domiciliaria del personal INVI0</v>
      </c>
      <c r="M2684" s="45" t="str">
        <f t="shared" si="325"/>
        <v>Visita domiciliaria del asesor técnico0</v>
      </c>
      <c r="N2684" t="str">
        <f t="shared" si="326"/>
        <v>1</v>
      </c>
      <c r="O2684" t="s">
        <v>133</v>
      </c>
    </row>
    <row r="2685" spans="1:15" ht="15" x14ac:dyDescent="0.25">
      <c r="A2685" s="60">
        <f>REGISTROS!$A2683</f>
        <v>0</v>
      </c>
      <c r="B2685" s="50">
        <f t="shared" si="320"/>
        <v>0</v>
      </c>
      <c r="C2685" s="60">
        <f>REGISTROS!$E2683</f>
        <v>0</v>
      </c>
      <c r="D2685" s="60">
        <f>REGISTROS!$F2683</f>
        <v>0</v>
      </c>
      <c r="E2685" s="60">
        <f>REGISTROS!$G2683</f>
        <v>0</v>
      </c>
      <c r="F2685" s="60">
        <f>REGISTROS!$H2683</f>
        <v>0</v>
      </c>
      <c r="G2685" s="60">
        <f>REGISTROS!$I2683</f>
        <v>0</v>
      </c>
      <c r="I2685" s="45" t="str">
        <f t="shared" si="321"/>
        <v>Desarrollo de los Temas0</v>
      </c>
      <c r="J2685" s="45" t="str">
        <f t="shared" si="322"/>
        <v>Recepción de documentos0</v>
      </c>
      <c r="K2685" s="45" t="str">
        <f t="shared" si="323"/>
        <v>Atención recibida0</v>
      </c>
      <c r="L2685" s="45" t="str">
        <f t="shared" si="324"/>
        <v>Visita domiciliaria del personal INVI0</v>
      </c>
      <c r="M2685" s="45" t="str">
        <f t="shared" si="325"/>
        <v>Visita domiciliaria del asesor técnico0</v>
      </c>
      <c r="N2685" t="str">
        <f t="shared" si="326"/>
        <v>1</v>
      </c>
      <c r="O2685" t="s">
        <v>133</v>
      </c>
    </row>
    <row r="2686" spans="1:15" ht="15" x14ac:dyDescent="0.25">
      <c r="A2686" s="60">
        <f>REGISTROS!$A2684</f>
        <v>0</v>
      </c>
      <c r="B2686" s="50">
        <f t="shared" si="320"/>
        <v>0</v>
      </c>
      <c r="C2686" s="60">
        <f>REGISTROS!$E2684</f>
        <v>0</v>
      </c>
      <c r="D2686" s="60">
        <f>REGISTROS!$F2684</f>
        <v>0</v>
      </c>
      <c r="E2686" s="60">
        <f>REGISTROS!$G2684</f>
        <v>0</v>
      </c>
      <c r="F2686" s="60">
        <f>REGISTROS!$H2684</f>
        <v>0</v>
      </c>
      <c r="G2686" s="60">
        <f>REGISTROS!$I2684</f>
        <v>0</v>
      </c>
      <c r="I2686" s="45" t="str">
        <f t="shared" si="321"/>
        <v>Desarrollo de los Temas0</v>
      </c>
      <c r="J2686" s="45" t="str">
        <f t="shared" si="322"/>
        <v>Recepción de documentos0</v>
      </c>
      <c r="K2686" s="45" t="str">
        <f t="shared" si="323"/>
        <v>Atención recibida0</v>
      </c>
      <c r="L2686" s="45" t="str">
        <f t="shared" si="324"/>
        <v>Visita domiciliaria del personal INVI0</v>
      </c>
      <c r="M2686" s="45" t="str">
        <f t="shared" si="325"/>
        <v>Visita domiciliaria del asesor técnico0</v>
      </c>
      <c r="N2686" t="str">
        <f t="shared" si="326"/>
        <v>1</v>
      </c>
      <c r="O2686" t="s">
        <v>133</v>
      </c>
    </row>
    <row r="2687" spans="1:15" ht="15" x14ac:dyDescent="0.25">
      <c r="A2687" s="60">
        <f>REGISTROS!$A2685</f>
        <v>0</v>
      </c>
      <c r="B2687" s="50">
        <f t="shared" si="320"/>
        <v>0</v>
      </c>
      <c r="C2687" s="60">
        <f>REGISTROS!$E2685</f>
        <v>0</v>
      </c>
      <c r="D2687" s="60">
        <f>REGISTROS!$F2685</f>
        <v>0</v>
      </c>
      <c r="E2687" s="60">
        <f>REGISTROS!$G2685</f>
        <v>0</v>
      </c>
      <c r="F2687" s="60">
        <f>REGISTROS!$H2685</f>
        <v>0</v>
      </c>
      <c r="G2687" s="60">
        <f>REGISTROS!$I2685</f>
        <v>0</v>
      </c>
      <c r="I2687" s="45" t="str">
        <f t="shared" si="321"/>
        <v>Desarrollo de los Temas0</v>
      </c>
      <c r="J2687" s="45" t="str">
        <f t="shared" si="322"/>
        <v>Recepción de documentos0</v>
      </c>
      <c r="K2687" s="45" t="str">
        <f t="shared" si="323"/>
        <v>Atención recibida0</v>
      </c>
      <c r="L2687" s="45" t="str">
        <f t="shared" si="324"/>
        <v>Visita domiciliaria del personal INVI0</v>
      </c>
      <c r="M2687" s="45" t="str">
        <f t="shared" si="325"/>
        <v>Visita domiciliaria del asesor técnico0</v>
      </c>
      <c r="N2687" t="str">
        <f t="shared" si="326"/>
        <v>1</v>
      </c>
      <c r="O2687" t="s">
        <v>133</v>
      </c>
    </row>
    <row r="2688" spans="1:15" ht="15" x14ac:dyDescent="0.25">
      <c r="A2688" s="60">
        <f>REGISTROS!$A2686</f>
        <v>0</v>
      </c>
      <c r="B2688" s="50">
        <f t="shared" si="320"/>
        <v>0</v>
      </c>
      <c r="C2688" s="60">
        <f>REGISTROS!$E2686</f>
        <v>0</v>
      </c>
      <c r="D2688" s="60">
        <f>REGISTROS!$F2686</f>
        <v>0</v>
      </c>
      <c r="E2688" s="60">
        <f>REGISTROS!$G2686</f>
        <v>0</v>
      </c>
      <c r="F2688" s="60">
        <f>REGISTROS!$H2686</f>
        <v>0</v>
      </c>
      <c r="G2688" s="60">
        <f>REGISTROS!$I2686</f>
        <v>0</v>
      </c>
      <c r="I2688" s="45" t="str">
        <f t="shared" si="321"/>
        <v>Desarrollo de los Temas0</v>
      </c>
      <c r="J2688" s="45" t="str">
        <f t="shared" si="322"/>
        <v>Recepción de documentos0</v>
      </c>
      <c r="K2688" s="45" t="str">
        <f t="shared" si="323"/>
        <v>Atención recibida0</v>
      </c>
      <c r="L2688" s="45" t="str">
        <f t="shared" si="324"/>
        <v>Visita domiciliaria del personal INVI0</v>
      </c>
      <c r="M2688" s="45" t="str">
        <f t="shared" si="325"/>
        <v>Visita domiciliaria del asesor técnico0</v>
      </c>
      <c r="N2688" t="str">
        <f t="shared" si="326"/>
        <v>1</v>
      </c>
      <c r="O2688" t="s">
        <v>133</v>
      </c>
    </row>
    <row r="2689" spans="1:15" ht="15" x14ac:dyDescent="0.25">
      <c r="A2689" s="60">
        <f>REGISTROS!$A2687</f>
        <v>0</v>
      </c>
      <c r="B2689" s="50">
        <f t="shared" si="320"/>
        <v>0</v>
      </c>
      <c r="C2689" s="60">
        <f>REGISTROS!$E2687</f>
        <v>0</v>
      </c>
      <c r="D2689" s="60">
        <f>REGISTROS!$F2687</f>
        <v>0</v>
      </c>
      <c r="E2689" s="60">
        <f>REGISTROS!$G2687</f>
        <v>0</v>
      </c>
      <c r="F2689" s="60">
        <f>REGISTROS!$H2687</f>
        <v>0</v>
      </c>
      <c r="G2689" s="60">
        <f>REGISTROS!$I2687</f>
        <v>0</v>
      </c>
      <c r="I2689" s="45" t="str">
        <f t="shared" si="321"/>
        <v>Desarrollo de los Temas0</v>
      </c>
      <c r="J2689" s="45" t="str">
        <f t="shared" si="322"/>
        <v>Recepción de documentos0</v>
      </c>
      <c r="K2689" s="45" t="str">
        <f t="shared" si="323"/>
        <v>Atención recibida0</v>
      </c>
      <c r="L2689" s="45" t="str">
        <f t="shared" si="324"/>
        <v>Visita domiciliaria del personal INVI0</v>
      </c>
      <c r="M2689" s="45" t="str">
        <f t="shared" si="325"/>
        <v>Visita domiciliaria del asesor técnico0</v>
      </c>
      <c r="N2689" t="str">
        <f t="shared" si="326"/>
        <v>1</v>
      </c>
      <c r="O2689" t="s">
        <v>133</v>
      </c>
    </row>
    <row r="2690" spans="1:15" ht="15" x14ac:dyDescent="0.25">
      <c r="A2690" s="60">
        <f>REGISTROS!$A2688</f>
        <v>0</v>
      </c>
      <c r="B2690" s="50">
        <f t="shared" si="320"/>
        <v>0</v>
      </c>
      <c r="C2690" s="60">
        <f>REGISTROS!$E2688</f>
        <v>0</v>
      </c>
      <c r="D2690" s="60">
        <f>REGISTROS!$F2688</f>
        <v>0</v>
      </c>
      <c r="E2690" s="60">
        <f>REGISTROS!$G2688</f>
        <v>0</v>
      </c>
      <c r="F2690" s="60">
        <f>REGISTROS!$H2688</f>
        <v>0</v>
      </c>
      <c r="G2690" s="60">
        <f>REGISTROS!$I2688</f>
        <v>0</v>
      </c>
      <c r="I2690" s="45" t="str">
        <f t="shared" si="321"/>
        <v>Desarrollo de los Temas0</v>
      </c>
      <c r="J2690" s="45" t="str">
        <f t="shared" si="322"/>
        <v>Recepción de documentos0</v>
      </c>
      <c r="K2690" s="45" t="str">
        <f t="shared" si="323"/>
        <v>Atención recibida0</v>
      </c>
      <c r="L2690" s="45" t="str">
        <f t="shared" si="324"/>
        <v>Visita domiciliaria del personal INVI0</v>
      </c>
      <c r="M2690" s="45" t="str">
        <f t="shared" si="325"/>
        <v>Visita domiciliaria del asesor técnico0</v>
      </c>
      <c r="N2690" t="str">
        <f t="shared" si="326"/>
        <v>1</v>
      </c>
      <c r="O2690" t="s">
        <v>133</v>
      </c>
    </row>
    <row r="2691" spans="1:15" ht="15" x14ac:dyDescent="0.25">
      <c r="A2691" s="60">
        <f>REGISTROS!$A2689</f>
        <v>0</v>
      </c>
      <c r="B2691" s="50">
        <f t="shared" si="320"/>
        <v>0</v>
      </c>
      <c r="C2691" s="60">
        <f>REGISTROS!$E2689</f>
        <v>0</v>
      </c>
      <c r="D2691" s="60">
        <f>REGISTROS!$F2689</f>
        <v>0</v>
      </c>
      <c r="E2691" s="60">
        <f>REGISTROS!$G2689</f>
        <v>0</v>
      </c>
      <c r="F2691" s="60">
        <f>REGISTROS!$H2689</f>
        <v>0</v>
      </c>
      <c r="G2691" s="60">
        <f>REGISTROS!$I2689</f>
        <v>0</v>
      </c>
      <c r="I2691" s="45" t="str">
        <f t="shared" si="321"/>
        <v>Desarrollo de los Temas0</v>
      </c>
      <c r="J2691" s="45" t="str">
        <f t="shared" si="322"/>
        <v>Recepción de documentos0</v>
      </c>
      <c r="K2691" s="45" t="str">
        <f t="shared" si="323"/>
        <v>Atención recibida0</v>
      </c>
      <c r="L2691" s="45" t="str">
        <f t="shared" si="324"/>
        <v>Visita domiciliaria del personal INVI0</v>
      </c>
      <c r="M2691" s="45" t="str">
        <f t="shared" si="325"/>
        <v>Visita domiciliaria del asesor técnico0</v>
      </c>
      <c r="N2691" t="str">
        <f t="shared" si="326"/>
        <v>1</v>
      </c>
      <c r="O2691" t="s">
        <v>133</v>
      </c>
    </row>
    <row r="2692" spans="1:15" ht="15" x14ac:dyDescent="0.25">
      <c r="A2692" s="60">
        <f>REGISTROS!$A2690</f>
        <v>0</v>
      </c>
      <c r="B2692" s="50">
        <f t="shared" si="320"/>
        <v>0</v>
      </c>
      <c r="C2692" s="60">
        <f>REGISTROS!$E2690</f>
        <v>0</v>
      </c>
      <c r="D2692" s="60">
        <f>REGISTROS!$F2690</f>
        <v>0</v>
      </c>
      <c r="E2692" s="60">
        <f>REGISTROS!$G2690</f>
        <v>0</v>
      </c>
      <c r="F2692" s="60">
        <f>REGISTROS!$H2690</f>
        <v>0</v>
      </c>
      <c r="G2692" s="60">
        <f>REGISTROS!$I2690</f>
        <v>0</v>
      </c>
      <c r="I2692" s="45" t="str">
        <f t="shared" si="321"/>
        <v>Desarrollo de los Temas0</v>
      </c>
      <c r="J2692" s="45" t="str">
        <f t="shared" si="322"/>
        <v>Recepción de documentos0</v>
      </c>
      <c r="K2692" s="45" t="str">
        <f t="shared" si="323"/>
        <v>Atención recibida0</v>
      </c>
      <c r="L2692" s="45" t="str">
        <f t="shared" si="324"/>
        <v>Visita domiciliaria del personal INVI0</v>
      </c>
      <c r="M2692" s="45" t="str">
        <f t="shared" si="325"/>
        <v>Visita domiciliaria del asesor técnico0</v>
      </c>
      <c r="N2692" t="str">
        <f t="shared" si="326"/>
        <v>1</v>
      </c>
      <c r="O2692" t="s">
        <v>133</v>
      </c>
    </row>
    <row r="2693" spans="1:15" ht="15" x14ac:dyDescent="0.25">
      <c r="A2693" s="60">
        <f>REGISTROS!$A2691</f>
        <v>0</v>
      </c>
      <c r="B2693" s="50">
        <f t="shared" ref="B2693:B2756" si="327">SUM(C2693:G2693)/5</f>
        <v>0</v>
      </c>
      <c r="C2693" s="60">
        <f>REGISTROS!$E2691</f>
        <v>0</v>
      </c>
      <c r="D2693" s="60">
        <f>REGISTROS!$F2691</f>
        <v>0</v>
      </c>
      <c r="E2693" s="60">
        <f>REGISTROS!$G2691</f>
        <v>0</v>
      </c>
      <c r="F2693" s="60">
        <f>REGISTROS!$H2691</f>
        <v>0</v>
      </c>
      <c r="G2693" s="60">
        <f>REGISTROS!$I2691</f>
        <v>0</v>
      </c>
      <c r="I2693" s="45" t="str">
        <f t="shared" ref="I2693:I2756" si="328">CONCATENATE(VLOOKUP($A2693,SM,2,FALSE),$C$2,C2693)</f>
        <v>Desarrollo de los Temas0</v>
      </c>
      <c r="J2693" s="45" t="str">
        <f t="shared" ref="J2693:J2756" si="329">CONCATENATE(VLOOKUP($A2693,SM,2,FALSE),$D$2,D2693)</f>
        <v>Recepción de documentos0</v>
      </c>
      <c r="K2693" s="45" t="str">
        <f t="shared" ref="K2693:K2756" si="330">CONCATENATE(VLOOKUP($A2693,SM,2,FALSE),$E$2,E2693)</f>
        <v>Atención recibida0</v>
      </c>
      <c r="L2693" s="45" t="str">
        <f t="shared" ref="L2693:L2756" si="331">CONCATENATE(VLOOKUP($A2693,SM,2,FALSE),$F$2,F2693)</f>
        <v>Visita domiciliaria del personal INVI0</v>
      </c>
      <c r="M2693" s="45" t="str">
        <f t="shared" ref="M2693:M2756" si="332">CONCATENATE(VLOOKUP($A2693,SM,2,FALSE),$G$2,G2693)</f>
        <v>Visita domiciliaria del asesor técnico0</v>
      </c>
      <c r="N2693" t="str">
        <f t="shared" ref="N2693:N2756" si="333">CONCATENATE(VLOOKUP($A2693,SM,2,FALSE),IF(B2693&lt;4,1,0))</f>
        <v>1</v>
      </c>
      <c r="O2693" t="s">
        <v>133</v>
      </c>
    </row>
    <row r="2694" spans="1:15" ht="15" x14ac:dyDescent="0.25">
      <c r="A2694" s="60">
        <f>REGISTROS!$A2692</f>
        <v>0</v>
      </c>
      <c r="B2694" s="50">
        <f t="shared" si="327"/>
        <v>0</v>
      </c>
      <c r="C2694" s="60">
        <f>REGISTROS!$E2692</f>
        <v>0</v>
      </c>
      <c r="D2694" s="60">
        <f>REGISTROS!$F2692</f>
        <v>0</v>
      </c>
      <c r="E2694" s="60">
        <f>REGISTROS!$G2692</f>
        <v>0</v>
      </c>
      <c r="F2694" s="60">
        <f>REGISTROS!$H2692</f>
        <v>0</v>
      </c>
      <c r="G2694" s="60">
        <f>REGISTROS!$I2692</f>
        <v>0</v>
      </c>
      <c r="I2694" s="45" t="str">
        <f t="shared" si="328"/>
        <v>Desarrollo de los Temas0</v>
      </c>
      <c r="J2694" s="45" t="str">
        <f t="shared" si="329"/>
        <v>Recepción de documentos0</v>
      </c>
      <c r="K2694" s="45" t="str">
        <f t="shared" si="330"/>
        <v>Atención recibida0</v>
      </c>
      <c r="L2694" s="45" t="str">
        <f t="shared" si="331"/>
        <v>Visita domiciliaria del personal INVI0</v>
      </c>
      <c r="M2694" s="45" t="str">
        <f t="shared" si="332"/>
        <v>Visita domiciliaria del asesor técnico0</v>
      </c>
      <c r="N2694" t="str">
        <f t="shared" si="333"/>
        <v>1</v>
      </c>
      <c r="O2694" t="s">
        <v>133</v>
      </c>
    </row>
    <row r="2695" spans="1:15" ht="15" x14ac:dyDescent="0.25">
      <c r="A2695" s="60">
        <f>REGISTROS!$A2693</f>
        <v>0</v>
      </c>
      <c r="B2695" s="50">
        <f t="shared" si="327"/>
        <v>0</v>
      </c>
      <c r="C2695" s="60">
        <f>REGISTROS!$E2693</f>
        <v>0</v>
      </c>
      <c r="D2695" s="60">
        <f>REGISTROS!$F2693</f>
        <v>0</v>
      </c>
      <c r="E2695" s="60">
        <f>REGISTROS!$G2693</f>
        <v>0</v>
      </c>
      <c r="F2695" s="60">
        <f>REGISTROS!$H2693</f>
        <v>0</v>
      </c>
      <c r="G2695" s="60">
        <f>REGISTROS!$I2693</f>
        <v>0</v>
      </c>
      <c r="I2695" s="45" t="str">
        <f t="shared" si="328"/>
        <v>Desarrollo de los Temas0</v>
      </c>
      <c r="J2695" s="45" t="str">
        <f t="shared" si="329"/>
        <v>Recepción de documentos0</v>
      </c>
      <c r="K2695" s="45" t="str">
        <f t="shared" si="330"/>
        <v>Atención recibida0</v>
      </c>
      <c r="L2695" s="45" t="str">
        <f t="shared" si="331"/>
        <v>Visita domiciliaria del personal INVI0</v>
      </c>
      <c r="M2695" s="45" t="str">
        <f t="shared" si="332"/>
        <v>Visita domiciliaria del asesor técnico0</v>
      </c>
      <c r="N2695" t="str">
        <f t="shared" si="333"/>
        <v>1</v>
      </c>
      <c r="O2695" t="s">
        <v>133</v>
      </c>
    </row>
    <row r="2696" spans="1:15" ht="15" x14ac:dyDescent="0.25">
      <c r="A2696" s="60">
        <f>REGISTROS!$A2694</f>
        <v>0</v>
      </c>
      <c r="B2696" s="50">
        <f t="shared" si="327"/>
        <v>0</v>
      </c>
      <c r="C2696" s="60">
        <f>REGISTROS!$E2694</f>
        <v>0</v>
      </c>
      <c r="D2696" s="60">
        <f>REGISTROS!$F2694</f>
        <v>0</v>
      </c>
      <c r="E2696" s="60">
        <f>REGISTROS!$G2694</f>
        <v>0</v>
      </c>
      <c r="F2696" s="60">
        <f>REGISTROS!$H2694</f>
        <v>0</v>
      </c>
      <c r="G2696" s="60">
        <f>REGISTROS!$I2694</f>
        <v>0</v>
      </c>
      <c r="I2696" s="45" t="str">
        <f t="shared" si="328"/>
        <v>Desarrollo de los Temas0</v>
      </c>
      <c r="J2696" s="45" t="str">
        <f t="shared" si="329"/>
        <v>Recepción de documentos0</v>
      </c>
      <c r="K2696" s="45" t="str">
        <f t="shared" si="330"/>
        <v>Atención recibida0</v>
      </c>
      <c r="L2696" s="45" t="str">
        <f t="shared" si="331"/>
        <v>Visita domiciliaria del personal INVI0</v>
      </c>
      <c r="M2696" s="45" t="str">
        <f t="shared" si="332"/>
        <v>Visita domiciliaria del asesor técnico0</v>
      </c>
      <c r="N2696" t="str">
        <f t="shared" si="333"/>
        <v>1</v>
      </c>
      <c r="O2696" t="s">
        <v>133</v>
      </c>
    </row>
    <row r="2697" spans="1:15" ht="15" x14ac:dyDescent="0.25">
      <c r="A2697" s="60">
        <f>REGISTROS!$A2695</f>
        <v>0</v>
      </c>
      <c r="B2697" s="50">
        <f t="shared" si="327"/>
        <v>0</v>
      </c>
      <c r="C2697" s="60">
        <f>REGISTROS!$E2695</f>
        <v>0</v>
      </c>
      <c r="D2697" s="60">
        <f>REGISTROS!$F2695</f>
        <v>0</v>
      </c>
      <c r="E2697" s="60">
        <f>REGISTROS!$G2695</f>
        <v>0</v>
      </c>
      <c r="F2697" s="60">
        <f>REGISTROS!$H2695</f>
        <v>0</v>
      </c>
      <c r="G2697" s="60">
        <f>REGISTROS!$I2695</f>
        <v>0</v>
      </c>
      <c r="I2697" s="45" t="str">
        <f t="shared" si="328"/>
        <v>Desarrollo de los Temas0</v>
      </c>
      <c r="J2697" s="45" t="str">
        <f t="shared" si="329"/>
        <v>Recepción de documentos0</v>
      </c>
      <c r="K2697" s="45" t="str">
        <f t="shared" si="330"/>
        <v>Atención recibida0</v>
      </c>
      <c r="L2697" s="45" t="str">
        <f t="shared" si="331"/>
        <v>Visita domiciliaria del personal INVI0</v>
      </c>
      <c r="M2697" s="45" t="str">
        <f t="shared" si="332"/>
        <v>Visita domiciliaria del asesor técnico0</v>
      </c>
      <c r="N2697" t="str">
        <f t="shared" si="333"/>
        <v>1</v>
      </c>
      <c r="O2697" t="s">
        <v>133</v>
      </c>
    </row>
    <row r="2698" spans="1:15" ht="15" x14ac:dyDescent="0.25">
      <c r="A2698" s="60">
        <f>REGISTROS!$A2696</f>
        <v>0</v>
      </c>
      <c r="B2698" s="50">
        <f t="shared" si="327"/>
        <v>0</v>
      </c>
      <c r="C2698" s="60">
        <f>REGISTROS!$E2696</f>
        <v>0</v>
      </c>
      <c r="D2698" s="60">
        <f>REGISTROS!$F2696</f>
        <v>0</v>
      </c>
      <c r="E2698" s="60">
        <f>REGISTROS!$G2696</f>
        <v>0</v>
      </c>
      <c r="F2698" s="60">
        <f>REGISTROS!$H2696</f>
        <v>0</v>
      </c>
      <c r="G2698" s="60">
        <f>REGISTROS!$I2696</f>
        <v>0</v>
      </c>
      <c r="I2698" s="45" t="str">
        <f t="shared" si="328"/>
        <v>Desarrollo de los Temas0</v>
      </c>
      <c r="J2698" s="45" t="str">
        <f t="shared" si="329"/>
        <v>Recepción de documentos0</v>
      </c>
      <c r="K2698" s="45" t="str">
        <f t="shared" si="330"/>
        <v>Atención recibida0</v>
      </c>
      <c r="L2698" s="45" t="str">
        <f t="shared" si="331"/>
        <v>Visita domiciliaria del personal INVI0</v>
      </c>
      <c r="M2698" s="45" t="str">
        <f t="shared" si="332"/>
        <v>Visita domiciliaria del asesor técnico0</v>
      </c>
      <c r="N2698" t="str">
        <f t="shared" si="333"/>
        <v>1</v>
      </c>
      <c r="O2698" t="s">
        <v>133</v>
      </c>
    </row>
    <row r="2699" spans="1:15" ht="15" x14ac:dyDescent="0.25">
      <c r="A2699" s="60">
        <f>REGISTROS!$A2697</f>
        <v>0</v>
      </c>
      <c r="B2699" s="50">
        <f t="shared" si="327"/>
        <v>0</v>
      </c>
      <c r="C2699" s="60">
        <f>REGISTROS!$E2697</f>
        <v>0</v>
      </c>
      <c r="D2699" s="60">
        <f>REGISTROS!$F2697</f>
        <v>0</v>
      </c>
      <c r="E2699" s="60">
        <f>REGISTROS!$G2697</f>
        <v>0</v>
      </c>
      <c r="F2699" s="60">
        <f>REGISTROS!$H2697</f>
        <v>0</v>
      </c>
      <c r="G2699" s="60">
        <f>REGISTROS!$I2697</f>
        <v>0</v>
      </c>
      <c r="I2699" s="45" t="str">
        <f t="shared" si="328"/>
        <v>Desarrollo de los Temas0</v>
      </c>
      <c r="J2699" s="45" t="str">
        <f t="shared" si="329"/>
        <v>Recepción de documentos0</v>
      </c>
      <c r="K2699" s="45" t="str">
        <f t="shared" si="330"/>
        <v>Atención recibida0</v>
      </c>
      <c r="L2699" s="45" t="str">
        <f t="shared" si="331"/>
        <v>Visita domiciliaria del personal INVI0</v>
      </c>
      <c r="M2699" s="45" t="str">
        <f t="shared" si="332"/>
        <v>Visita domiciliaria del asesor técnico0</v>
      </c>
      <c r="N2699" t="str">
        <f t="shared" si="333"/>
        <v>1</v>
      </c>
      <c r="O2699" t="s">
        <v>133</v>
      </c>
    </row>
    <row r="2700" spans="1:15" ht="15" x14ac:dyDescent="0.25">
      <c r="A2700" s="60">
        <f>REGISTROS!$A2698</f>
        <v>0</v>
      </c>
      <c r="B2700" s="50">
        <f t="shared" si="327"/>
        <v>0</v>
      </c>
      <c r="C2700" s="60">
        <f>REGISTROS!$E2698</f>
        <v>0</v>
      </c>
      <c r="D2700" s="60">
        <f>REGISTROS!$F2698</f>
        <v>0</v>
      </c>
      <c r="E2700" s="60">
        <f>REGISTROS!$G2698</f>
        <v>0</v>
      </c>
      <c r="F2700" s="60">
        <f>REGISTROS!$H2698</f>
        <v>0</v>
      </c>
      <c r="G2700" s="60">
        <f>REGISTROS!$I2698</f>
        <v>0</v>
      </c>
      <c r="I2700" s="45" t="str">
        <f t="shared" si="328"/>
        <v>Desarrollo de los Temas0</v>
      </c>
      <c r="J2700" s="45" t="str">
        <f t="shared" si="329"/>
        <v>Recepción de documentos0</v>
      </c>
      <c r="K2700" s="45" t="str">
        <f t="shared" si="330"/>
        <v>Atención recibida0</v>
      </c>
      <c r="L2700" s="45" t="str">
        <f t="shared" si="331"/>
        <v>Visita domiciliaria del personal INVI0</v>
      </c>
      <c r="M2700" s="45" t="str">
        <f t="shared" si="332"/>
        <v>Visita domiciliaria del asesor técnico0</v>
      </c>
      <c r="N2700" t="str">
        <f t="shared" si="333"/>
        <v>1</v>
      </c>
      <c r="O2700" t="s">
        <v>133</v>
      </c>
    </row>
    <row r="2701" spans="1:15" ht="15" x14ac:dyDescent="0.25">
      <c r="A2701" s="60">
        <f>REGISTROS!$A2699</f>
        <v>0</v>
      </c>
      <c r="B2701" s="50">
        <f t="shared" si="327"/>
        <v>0</v>
      </c>
      <c r="C2701" s="60">
        <f>REGISTROS!$E2699</f>
        <v>0</v>
      </c>
      <c r="D2701" s="60">
        <f>REGISTROS!$F2699</f>
        <v>0</v>
      </c>
      <c r="E2701" s="60">
        <f>REGISTROS!$G2699</f>
        <v>0</v>
      </c>
      <c r="F2701" s="60">
        <f>REGISTROS!$H2699</f>
        <v>0</v>
      </c>
      <c r="G2701" s="60">
        <f>REGISTROS!$I2699</f>
        <v>0</v>
      </c>
      <c r="I2701" s="45" t="str">
        <f t="shared" si="328"/>
        <v>Desarrollo de los Temas0</v>
      </c>
      <c r="J2701" s="45" t="str">
        <f t="shared" si="329"/>
        <v>Recepción de documentos0</v>
      </c>
      <c r="K2701" s="45" t="str">
        <f t="shared" si="330"/>
        <v>Atención recibida0</v>
      </c>
      <c r="L2701" s="45" t="str">
        <f t="shared" si="331"/>
        <v>Visita domiciliaria del personal INVI0</v>
      </c>
      <c r="M2701" s="45" t="str">
        <f t="shared" si="332"/>
        <v>Visita domiciliaria del asesor técnico0</v>
      </c>
      <c r="N2701" t="str">
        <f t="shared" si="333"/>
        <v>1</v>
      </c>
      <c r="O2701" t="s">
        <v>133</v>
      </c>
    </row>
    <row r="2702" spans="1:15" ht="15" x14ac:dyDescent="0.25">
      <c r="A2702" s="60">
        <f>REGISTROS!$A2700</f>
        <v>0</v>
      </c>
      <c r="B2702" s="50">
        <f t="shared" si="327"/>
        <v>0</v>
      </c>
      <c r="C2702" s="60">
        <f>REGISTROS!$E2700</f>
        <v>0</v>
      </c>
      <c r="D2702" s="60">
        <f>REGISTROS!$F2700</f>
        <v>0</v>
      </c>
      <c r="E2702" s="60">
        <f>REGISTROS!$G2700</f>
        <v>0</v>
      </c>
      <c r="F2702" s="60">
        <f>REGISTROS!$H2700</f>
        <v>0</v>
      </c>
      <c r="G2702" s="60">
        <f>REGISTROS!$I2700</f>
        <v>0</v>
      </c>
      <c r="I2702" s="45" t="str">
        <f t="shared" si="328"/>
        <v>Desarrollo de los Temas0</v>
      </c>
      <c r="J2702" s="45" t="str">
        <f t="shared" si="329"/>
        <v>Recepción de documentos0</v>
      </c>
      <c r="K2702" s="45" t="str">
        <f t="shared" si="330"/>
        <v>Atención recibida0</v>
      </c>
      <c r="L2702" s="45" t="str">
        <f t="shared" si="331"/>
        <v>Visita domiciliaria del personal INVI0</v>
      </c>
      <c r="M2702" s="45" t="str">
        <f t="shared" si="332"/>
        <v>Visita domiciliaria del asesor técnico0</v>
      </c>
      <c r="N2702" t="str">
        <f t="shared" si="333"/>
        <v>1</v>
      </c>
      <c r="O2702" t="s">
        <v>133</v>
      </c>
    </row>
    <row r="2703" spans="1:15" ht="15" x14ac:dyDescent="0.25">
      <c r="A2703" s="60">
        <f>REGISTROS!$A2701</f>
        <v>0</v>
      </c>
      <c r="B2703" s="50">
        <f t="shared" si="327"/>
        <v>0</v>
      </c>
      <c r="C2703" s="60">
        <f>REGISTROS!$E2701</f>
        <v>0</v>
      </c>
      <c r="D2703" s="60">
        <f>REGISTROS!$F2701</f>
        <v>0</v>
      </c>
      <c r="E2703" s="60">
        <f>REGISTROS!$G2701</f>
        <v>0</v>
      </c>
      <c r="F2703" s="60">
        <f>REGISTROS!$H2701</f>
        <v>0</v>
      </c>
      <c r="G2703" s="60">
        <f>REGISTROS!$I2701</f>
        <v>0</v>
      </c>
      <c r="I2703" s="45" t="str">
        <f t="shared" si="328"/>
        <v>Desarrollo de los Temas0</v>
      </c>
      <c r="J2703" s="45" t="str">
        <f t="shared" si="329"/>
        <v>Recepción de documentos0</v>
      </c>
      <c r="K2703" s="45" t="str">
        <f t="shared" si="330"/>
        <v>Atención recibida0</v>
      </c>
      <c r="L2703" s="45" t="str">
        <f t="shared" si="331"/>
        <v>Visita domiciliaria del personal INVI0</v>
      </c>
      <c r="M2703" s="45" t="str">
        <f t="shared" si="332"/>
        <v>Visita domiciliaria del asesor técnico0</v>
      </c>
      <c r="N2703" t="str">
        <f t="shared" si="333"/>
        <v>1</v>
      </c>
      <c r="O2703" t="s">
        <v>133</v>
      </c>
    </row>
    <row r="2704" spans="1:15" ht="15" x14ac:dyDescent="0.25">
      <c r="A2704" s="60">
        <f>REGISTROS!$A2702</f>
        <v>0</v>
      </c>
      <c r="B2704" s="50">
        <f t="shared" si="327"/>
        <v>0</v>
      </c>
      <c r="C2704" s="60">
        <f>REGISTROS!$E2702</f>
        <v>0</v>
      </c>
      <c r="D2704" s="60">
        <f>REGISTROS!$F2702</f>
        <v>0</v>
      </c>
      <c r="E2704" s="60">
        <f>REGISTROS!$G2702</f>
        <v>0</v>
      </c>
      <c r="F2704" s="60">
        <f>REGISTROS!$H2702</f>
        <v>0</v>
      </c>
      <c r="G2704" s="60">
        <f>REGISTROS!$I2702</f>
        <v>0</v>
      </c>
      <c r="I2704" s="45" t="str">
        <f t="shared" si="328"/>
        <v>Desarrollo de los Temas0</v>
      </c>
      <c r="J2704" s="45" t="str">
        <f t="shared" si="329"/>
        <v>Recepción de documentos0</v>
      </c>
      <c r="K2704" s="45" t="str">
        <f t="shared" si="330"/>
        <v>Atención recibida0</v>
      </c>
      <c r="L2704" s="45" t="str">
        <f t="shared" si="331"/>
        <v>Visita domiciliaria del personal INVI0</v>
      </c>
      <c r="M2704" s="45" t="str">
        <f t="shared" si="332"/>
        <v>Visita domiciliaria del asesor técnico0</v>
      </c>
      <c r="N2704" t="str">
        <f t="shared" si="333"/>
        <v>1</v>
      </c>
      <c r="O2704" t="s">
        <v>133</v>
      </c>
    </row>
    <row r="2705" spans="1:15" ht="15" x14ac:dyDescent="0.25">
      <c r="A2705" s="60">
        <f>REGISTROS!$A2703</f>
        <v>0</v>
      </c>
      <c r="B2705" s="50">
        <f t="shared" si="327"/>
        <v>0</v>
      </c>
      <c r="C2705" s="60">
        <f>REGISTROS!$E2703</f>
        <v>0</v>
      </c>
      <c r="D2705" s="60">
        <f>REGISTROS!$F2703</f>
        <v>0</v>
      </c>
      <c r="E2705" s="60">
        <f>REGISTROS!$G2703</f>
        <v>0</v>
      </c>
      <c r="F2705" s="60">
        <f>REGISTROS!$H2703</f>
        <v>0</v>
      </c>
      <c r="G2705" s="60">
        <f>REGISTROS!$I2703</f>
        <v>0</v>
      </c>
      <c r="I2705" s="45" t="str">
        <f t="shared" si="328"/>
        <v>Desarrollo de los Temas0</v>
      </c>
      <c r="J2705" s="45" t="str">
        <f t="shared" si="329"/>
        <v>Recepción de documentos0</v>
      </c>
      <c r="K2705" s="45" t="str">
        <f t="shared" si="330"/>
        <v>Atención recibida0</v>
      </c>
      <c r="L2705" s="45" t="str">
        <f t="shared" si="331"/>
        <v>Visita domiciliaria del personal INVI0</v>
      </c>
      <c r="M2705" s="45" t="str">
        <f t="shared" si="332"/>
        <v>Visita domiciliaria del asesor técnico0</v>
      </c>
      <c r="N2705" t="str">
        <f t="shared" si="333"/>
        <v>1</v>
      </c>
      <c r="O2705" t="s">
        <v>133</v>
      </c>
    </row>
    <row r="2706" spans="1:15" ht="15" x14ac:dyDescent="0.25">
      <c r="A2706" s="60">
        <f>REGISTROS!$A2704</f>
        <v>0</v>
      </c>
      <c r="B2706" s="50">
        <f t="shared" si="327"/>
        <v>0</v>
      </c>
      <c r="C2706" s="60">
        <f>REGISTROS!$E2704</f>
        <v>0</v>
      </c>
      <c r="D2706" s="60">
        <f>REGISTROS!$F2704</f>
        <v>0</v>
      </c>
      <c r="E2706" s="60">
        <f>REGISTROS!$G2704</f>
        <v>0</v>
      </c>
      <c r="F2706" s="60">
        <f>REGISTROS!$H2704</f>
        <v>0</v>
      </c>
      <c r="G2706" s="60">
        <f>REGISTROS!$I2704</f>
        <v>0</v>
      </c>
      <c r="I2706" s="45" t="str">
        <f t="shared" si="328"/>
        <v>Desarrollo de los Temas0</v>
      </c>
      <c r="J2706" s="45" t="str">
        <f t="shared" si="329"/>
        <v>Recepción de documentos0</v>
      </c>
      <c r="K2706" s="45" t="str">
        <f t="shared" si="330"/>
        <v>Atención recibida0</v>
      </c>
      <c r="L2706" s="45" t="str">
        <f t="shared" si="331"/>
        <v>Visita domiciliaria del personal INVI0</v>
      </c>
      <c r="M2706" s="45" t="str">
        <f t="shared" si="332"/>
        <v>Visita domiciliaria del asesor técnico0</v>
      </c>
      <c r="N2706" t="str">
        <f t="shared" si="333"/>
        <v>1</v>
      </c>
      <c r="O2706" t="s">
        <v>133</v>
      </c>
    </row>
    <row r="2707" spans="1:15" ht="15" x14ac:dyDescent="0.25">
      <c r="A2707" s="60">
        <f>REGISTROS!$A2705</f>
        <v>0</v>
      </c>
      <c r="B2707" s="50">
        <f t="shared" si="327"/>
        <v>0</v>
      </c>
      <c r="C2707" s="60">
        <f>REGISTROS!$E2705</f>
        <v>0</v>
      </c>
      <c r="D2707" s="60">
        <f>REGISTROS!$F2705</f>
        <v>0</v>
      </c>
      <c r="E2707" s="60">
        <f>REGISTROS!$G2705</f>
        <v>0</v>
      </c>
      <c r="F2707" s="60">
        <f>REGISTROS!$H2705</f>
        <v>0</v>
      </c>
      <c r="G2707" s="60">
        <f>REGISTROS!$I2705</f>
        <v>0</v>
      </c>
      <c r="I2707" s="45" t="str">
        <f t="shared" si="328"/>
        <v>Desarrollo de los Temas0</v>
      </c>
      <c r="J2707" s="45" t="str">
        <f t="shared" si="329"/>
        <v>Recepción de documentos0</v>
      </c>
      <c r="K2707" s="45" t="str">
        <f t="shared" si="330"/>
        <v>Atención recibida0</v>
      </c>
      <c r="L2707" s="45" t="str">
        <f t="shared" si="331"/>
        <v>Visita domiciliaria del personal INVI0</v>
      </c>
      <c r="M2707" s="45" t="str">
        <f t="shared" si="332"/>
        <v>Visita domiciliaria del asesor técnico0</v>
      </c>
      <c r="N2707" t="str">
        <f t="shared" si="333"/>
        <v>1</v>
      </c>
      <c r="O2707" t="s">
        <v>133</v>
      </c>
    </row>
    <row r="2708" spans="1:15" ht="15" x14ac:dyDescent="0.25">
      <c r="A2708" s="60">
        <f>REGISTROS!$A2706</f>
        <v>0</v>
      </c>
      <c r="B2708" s="50">
        <f t="shared" si="327"/>
        <v>0</v>
      </c>
      <c r="C2708" s="60">
        <f>REGISTROS!$E2706</f>
        <v>0</v>
      </c>
      <c r="D2708" s="60">
        <f>REGISTROS!$F2706</f>
        <v>0</v>
      </c>
      <c r="E2708" s="60">
        <f>REGISTROS!$G2706</f>
        <v>0</v>
      </c>
      <c r="F2708" s="60">
        <f>REGISTROS!$H2706</f>
        <v>0</v>
      </c>
      <c r="G2708" s="60">
        <f>REGISTROS!$I2706</f>
        <v>0</v>
      </c>
      <c r="I2708" s="45" t="str">
        <f t="shared" si="328"/>
        <v>Desarrollo de los Temas0</v>
      </c>
      <c r="J2708" s="45" t="str">
        <f t="shared" si="329"/>
        <v>Recepción de documentos0</v>
      </c>
      <c r="K2708" s="45" t="str">
        <f t="shared" si="330"/>
        <v>Atención recibida0</v>
      </c>
      <c r="L2708" s="45" t="str">
        <f t="shared" si="331"/>
        <v>Visita domiciliaria del personal INVI0</v>
      </c>
      <c r="M2708" s="45" t="str">
        <f t="shared" si="332"/>
        <v>Visita domiciliaria del asesor técnico0</v>
      </c>
      <c r="N2708" t="str">
        <f t="shared" si="333"/>
        <v>1</v>
      </c>
      <c r="O2708" t="s">
        <v>133</v>
      </c>
    </row>
    <row r="2709" spans="1:15" ht="15" x14ac:dyDescent="0.25">
      <c r="A2709" s="60">
        <f>REGISTROS!$A2707</f>
        <v>0</v>
      </c>
      <c r="B2709" s="50">
        <f t="shared" si="327"/>
        <v>0</v>
      </c>
      <c r="C2709" s="60">
        <f>REGISTROS!$E2707</f>
        <v>0</v>
      </c>
      <c r="D2709" s="60">
        <f>REGISTROS!$F2707</f>
        <v>0</v>
      </c>
      <c r="E2709" s="60">
        <f>REGISTROS!$G2707</f>
        <v>0</v>
      </c>
      <c r="F2709" s="60">
        <f>REGISTROS!$H2707</f>
        <v>0</v>
      </c>
      <c r="G2709" s="60">
        <f>REGISTROS!$I2707</f>
        <v>0</v>
      </c>
      <c r="I2709" s="45" t="str">
        <f t="shared" si="328"/>
        <v>Desarrollo de los Temas0</v>
      </c>
      <c r="J2709" s="45" t="str">
        <f t="shared" si="329"/>
        <v>Recepción de documentos0</v>
      </c>
      <c r="K2709" s="45" t="str">
        <f t="shared" si="330"/>
        <v>Atención recibida0</v>
      </c>
      <c r="L2709" s="45" t="str">
        <f t="shared" si="331"/>
        <v>Visita domiciliaria del personal INVI0</v>
      </c>
      <c r="M2709" s="45" t="str">
        <f t="shared" si="332"/>
        <v>Visita domiciliaria del asesor técnico0</v>
      </c>
      <c r="N2709" t="str">
        <f t="shared" si="333"/>
        <v>1</v>
      </c>
      <c r="O2709" t="s">
        <v>133</v>
      </c>
    </row>
    <row r="2710" spans="1:15" ht="15" x14ac:dyDescent="0.25">
      <c r="A2710" s="60">
        <f>REGISTROS!$A2708</f>
        <v>0</v>
      </c>
      <c r="B2710" s="50">
        <f t="shared" si="327"/>
        <v>0</v>
      </c>
      <c r="C2710" s="60">
        <f>REGISTROS!$E2708</f>
        <v>0</v>
      </c>
      <c r="D2710" s="60">
        <f>REGISTROS!$F2708</f>
        <v>0</v>
      </c>
      <c r="E2710" s="60">
        <f>REGISTROS!$G2708</f>
        <v>0</v>
      </c>
      <c r="F2710" s="60">
        <f>REGISTROS!$H2708</f>
        <v>0</v>
      </c>
      <c r="G2710" s="60">
        <f>REGISTROS!$I2708</f>
        <v>0</v>
      </c>
      <c r="I2710" s="45" t="str">
        <f t="shared" si="328"/>
        <v>Desarrollo de los Temas0</v>
      </c>
      <c r="J2710" s="45" t="str">
        <f t="shared" si="329"/>
        <v>Recepción de documentos0</v>
      </c>
      <c r="K2710" s="45" t="str">
        <f t="shared" si="330"/>
        <v>Atención recibida0</v>
      </c>
      <c r="L2710" s="45" t="str">
        <f t="shared" si="331"/>
        <v>Visita domiciliaria del personal INVI0</v>
      </c>
      <c r="M2710" s="45" t="str">
        <f t="shared" si="332"/>
        <v>Visita domiciliaria del asesor técnico0</v>
      </c>
      <c r="N2710" t="str">
        <f t="shared" si="333"/>
        <v>1</v>
      </c>
      <c r="O2710" t="s">
        <v>133</v>
      </c>
    </row>
    <row r="2711" spans="1:15" ht="15" x14ac:dyDescent="0.25">
      <c r="A2711" s="60">
        <f>REGISTROS!$A2709</f>
        <v>0</v>
      </c>
      <c r="B2711" s="50">
        <f t="shared" si="327"/>
        <v>0</v>
      </c>
      <c r="C2711" s="60">
        <f>REGISTROS!$E2709</f>
        <v>0</v>
      </c>
      <c r="D2711" s="60">
        <f>REGISTROS!$F2709</f>
        <v>0</v>
      </c>
      <c r="E2711" s="60">
        <f>REGISTROS!$G2709</f>
        <v>0</v>
      </c>
      <c r="F2711" s="60">
        <f>REGISTROS!$H2709</f>
        <v>0</v>
      </c>
      <c r="G2711" s="60">
        <f>REGISTROS!$I2709</f>
        <v>0</v>
      </c>
      <c r="I2711" s="45" t="str">
        <f t="shared" si="328"/>
        <v>Desarrollo de los Temas0</v>
      </c>
      <c r="J2711" s="45" t="str">
        <f t="shared" si="329"/>
        <v>Recepción de documentos0</v>
      </c>
      <c r="K2711" s="45" t="str">
        <f t="shared" si="330"/>
        <v>Atención recibida0</v>
      </c>
      <c r="L2711" s="45" t="str">
        <f t="shared" si="331"/>
        <v>Visita domiciliaria del personal INVI0</v>
      </c>
      <c r="M2711" s="45" t="str">
        <f t="shared" si="332"/>
        <v>Visita domiciliaria del asesor técnico0</v>
      </c>
      <c r="N2711" t="str">
        <f t="shared" si="333"/>
        <v>1</v>
      </c>
      <c r="O2711" t="s">
        <v>133</v>
      </c>
    </row>
    <row r="2712" spans="1:15" ht="15" x14ac:dyDescent="0.25">
      <c r="A2712" s="60">
        <f>REGISTROS!$A2710</f>
        <v>0</v>
      </c>
      <c r="B2712" s="50">
        <f t="shared" si="327"/>
        <v>0</v>
      </c>
      <c r="C2712" s="60">
        <f>REGISTROS!$E2710</f>
        <v>0</v>
      </c>
      <c r="D2712" s="60">
        <f>REGISTROS!$F2710</f>
        <v>0</v>
      </c>
      <c r="E2712" s="60">
        <f>REGISTROS!$G2710</f>
        <v>0</v>
      </c>
      <c r="F2712" s="60">
        <f>REGISTROS!$H2710</f>
        <v>0</v>
      </c>
      <c r="G2712" s="60">
        <f>REGISTROS!$I2710</f>
        <v>0</v>
      </c>
      <c r="I2712" s="45" t="str">
        <f t="shared" si="328"/>
        <v>Desarrollo de los Temas0</v>
      </c>
      <c r="J2712" s="45" t="str">
        <f t="shared" si="329"/>
        <v>Recepción de documentos0</v>
      </c>
      <c r="K2712" s="45" t="str">
        <f t="shared" si="330"/>
        <v>Atención recibida0</v>
      </c>
      <c r="L2712" s="45" t="str">
        <f t="shared" si="331"/>
        <v>Visita domiciliaria del personal INVI0</v>
      </c>
      <c r="M2712" s="45" t="str">
        <f t="shared" si="332"/>
        <v>Visita domiciliaria del asesor técnico0</v>
      </c>
      <c r="N2712" t="str">
        <f t="shared" si="333"/>
        <v>1</v>
      </c>
      <c r="O2712" t="s">
        <v>133</v>
      </c>
    </row>
    <row r="2713" spans="1:15" ht="15" x14ac:dyDescent="0.25">
      <c r="A2713" s="60">
        <f>REGISTROS!$A2711</f>
        <v>0</v>
      </c>
      <c r="B2713" s="50">
        <f t="shared" si="327"/>
        <v>0</v>
      </c>
      <c r="C2713" s="60">
        <f>REGISTROS!$E2711</f>
        <v>0</v>
      </c>
      <c r="D2713" s="60">
        <f>REGISTROS!$F2711</f>
        <v>0</v>
      </c>
      <c r="E2713" s="60">
        <f>REGISTROS!$G2711</f>
        <v>0</v>
      </c>
      <c r="F2713" s="60">
        <f>REGISTROS!$H2711</f>
        <v>0</v>
      </c>
      <c r="G2713" s="60">
        <f>REGISTROS!$I2711</f>
        <v>0</v>
      </c>
      <c r="I2713" s="45" t="str">
        <f t="shared" si="328"/>
        <v>Desarrollo de los Temas0</v>
      </c>
      <c r="J2713" s="45" t="str">
        <f t="shared" si="329"/>
        <v>Recepción de documentos0</v>
      </c>
      <c r="K2713" s="45" t="str">
        <f t="shared" si="330"/>
        <v>Atención recibida0</v>
      </c>
      <c r="L2713" s="45" t="str">
        <f t="shared" si="331"/>
        <v>Visita domiciliaria del personal INVI0</v>
      </c>
      <c r="M2713" s="45" t="str">
        <f t="shared" si="332"/>
        <v>Visita domiciliaria del asesor técnico0</v>
      </c>
      <c r="N2713" t="str">
        <f t="shared" si="333"/>
        <v>1</v>
      </c>
      <c r="O2713" t="s">
        <v>133</v>
      </c>
    </row>
    <row r="2714" spans="1:15" ht="15" x14ac:dyDescent="0.25">
      <c r="A2714" s="60">
        <f>REGISTROS!$A2712</f>
        <v>0</v>
      </c>
      <c r="B2714" s="50">
        <f t="shared" si="327"/>
        <v>0</v>
      </c>
      <c r="C2714" s="60">
        <f>REGISTROS!$E2712</f>
        <v>0</v>
      </c>
      <c r="D2714" s="60">
        <f>REGISTROS!$F2712</f>
        <v>0</v>
      </c>
      <c r="E2714" s="60">
        <f>REGISTROS!$G2712</f>
        <v>0</v>
      </c>
      <c r="F2714" s="60">
        <f>REGISTROS!$H2712</f>
        <v>0</v>
      </c>
      <c r="G2714" s="60">
        <f>REGISTROS!$I2712</f>
        <v>0</v>
      </c>
      <c r="I2714" s="45" t="str">
        <f t="shared" si="328"/>
        <v>Desarrollo de los Temas0</v>
      </c>
      <c r="J2714" s="45" t="str">
        <f t="shared" si="329"/>
        <v>Recepción de documentos0</v>
      </c>
      <c r="K2714" s="45" t="str">
        <f t="shared" si="330"/>
        <v>Atención recibida0</v>
      </c>
      <c r="L2714" s="45" t="str">
        <f t="shared" si="331"/>
        <v>Visita domiciliaria del personal INVI0</v>
      </c>
      <c r="M2714" s="45" t="str">
        <f t="shared" si="332"/>
        <v>Visita domiciliaria del asesor técnico0</v>
      </c>
      <c r="N2714" t="str">
        <f t="shared" si="333"/>
        <v>1</v>
      </c>
      <c r="O2714" t="s">
        <v>133</v>
      </c>
    </row>
    <row r="2715" spans="1:15" ht="15" x14ac:dyDescent="0.25">
      <c r="A2715" s="60">
        <f>REGISTROS!$A2713</f>
        <v>0</v>
      </c>
      <c r="B2715" s="50">
        <f t="shared" si="327"/>
        <v>0</v>
      </c>
      <c r="C2715" s="60">
        <f>REGISTROS!$E2713</f>
        <v>0</v>
      </c>
      <c r="D2715" s="60">
        <f>REGISTROS!$F2713</f>
        <v>0</v>
      </c>
      <c r="E2715" s="60">
        <f>REGISTROS!$G2713</f>
        <v>0</v>
      </c>
      <c r="F2715" s="60">
        <f>REGISTROS!$H2713</f>
        <v>0</v>
      </c>
      <c r="G2715" s="60">
        <f>REGISTROS!$I2713</f>
        <v>0</v>
      </c>
      <c r="I2715" s="45" t="str">
        <f t="shared" si="328"/>
        <v>Desarrollo de los Temas0</v>
      </c>
      <c r="J2715" s="45" t="str">
        <f t="shared" si="329"/>
        <v>Recepción de documentos0</v>
      </c>
      <c r="K2715" s="45" t="str">
        <f t="shared" si="330"/>
        <v>Atención recibida0</v>
      </c>
      <c r="L2715" s="45" t="str">
        <f t="shared" si="331"/>
        <v>Visita domiciliaria del personal INVI0</v>
      </c>
      <c r="M2715" s="45" t="str">
        <f t="shared" si="332"/>
        <v>Visita domiciliaria del asesor técnico0</v>
      </c>
      <c r="N2715" t="str">
        <f t="shared" si="333"/>
        <v>1</v>
      </c>
      <c r="O2715" t="s">
        <v>133</v>
      </c>
    </row>
    <row r="2716" spans="1:15" ht="15" x14ac:dyDescent="0.25">
      <c r="A2716" s="60">
        <f>REGISTROS!$A2714</f>
        <v>0</v>
      </c>
      <c r="B2716" s="50">
        <f t="shared" si="327"/>
        <v>0</v>
      </c>
      <c r="C2716" s="60">
        <f>REGISTROS!$E2714</f>
        <v>0</v>
      </c>
      <c r="D2716" s="60">
        <f>REGISTROS!$F2714</f>
        <v>0</v>
      </c>
      <c r="E2716" s="60">
        <f>REGISTROS!$G2714</f>
        <v>0</v>
      </c>
      <c r="F2716" s="60">
        <f>REGISTROS!$H2714</f>
        <v>0</v>
      </c>
      <c r="G2716" s="60">
        <f>REGISTROS!$I2714</f>
        <v>0</v>
      </c>
      <c r="I2716" s="45" t="str">
        <f t="shared" si="328"/>
        <v>Desarrollo de los Temas0</v>
      </c>
      <c r="J2716" s="45" t="str">
        <f t="shared" si="329"/>
        <v>Recepción de documentos0</v>
      </c>
      <c r="K2716" s="45" t="str">
        <f t="shared" si="330"/>
        <v>Atención recibida0</v>
      </c>
      <c r="L2716" s="45" t="str">
        <f t="shared" si="331"/>
        <v>Visita domiciliaria del personal INVI0</v>
      </c>
      <c r="M2716" s="45" t="str">
        <f t="shared" si="332"/>
        <v>Visita domiciliaria del asesor técnico0</v>
      </c>
      <c r="N2716" t="str">
        <f t="shared" si="333"/>
        <v>1</v>
      </c>
      <c r="O2716" t="s">
        <v>133</v>
      </c>
    </row>
    <row r="2717" spans="1:15" ht="15" x14ac:dyDescent="0.25">
      <c r="A2717" s="60">
        <f>REGISTROS!$A2715</f>
        <v>0</v>
      </c>
      <c r="B2717" s="50">
        <f t="shared" si="327"/>
        <v>0</v>
      </c>
      <c r="C2717" s="60">
        <f>REGISTROS!$E2715</f>
        <v>0</v>
      </c>
      <c r="D2717" s="60">
        <f>REGISTROS!$F2715</f>
        <v>0</v>
      </c>
      <c r="E2717" s="60">
        <f>REGISTROS!$G2715</f>
        <v>0</v>
      </c>
      <c r="F2717" s="60">
        <f>REGISTROS!$H2715</f>
        <v>0</v>
      </c>
      <c r="G2717" s="60">
        <f>REGISTROS!$I2715</f>
        <v>0</v>
      </c>
      <c r="I2717" s="45" t="str">
        <f t="shared" si="328"/>
        <v>Desarrollo de los Temas0</v>
      </c>
      <c r="J2717" s="45" t="str">
        <f t="shared" si="329"/>
        <v>Recepción de documentos0</v>
      </c>
      <c r="K2717" s="45" t="str">
        <f t="shared" si="330"/>
        <v>Atención recibida0</v>
      </c>
      <c r="L2717" s="45" t="str">
        <f t="shared" si="331"/>
        <v>Visita domiciliaria del personal INVI0</v>
      </c>
      <c r="M2717" s="45" t="str">
        <f t="shared" si="332"/>
        <v>Visita domiciliaria del asesor técnico0</v>
      </c>
      <c r="N2717" t="str">
        <f t="shared" si="333"/>
        <v>1</v>
      </c>
      <c r="O2717" t="s">
        <v>133</v>
      </c>
    </row>
    <row r="2718" spans="1:15" ht="15" x14ac:dyDescent="0.25">
      <c r="A2718" s="60">
        <f>REGISTROS!$A2716</f>
        <v>0</v>
      </c>
      <c r="B2718" s="50">
        <f t="shared" si="327"/>
        <v>0</v>
      </c>
      <c r="C2718" s="60">
        <f>REGISTROS!$E2716</f>
        <v>0</v>
      </c>
      <c r="D2718" s="60">
        <f>REGISTROS!$F2716</f>
        <v>0</v>
      </c>
      <c r="E2718" s="60">
        <f>REGISTROS!$G2716</f>
        <v>0</v>
      </c>
      <c r="F2718" s="60">
        <f>REGISTROS!$H2716</f>
        <v>0</v>
      </c>
      <c r="G2718" s="60">
        <f>REGISTROS!$I2716</f>
        <v>0</v>
      </c>
      <c r="I2718" s="45" t="str">
        <f t="shared" si="328"/>
        <v>Desarrollo de los Temas0</v>
      </c>
      <c r="J2718" s="45" t="str">
        <f t="shared" si="329"/>
        <v>Recepción de documentos0</v>
      </c>
      <c r="K2718" s="45" t="str">
        <f t="shared" si="330"/>
        <v>Atención recibida0</v>
      </c>
      <c r="L2718" s="45" t="str">
        <f t="shared" si="331"/>
        <v>Visita domiciliaria del personal INVI0</v>
      </c>
      <c r="M2718" s="45" t="str">
        <f t="shared" si="332"/>
        <v>Visita domiciliaria del asesor técnico0</v>
      </c>
      <c r="N2718" t="str">
        <f t="shared" si="333"/>
        <v>1</v>
      </c>
      <c r="O2718" t="s">
        <v>133</v>
      </c>
    </row>
    <row r="2719" spans="1:15" ht="15" x14ac:dyDescent="0.25">
      <c r="A2719" s="60">
        <f>REGISTROS!$A2717</f>
        <v>0</v>
      </c>
      <c r="B2719" s="50">
        <f t="shared" si="327"/>
        <v>0</v>
      </c>
      <c r="C2719" s="60">
        <f>REGISTROS!$E2717</f>
        <v>0</v>
      </c>
      <c r="D2719" s="60">
        <f>REGISTROS!$F2717</f>
        <v>0</v>
      </c>
      <c r="E2719" s="60">
        <f>REGISTROS!$G2717</f>
        <v>0</v>
      </c>
      <c r="F2719" s="60">
        <f>REGISTROS!$H2717</f>
        <v>0</v>
      </c>
      <c r="G2719" s="60">
        <f>REGISTROS!$I2717</f>
        <v>0</v>
      </c>
      <c r="I2719" s="45" t="str">
        <f t="shared" si="328"/>
        <v>Desarrollo de los Temas0</v>
      </c>
      <c r="J2719" s="45" t="str">
        <f t="shared" si="329"/>
        <v>Recepción de documentos0</v>
      </c>
      <c r="K2719" s="45" t="str">
        <f t="shared" si="330"/>
        <v>Atención recibida0</v>
      </c>
      <c r="L2719" s="45" t="str">
        <f t="shared" si="331"/>
        <v>Visita domiciliaria del personal INVI0</v>
      </c>
      <c r="M2719" s="45" t="str">
        <f t="shared" si="332"/>
        <v>Visita domiciliaria del asesor técnico0</v>
      </c>
      <c r="N2719" t="str">
        <f t="shared" si="333"/>
        <v>1</v>
      </c>
      <c r="O2719" t="s">
        <v>133</v>
      </c>
    </row>
    <row r="2720" spans="1:15" ht="15" x14ac:dyDescent="0.25">
      <c r="A2720" s="60">
        <f>REGISTROS!$A2718</f>
        <v>0</v>
      </c>
      <c r="B2720" s="50">
        <f t="shared" si="327"/>
        <v>0</v>
      </c>
      <c r="C2720" s="60">
        <f>REGISTROS!$E2718</f>
        <v>0</v>
      </c>
      <c r="D2720" s="60">
        <f>REGISTROS!$F2718</f>
        <v>0</v>
      </c>
      <c r="E2720" s="60">
        <f>REGISTROS!$G2718</f>
        <v>0</v>
      </c>
      <c r="F2720" s="60">
        <f>REGISTROS!$H2718</f>
        <v>0</v>
      </c>
      <c r="G2720" s="60">
        <f>REGISTROS!$I2718</f>
        <v>0</v>
      </c>
      <c r="I2720" s="45" t="str">
        <f t="shared" si="328"/>
        <v>Desarrollo de los Temas0</v>
      </c>
      <c r="J2720" s="45" t="str">
        <f t="shared" si="329"/>
        <v>Recepción de documentos0</v>
      </c>
      <c r="K2720" s="45" t="str">
        <f t="shared" si="330"/>
        <v>Atención recibida0</v>
      </c>
      <c r="L2720" s="45" t="str">
        <f t="shared" si="331"/>
        <v>Visita domiciliaria del personal INVI0</v>
      </c>
      <c r="M2720" s="45" t="str">
        <f t="shared" si="332"/>
        <v>Visita domiciliaria del asesor técnico0</v>
      </c>
      <c r="N2720" t="str">
        <f t="shared" si="333"/>
        <v>1</v>
      </c>
      <c r="O2720" t="s">
        <v>133</v>
      </c>
    </row>
    <row r="2721" spans="1:15" ht="15" x14ac:dyDescent="0.25">
      <c r="A2721" s="60">
        <f>REGISTROS!$A2719</f>
        <v>0</v>
      </c>
      <c r="B2721" s="50">
        <f t="shared" si="327"/>
        <v>0</v>
      </c>
      <c r="C2721" s="60">
        <f>REGISTROS!$E2719</f>
        <v>0</v>
      </c>
      <c r="D2721" s="60">
        <f>REGISTROS!$F2719</f>
        <v>0</v>
      </c>
      <c r="E2721" s="60">
        <f>REGISTROS!$G2719</f>
        <v>0</v>
      </c>
      <c r="F2721" s="60">
        <f>REGISTROS!$H2719</f>
        <v>0</v>
      </c>
      <c r="G2721" s="60">
        <f>REGISTROS!$I2719</f>
        <v>0</v>
      </c>
      <c r="I2721" s="45" t="str">
        <f t="shared" si="328"/>
        <v>Desarrollo de los Temas0</v>
      </c>
      <c r="J2721" s="45" t="str">
        <f t="shared" si="329"/>
        <v>Recepción de documentos0</v>
      </c>
      <c r="K2721" s="45" t="str">
        <f t="shared" si="330"/>
        <v>Atención recibida0</v>
      </c>
      <c r="L2721" s="45" t="str">
        <f t="shared" si="331"/>
        <v>Visita domiciliaria del personal INVI0</v>
      </c>
      <c r="M2721" s="45" t="str">
        <f t="shared" si="332"/>
        <v>Visita domiciliaria del asesor técnico0</v>
      </c>
      <c r="N2721" t="str">
        <f t="shared" si="333"/>
        <v>1</v>
      </c>
      <c r="O2721" t="s">
        <v>133</v>
      </c>
    </row>
    <row r="2722" spans="1:15" ht="15" x14ac:dyDescent="0.25">
      <c r="A2722" s="60">
        <f>REGISTROS!$A2720</f>
        <v>0</v>
      </c>
      <c r="B2722" s="50">
        <f t="shared" si="327"/>
        <v>0</v>
      </c>
      <c r="C2722" s="60">
        <f>REGISTROS!$E2720</f>
        <v>0</v>
      </c>
      <c r="D2722" s="60">
        <f>REGISTROS!$F2720</f>
        <v>0</v>
      </c>
      <c r="E2722" s="60">
        <f>REGISTROS!$G2720</f>
        <v>0</v>
      </c>
      <c r="F2722" s="60">
        <f>REGISTROS!$H2720</f>
        <v>0</v>
      </c>
      <c r="G2722" s="60">
        <f>REGISTROS!$I2720</f>
        <v>0</v>
      </c>
      <c r="I2722" s="45" t="str">
        <f t="shared" si="328"/>
        <v>Desarrollo de los Temas0</v>
      </c>
      <c r="J2722" s="45" t="str">
        <f t="shared" si="329"/>
        <v>Recepción de documentos0</v>
      </c>
      <c r="K2722" s="45" t="str">
        <f t="shared" si="330"/>
        <v>Atención recibida0</v>
      </c>
      <c r="L2722" s="45" t="str">
        <f t="shared" si="331"/>
        <v>Visita domiciliaria del personal INVI0</v>
      </c>
      <c r="M2722" s="45" t="str">
        <f t="shared" si="332"/>
        <v>Visita domiciliaria del asesor técnico0</v>
      </c>
      <c r="N2722" t="str">
        <f t="shared" si="333"/>
        <v>1</v>
      </c>
      <c r="O2722" t="s">
        <v>133</v>
      </c>
    </row>
    <row r="2723" spans="1:15" ht="15" x14ac:dyDescent="0.25">
      <c r="A2723" s="60">
        <f>REGISTROS!$A2721</f>
        <v>0</v>
      </c>
      <c r="B2723" s="50">
        <f t="shared" si="327"/>
        <v>0</v>
      </c>
      <c r="C2723" s="60">
        <f>REGISTROS!$E2721</f>
        <v>0</v>
      </c>
      <c r="D2723" s="60">
        <f>REGISTROS!$F2721</f>
        <v>0</v>
      </c>
      <c r="E2723" s="60">
        <f>REGISTROS!$G2721</f>
        <v>0</v>
      </c>
      <c r="F2723" s="60">
        <f>REGISTROS!$H2721</f>
        <v>0</v>
      </c>
      <c r="G2723" s="60">
        <f>REGISTROS!$I2721</f>
        <v>0</v>
      </c>
      <c r="I2723" s="45" t="str">
        <f t="shared" si="328"/>
        <v>Desarrollo de los Temas0</v>
      </c>
      <c r="J2723" s="45" t="str">
        <f t="shared" si="329"/>
        <v>Recepción de documentos0</v>
      </c>
      <c r="K2723" s="45" t="str">
        <f t="shared" si="330"/>
        <v>Atención recibida0</v>
      </c>
      <c r="L2723" s="45" t="str">
        <f t="shared" si="331"/>
        <v>Visita domiciliaria del personal INVI0</v>
      </c>
      <c r="M2723" s="45" t="str">
        <f t="shared" si="332"/>
        <v>Visita domiciliaria del asesor técnico0</v>
      </c>
      <c r="N2723" t="str">
        <f t="shared" si="333"/>
        <v>1</v>
      </c>
      <c r="O2723" t="s">
        <v>133</v>
      </c>
    </row>
    <row r="2724" spans="1:15" ht="15" x14ac:dyDescent="0.25">
      <c r="A2724" s="60">
        <f>REGISTROS!$A2722</f>
        <v>0</v>
      </c>
      <c r="B2724" s="50">
        <f t="shared" si="327"/>
        <v>0</v>
      </c>
      <c r="C2724" s="60">
        <f>REGISTROS!$E2722</f>
        <v>0</v>
      </c>
      <c r="D2724" s="60">
        <f>REGISTROS!$F2722</f>
        <v>0</v>
      </c>
      <c r="E2724" s="60">
        <f>REGISTROS!$G2722</f>
        <v>0</v>
      </c>
      <c r="F2724" s="60">
        <f>REGISTROS!$H2722</f>
        <v>0</v>
      </c>
      <c r="G2724" s="60">
        <f>REGISTROS!$I2722</f>
        <v>0</v>
      </c>
      <c r="I2724" s="45" t="str">
        <f t="shared" si="328"/>
        <v>Desarrollo de los Temas0</v>
      </c>
      <c r="J2724" s="45" t="str">
        <f t="shared" si="329"/>
        <v>Recepción de documentos0</v>
      </c>
      <c r="K2724" s="45" t="str">
        <f t="shared" si="330"/>
        <v>Atención recibida0</v>
      </c>
      <c r="L2724" s="45" t="str">
        <f t="shared" si="331"/>
        <v>Visita domiciliaria del personal INVI0</v>
      </c>
      <c r="M2724" s="45" t="str">
        <f t="shared" si="332"/>
        <v>Visita domiciliaria del asesor técnico0</v>
      </c>
      <c r="N2724" t="str">
        <f t="shared" si="333"/>
        <v>1</v>
      </c>
      <c r="O2724" t="s">
        <v>133</v>
      </c>
    </row>
    <row r="2725" spans="1:15" ht="15" x14ac:dyDescent="0.25">
      <c r="A2725" s="60">
        <f>REGISTROS!$A2723</f>
        <v>0</v>
      </c>
      <c r="B2725" s="50">
        <f t="shared" si="327"/>
        <v>0</v>
      </c>
      <c r="C2725" s="60">
        <f>REGISTROS!$E2723</f>
        <v>0</v>
      </c>
      <c r="D2725" s="60">
        <f>REGISTROS!$F2723</f>
        <v>0</v>
      </c>
      <c r="E2725" s="60">
        <f>REGISTROS!$G2723</f>
        <v>0</v>
      </c>
      <c r="F2725" s="60">
        <f>REGISTROS!$H2723</f>
        <v>0</v>
      </c>
      <c r="G2725" s="60">
        <f>REGISTROS!$I2723</f>
        <v>0</v>
      </c>
      <c r="I2725" s="45" t="str">
        <f t="shared" si="328"/>
        <v>Desarrollo de los Temas0</v>
      </c>
      <c r="J2725" s="45" t="str">
        <f t="shared" si="329"/>
        <v>Recepción de documentos0</v>
      </c>
      <c r="K2725" s="45" t="str">
        <f t="shared" si="330"/>
        <v>Atención recibida0</v>
      </c>
      <c r="L2725" s="45" t="str">
        <f t="shared" si="331"/>
        <v>Visita domiciliaria del personal INVI0</v>
      </c>
      <c r="M2725" s="45" t="str">
        <f t="shared" si="332"/>
        <v>Visita domiciliaria del asesor técnico0</v>
      </c>
      <c r="N2725" t="str">
        <f t="shared" si="333"/>
        <v>1</v>
      </c>
      <c r="O2725" t="s">
        <v>133</v>
      </c>
    </row>
    <row r="2726" spans="1:15" ht="15" x14ac:dyDescent="0.25">
      <c r="A2726" s="60">
        <f>REGISTROS!$A2724</f>
        <v>0</v>
      </c>
      <c r="B2726" s="50">
        <f t="shared" si="327"/>
        <v>0</v>
      </c>
      <c r="C2726" s="60">
        <f>REGISTROS!$E2724</f>
        <v>0</v>
      </c>
      <c r="D2726" s="60">
        <f>REGISTROS!$F2724</f>
        <v>0</v>
      </c>
      <c r="E2726" s="60">
        <f>REGISTROS!$G2724</f>
        <v>0</v>
      </c>
      <c r="F2726" s="60">
        <f>REGISTROS!$H2724</f>
        <v>0</v>
      </c>
      <c r="G2726" s="60">
        <f>REGISTROS!$I2724</f>
        <v>0</v>
      </c>
      <c r="I2726" s="45" t="str">
        <f t="shared" si="328"/>
        <v>Desarrollo de los Temas0</v>
      </c>
      <c r="J2726" s="45" t="str">
        <f t="shared" si="329"/>
        <v>Recepción de documentos0</v>
      </c>
      <c r="K2726" s="45" t="str">
        <f t="shared" si="330"/>
        <v>Atención recibida0</v>
      </c>
      <c r="L2726" s="45" t="str">
        <f t="shared" si="331"/>
        <v>Visita domiciliaria del personal INVI0</v>
      </c>
      <c r="M2726" s="45" t="str">
        <f t="shared" si="332"/>
        <v>Visita domiciliaria del asesor técnico0</v>
      </c>
      <c r="N2726" t="str">
        <f t="shared" si="333"/>
        <v>1</v>
      </c>
      <c r="O2726" t="s">
        <v>133</v>
      </c>
    </row>
    <row r="2727" spans="1:15" ht="15" x14ac:dyDescent="0.25">
      <c r="A2727" s="60">
        <f>REGISTROS!$A2725</f>
        <v>0</v>
      </c>
      <c r="B2727" s="50">
        <f t="shared" si="327"/>
        <v>0</v>
      </c>
      <c r="C2727" s="60">
        <f>REGISTROS!$E2725</f>
        <v>0</v>
      </c>
      <c r="D2727" s="60">
        <f>REGISTROS!$F2725</f>
        <v>0</v>
      </c>
      <c r="E2727" s="60">
        <f>REGISTROS!$G2725</f>
        <v>0</v>
      </c>
      <c r="F2727" s="60">
        <f>REGISTROS!$H2725</f>
        <v>0</v>
      </c>
      <c r="G2727" s="60">
        <f>REGISTROS!$I2725</f>
        <v>0</v>
      </c>
      <c r="I2727" s="45" t="str">
        <f t="shared" si="328"/>
        <v>Desarrollo de los Temas0</v>
      </c>
      <c r="J2727" s="45" t="str">
        <f t="shared" si="329"/>
        <v>Recepción de documentos0</v>
      </c>
      <c r="K2727" s="45" t="str">
        <f t="shared" si="330"/>
        <v>Atención recibida0</v>
      </c>
      <c r="L2727" s="45" t="str">
        <f t="shared" si="331"/>
        <v>Visita domiciliaria del personal INVI0</v>
      </c>
      <c r="M2727" s="45" t="str">
        <f t="shared" si="332"/>
        <v>Visita domiciliaria del asesor técnico0</v>
      </c>
      <c r="N2727" t="str">
        <f t="shared" si="333"/>
        <v>1</v>
      </c>
      <c r="O2727" t="s">
        <v>133</v>
      </c>
    </row>
    <row r="2728" spans="1:15" ht="15" x14ac:dyDescent="0.25">
      <c r="A2728" s="60">
        <f>REGISTROS!$A2726</f>
        <v>0</v>
      </c>
      <c r="B2728" s="50">
        <f t="shared" si="327"/>
        <v>0</v>
      </c>
      <c r="C2728" s="60">
        <f>REGISTROS!$E2726</f>
        <v>0</v>
      </c>
      <c r="D2728" s="60">
        <f>REGISTROS!$F2726</f>
        <v>0</v>
      </c>
      <c r="E2728" s="60">
        <f>REGISTROS!$G2726</f>
        <v>0</v>
      </c>
      <c r="F2728" s="60">
        <f>REGISTROS!$H2726</f>
        <v>0</v>
      </c>
      <c r="G2728" s="60">
        <f>REGISTROS!$I2726</f>
        <v>0</v>
      </c>
      <c r="I2728" s="45" t="str">
        <f t="shared" si="328"/>
        <v>Desarrollo de los Temas0</v>
      </c>
      <c r="J2728" s="45" t="str">
        <f t="shared" si="329"/>
        <v>Recepción de documentos0</v>
      </c>
      <c r="K2728" s="45" t="str">
        <f t="shared" si="330"/>
        <v>Atención recibida0</v>
      </c>
      <c r="L2728" s="45" t="str">
        <f t="shared" si="331"/>
        <v>Visita domiciliaria del personal INVI0</v>
      </c>
      <c r="M2728" s="45" t="str">
        <f t="shared" si="332"/>
        <v>Visita domiciliaria del asesor técnico0</v>
      </c>
      <c r="N2728" t="str">
        <f t="shared" si="333"/>
        <v>1</v>
      </c>
      <c r="O2728" t="s">
        <v>133</v>
      </c>
    </row>
    <row r="2729" spans="1:15" ht="15" x14ac:dyDescent="0.25">
      <c r="A2729" s="60">
        <f>REGISTROS!$A2727</f>
        <v>0</v>
      </c>
      <c r="B2729" s="50">
        <f t="shared" si="327"/>
        <v>0</v>
      </c>
      <c r="C2729" s="60">
        <f>REGISTROS!$E2727</f>
        <v>0</v>
      </c>
      <c r="D2729" s="60">
        <f>REGISTROS!$F2727</f>
        <v>0</v>
      </c>
      <c r="E2729" s="60">
        <f>REGISTROS!$G2727</f>
        <v>0</v>
      </c>
      <c r="F2729" s="60">
        <f>REGISTROS!$H2727</f>
        <v>0</v>
      </c>
      <c r="G2729" s="60">
        <f>REGISTROS!$I2727</f>
        <v>0</v>
      </c>
      <c r="I2729" s="45" t="str">
        <f t="shared" si="328"/>
        <v>Desarrollo de los Temas0</v>
      </c>
      <c r="J2729" s="45" t="str">
        <f t="shared" si="329"/>
        <v>Recepción de documentos0</v>
      </c>
      <c r="K2729" s="45" t="str">
        <f t="shared" si="330"/>
        <v>Atención recibida0</v>
      </c>
      <c r="L2729" s="45" t="str">
        <f t="shared" si="331"/>
        <v>Visita domiciliaria del personal INVI0</v>
      </c>
      <c r="M2729" s="45" t="str">
        <f t="shared" si="332"/>
        <v>Visita domiciliaria del asesor técnico0</v>
      </c>
      <c r="N2729" t="str">
        <f t="shared" si="333"/>
        <v>1</v>
      </c>
      <c r="O2729" t="s">
        <v>133</v>
      </c>
    </row>
    <row r="2730" spans="1:15" ht="15" x14ac:dyDescent="0.25">
      <c r="A2730" s="60">
        <f>REGISTROS!$A2728</f>
        <v>0</v>
      </c>
      <c r="B2730" s="50">
        <f t="shared" si="327"/>
        <v>0</v>
      </c>
      <c r="C2730" s="60">
        <f>REGISTROS!$E2728</f>
        <v>0</v>
      </c>
      <c r="D2730" s="60">
        <f>REGISTROS!$F2728</f>
        <v>0</v>
      </c>
      <c r="E2730" s="60">
        <f>REGISTROS!$G2728</f>
        <v>0</v>
      </c>
      <c r="F2730" s="60">
        <f>REGISTROS!$H2728</f>
        <v>0</v>
      </c>
      <c r="G2730" s="60">
        <f>REGISTROS!$I2728</f>
        <v>0</v>
      </c>
      <c r="I2730" s="45" t="str">
        <f t="shared" si="328"/>
        <v>Desarrollo de los Temas0</v>
      </c>
      <c r="J2730" s="45" t="str">
        <f t="shared" si="329"/>
        <v>Recepción de documentos0</v>
      </c>
      <c r="K2730" s="45" t="str">
        <f t="shared" si="330"/>
        <v>Atención recibida0</v>
      </c>
      <c r="L2730" s="45" t="str">
        <f t="shared" si="331"/>
        <v>Visita domiciliaria del personal INVI0</v>
      </c>
      <c r="M2730" s="45" t="str">
        <f t="shared" si="332"/>
        <v>Visita domiciliaria del asesor técnico0</v>
      </c>
      <c r="N2730" t="str">
        <f t="shared" si="333"/>
        <v>1</v>
      </c>
      <c r="O2730" t="s">
        <v>133</v>
      </c>
    </row>
    <row r="2731" spans="1:15" ht="15" x14ac:dyDescent="0.25">
      <c r="A2731" s="60">
        <f>REGISTROS!$A2729</f>
        <v>0</v>
      </c>
      <c r="B2731" s="50">
        <f t="shared" si="327"/>
        <v>0</v>
      </c>
      <c r="C2731" s="60">
        <f>REGISTROS!$E2729</f>
        <v>0</v>
      </c>
      <c r="D2731" s="60">
        <f>REGISTROS!$F2729</f>
        <v>0</v>
      </c>
      <c r="E2731" s="60">
        <f>REGISTROS!$G2729</f>
        <v>0</v>
      </c>
      <c r="F2731" s="60">
        <f>REGISTROS!$H2729</f>
        <v>0</v>
      </c>
      <c r="G2731" s="60">
        <f>REGISTROS!$I2729</f>
        <v>0</v>
      </c>
      <c r="I2731" s="45" t="str">
        <f t="shared" si="328"/>
        <v>Desarrollo de los Temas0</v>
      </c>
      <c r="J2731" s="45" t="str">
        <f t="shared" si="329"/>
        <v>Recepción de documentos0</v>
      </c>
      <c r="K2731" s="45" t="str">
        <f t="shared" si="330"/>
        <v>Atención recibida0</v>
      </c>
      <c r="L2731" s="45" t="str">
        <f t="shared" si="331"/>
        <v>Visita domiciliaria del personal INVI0</v>
      </c>
      <c r="M2731" s="45" t="str">
        <f t="shared" si="332"/>
        <v>Visita domiciliaria del asesor técnico0</v>
      </c>
      <c r="N2731" t="str">
        <f t="shared" si="333"/>
        <v>1</v>
      </c>
      <c r="O2731" t="s">
        <v>133</v>
      </c>
    </row>
    <row r="2732" spans="1:15" ht="15" x14ac:dyDescent="0.25">
      <c r="A2732" s="60">
        <f>REGISTROS!$A2730</f>
        <v>0</v>
      </c>
      <c r="B2732" s="50">
        <f t="shared" si="327"/>
        <v>0</v>
      </c>
      <c r="C2732" s="60">
        <f>REGISTROS!$E2730</f>
        <v>0</v>
      </c>
      <c r="D2732" s="60">
        <f>REGISTROS!$F2730</f>
        <v>0</v>
      </c>
      <c r="E2732" s="60">
        <f>REGISTROS!$G2730</f>
        <v>0</v>
      </c>
      <c r="F2732" s="60">
        <f>REGISTROS!$H2730</f>
        <v>0</v>
      </c>
      <c r="G2732" s="60">
        <f>REGISTROS!$I2730</f>
        <v>0</v>
      </c>
      <c r="I2732" s="45" t="str">
        <f t="shared" si="328"/>
        <v>Desarrollo de los Temas0</v>
      </c>
      <c r="J2732" s="45" t="str">
        <f t="shared" si="329"/>
        <v>Recepción de documentos0</v>
      </c>
      <c r="K2732" s="45" t="str">
        <f t="shared" si="330"/>
        <v>Atención recibida0</v>
      </c>
      <c r="L2732" s="45" t="str">
        <f t="shared" si="331"/>
        <v>Visita domiciliaria del personal INVI0</v>
      </c>
      <c r="M2732" s="45" t="str">
        <f t="shared" si="332"/>
        <v>Visita domiciliaria del asesor técnico0</v>
      </c>
      <c r="N2732" t="str">
        <f t="shared" si="333"/>
        <v>1</v>
      </c>
      <c r="O2732" t="s">
        <v>133</v>
      </c>
    </row>
    <row r="2733" spans="1:15" ht="15" x14ac:dyDescent="0.25">
      <c r="A2733" s="60">
        <f>REGISTROS!$A2731</f>
        <v>0</v>
      </c>
      <c r="B2733" s="50">
        <f t="shared" si="327"/>
        <v>0</v>
      </c>
      <c r="C2733" s="60">
        <f>REGISTROS!$E2731</f>
        <v>0</v>
      </c>
      <c r="D2733" s="60">
        <f>REGISTROS!$F2731</f>
        <v>0</v>
      </c>
      <c r="E2733" s="60">
        <f>REGISTROS!$G2731</f>
        <v>0</v>
      </c>
      <c r="F2733" s="60">
        <f>REGISTROS!$H2731</f>
        <v>0</v>
      </c>
      <c r="G2733" s="60">
        <f>REGISTROS!$I2731</f>
        <v>0</v>
      </c>
      <c r="I2733" s="45" t="str">
        <f t="shared" si="328"/>
        <v>Desarrollo de los Temas0</v>
      </c>
      <c r="J2733" s="45" t="str">
        <f t="shared" si="329"/>
        <v>Recepción de documentos0</v>
      </c>
      <c r="K2733" s="45" t="str">
        <f t="shared" si="330"/>
        <v>Atención recibida0</v>
      </c>
      <c r="L2733" s="45" t="str">
        <f t="shared" si="331"/>
        <v>Visita domiciliaria del personal INVI0</v>
      </c>
      <c r="M2733" s="45" t="str">
        <f t="shared" si="332"/>
        <v>Visita domiciliaria del asesor técnico0</v>
      </c>
      <c r="N2733" t="str">
        <f t="shared" si="333"/>
        <v>1</v>
      </c>
      <c r="O2733" t="s">
        <v>133</v>
      </c>
    </row>
    <row r="2734" spans="1:15" ht="15" x14ac:dyDescent="0.25">
      <c r="A2734" s="60">
        <f>REGISTROS!$A2732</f>
        <v>0</v>
      </c>
      <c r="B2734" s="50">
        <f t="shared" si="327"/>
        <v>0</v>
      </c>
      <c r="C2734" s="60">
        <f>REGISTROS!$E2732</f>
        <v>0</v>
      </c>
      <c r="D2734" s="60">
        <f>REGISTROS!$F2732</f>
        <v>0</v>
      </c>
      <c r="E2734" s="60">
        <f>REGISTROS!$G2732</f>
        <v>0</v>
      </c>
      <c r="F2734" s="60">
        <f>REGISTROS!$H2732</f>
        <v>0</v>
      </c>
      <c r="G2734" s="60">
        <f>REGISTROS!$I2732</f>
        <v>0</v>
      </c>
      <c r="I2734" s="45" t="str">
        <f t="shared" si="328"/>
        <v>Desarrollo de los Temas0</v>
      </c>
      <c r="J2734" s="45" t="str">
        <f t="shared" si="329"/>
        <v>Recepción de documentos0</v>
      </c>
      <c r="K2734" s="45" t="str">
        <f t="shared" si="330"/>
        <v>Atención recibida0</v>
      </c>
      <c r="L2734" s="45" t="str">
        <f t="shared" si="331"/>
        <v>Visita domiciliaria del personal INVI0</v>
      </c>
      <c r="M2734" s="45" t="str">
        <f t="shared" si="332"/>
        <v>Visita domiciliaria del asesor técnico0</v>
      </c>
      <c r="N2734" t="str">
        <f t="shared" si="333"/>
        <v>1</v>
      </c>
      <c r="O2734" t="s">
        <v>133</v>
      </c>
    </row>
    <row r="2735" spans="1:15" ht="15" x14ac:dyDescent="0.25">
      <c r="A2735" s="60">
        <f>REGISTROS!$A2733</f>
        <v>0</v>
      </c>
      <c r="B2735" s="50">
        <f t="shared" si="327"/>
        <v>0</v>
      </c>
      <c r="C2735" s="60">
        <f>REGISTROS!$E2733</f>
        <v>0</v>
      </c>
      <c r="D2735" s="60">
        <f>REGISTROS!$F2733</f>
        <v>0</v>
      </c>
      <c r="E2735" s="60">
        <f>REGISTROS!$G2733</f>
        <v>0</v>
      </c>
      <c r="F2735" s="60">
        <f>REGISTROS!$H2733</f>
        <v>0</v>
      </c>
      <c r="G2735" s="60">
        <f>REGISTROS!$I2733</f>
        <v>0</v>
      </c>
      <c r="I2735" s="45" t="str">
        <f t="shared" si="328"/>
        <v>Desarrollo de los Temas0</v>
      </c>
      <c r="J2735" s="45" t="str">
        <f t="shared" si="329"/>
        <v>Recepción de documentos0</v>
      </c>
      <c r="K2735" s="45" t="str">
        <f t="shared" si="330"/>
        <v>Atención recibida0</v>
      </c>
      <c r="L2735" s="45" t="str">
        <f t="shared" si="331"/>
        <v>Visita domiciliaria del personal INVI0</v>
      </c>
      <c r="M2735" s="45" t="str">
        <f t="shared" si="332"/>
        <v>Visita domiciliaria del asesor técnico0</v>
      </c>
      <c r="N2735" t="str">
        <f t="shared" si="333"/>
        <v>1</v>
      </c>
      <c r="O2735" t="s">
        <v>133</v>
      </c>
    </row>
    <row r="2736" spans="1:15" ht="15" x14ac:dyDescent="0.25">
      <c r="A2736" s="60">
        <f>REGISTROS!$A2734</f>
        <v>0</v>
      </c>
      <c r="B2736" s="50">
        <f t="shared" si="327"/>
        <v>0</v>
      </c>
      <c r="C2736" s="60">
        <f>REGISTROS!$E2734</f>
        <v>0</v>
      </c>
      <c r="D2736" s="60">
        <f>REGISTROS!$F2734</f>
        <v>0</v>
      </c>
      <c r="E2736" s="60">
        <f>REGISTROS!$G2734</f>
        <v>0</v>
      </c>
      <c r="F2736" s="60">
        <f>REGISTROS!$H2734</f>
        <v>0</v>
      </c>
      <c r="G2736" s="60">
        <f>REGISTROS!$I2734</f>
        <v>0</v>
      </c>
      <c r="I2736" s="45" t="str">
        <f t="shared" si="328"/>
        <v>Desarrollo de los Temas0</v>
      </c>
      <c r="J2736" s="45" t="str">
        <f t="shared" si="329"/>
        <v>Recepción de documentos0</v>
      </c>
      <c r="K2736" s="45" t="str">
        <f t="shared" si="330"/>
        <v>Atención recibida0</v>
      </c>
      <c r="L2736" s="45" t="str">
        <f t="shared" si="331"/>
        <v>Visita domiciliaria del personal INVI0</v>
      </c>
      <c r="M2736" s="45" t="str">
        <f t="shared" si="332"/>
        <v>Visita domiciliaria del asesor técnico0</v>
      </c>
      <c r="N2736" t="str">
        <f t="shared" si="333"/>
        <v>1</v>
      </c>
      <c r="O2736" t="s">
        <v>133</v>
      </c>
    </row>
    <row r="2737" spans="1:15" ht="15" x14ac:dyDescent="0.25">
      <c r="A2737" s="60">
        <f>REGISTROS!$A2735</f>
        <v>0</v>
      </c>
      <c r="B2737" s="50">
        <f t="shared" si="327"/>
        <v>0</v>
      </c>
      <c r="C2737" s="60">
        <f>REGISTROS!$E2735</f>
        <v>0</v>
      </c>
      <c r="D2737" s="60">
        <f>REGISTROS!$F2735</f>
        <v>0</v>
      </c>
      <c r="E2737" s="60">
        <f>REGISTROS!$G2735</f>
        <v>0</v>
      </c>
      <c r="F2737" s="60">
        <f>REGISTROS!$H2735</f>
        <v>0</v>
      </c>
      <c r="G2737" s="60">
        <f>REGISTROS!$I2735</f>
        <v>0</v>
      </c>
      <c r="I2737" s="45" t="str">
        <f t="shared" si="328"/>
        <v>Desarrollo de los Temas0</v>
      </c>
      <c r="J2737" s="45" t="str">
        <f t="shared" si="329"/>
        <v>Recepción de documentos0</v>
      </c>
      <c r="K2737" s="45" t="str">
        <f t="shared" si="330"/>
        <v>Atención recibida0</v>
      </c>
      <c r="L2737" s="45" t="str">
        <f t="shared" si="331"/>
        <v>Visita domiciliaria del personal INVI0</v>
      </c>
      <c r="M2737" s="45" t="str">
        <f t="shared" si="332"/>
        <v>Visita domiciliaria del asesor técnico0</v>
      </c>
      <c r="N2737" t="str">
        <f t="shared" si="333"/>
        <v>1</v>
      </c>
      <c r="O2737" t="s">
        <v>133</v>
      </c>
    </row>
    <row r="2738" spans="1:15" ht="15" x14ac:dyDescent="0.25">
      <c r="A2738" s="60">
        <f>REGISTROS!$A2736</f>
        <v>0</v>
      </c>
      <c r="B2738" s="50">
        <f t="shared" si="327"/>
        <v>0</v>
      </c>
      <c r="C2738" s="60">
        <f>REGISTROS!$E2736</f>
        <v>0</v>
      </c>
      <c r="D2738" s="60">
        <f>REGISTROS!$F2736</f>
        <v>0</v>
      </c>
      <c r="E2738" s="60">
        <f>REGISTROS!$G2736</f>
        <v>0</v>
      </c>
      <c r="F2738" s="60">
        <f>REGISTROS!$H2736</f>
        <v>0</v>
      </c>
      <c r="G2738" s="60">
        <f>REGISTROS!$I2736</f>
        <v>0</v>
      </c>
      <c r="I2738" s="45" t="str">
        <f t="shared" si="328"/>
        <v>Desarrollo de los Temas0</v>
      </c>
      <c r="J2738" s="45" t="str">
        <f t="shared" si="329"/>
        <v>Recepción de documentos0</v>
      </c>
      <c r="K2738" s="45" t="str">
        <f t="shared" si="330"/>
        <v>Atención recibida0</v>
      </c>
      <c r="L2738" s="45" t="str">
        <f t="shared" si="331"/>
        <v>Visita domiciliaria del personal INVI0</v>
      </c>
      <c r="M2738" s="45" t="str">
        <f t="shared" si="332"/>
        <v>Visita domiciliaria del asesor técnico0</v>
      </c>
      <c r="N2738" t="str">
        <f t="shared" si="333"/>
        <v>1</v>
      </c>
      <c r="O2738" t="s">
        <v>133</v>
      </c>
    </row>
    <row r="2739" spans="1:15" ht="15" x14ac:dyDescent="0.25">
      <c r="A2739" s="60">
        <f>REGISTROS!$A2737</f>
        <v>0</v>
      </c>
      <c r="B2739" s="50">
        <f t="shared" si="327"/>
        <v>0</v>
      </c>
      <c r="C2739" s="60">
        <f>REGISTROS!$E2737</f>
        <v>0</v>
      </c>
      <c r="D2739" s="60">
        <f>REGISTROS!$F2737</f>
        <v>0</v>
      </c>
      <c r="E2739" s="60">
        <f>REGISTROS!$G2737</f>
        <v>0</v>
      </c>
      <c r="F2739" s="60">
        <f>REGISTROS!$H2737</f>
        <v>0</v>
      </c>
      <c r="G2739" s="60">
        <f>REGISTROS!$I2737</f>
        <v>0</v>
      </c>
      <c r="I2739" s="45" t="str">
        <f t="shared" si="328"/>
        <v>Desarrollo de los Temas0</v>
      </c>
      <c r="J2739" s="45" t="str">
        <f t="shared" si="329"/>
        <v>Recepción de documentos0</v>
      </c>
      <c r="K2739" s="45" t="str">
        <f t="shared" si="330"/>
        <v>Atención recibida0</v>
      </c>
      <c r="L2739" s="45" t="str">
        <f t="shared" si="331"/>
        <v>Visita domiciliaria del personal INVI0</v>
      </c>
      <c r="M2739" s="45" t="str">
        <f t="shared" si="332"/>
        <v>Visita domiciliaria del asesor técnico0</v>
      </c>
      <c r="N2739" t="str">
        <f t="shared" si="333"/>
        <v>1</v>
      </c>
      <c r="O2739" t="s">
        <v>133</v>
      </c>
    </row>
    <row r="2740" spans="1:15" ht="15" x14ac:dyDescent="0.25">
      <c r="A2740" s="60">
        <f>REGISTROS!$A2738</f>
        <v>0</v>
      </c>
      <c r="B2740" s="50">
        <f t="shared" si="327"/>
        <v>0</v>
      </c>
      <c r="C2740" s="60">
        <f>REGISTROS!$E2738</f>
        <v>0</v>
      </c>
      <c r="D2740" s="60">
        <f>REGISTROS!$F2738</f>
        <v>0</v>
      </c>
      <c r="E2740" s="60">
        <f>REGISTROS!$G2738</f>
        <v>0</v>
      </c>
      <c r="F2740" s="60">
        <f>REGISTROS!$H2738</f>
        <v>0</v>
      </c>
      <c r="G2740" s="60">
        <f>REGISTROS!$I2738</f>
        <v>0</v>
      </c>
      <c r="I2740" s="45" t="str">
        <f t="shared" si="328"/>
        <v>Desarrollo de los Temas0</v>
      </c>
      <c r="J2740" s="45" t="str">
        <f t="shared" si="329"/>
        <v>Recepción de documentos0</v>
      </c>
      <c r="K2740" s="45" t="str">
        <f t="shared" si="330"/>
        <v>Atención recibida0</v>
      </c>
      <c r="L2740" s="45" t="str">
        <f t="shared" si="331"/>
        <v>Visita domiciliaria del personal INVI0</v>
      </c>
      <c r="M2740" s="45" t="str">
        <f t="shared" si="332"/>
        <v>Visita domiciliaria del asesor técnico0</v>
      </c>
      <c r="N2740" t="str">
        <f t="shared" si="333"/>
        <v>1</v>
      </c>
      <c r="O2740" t="s">
        <v>133</v>
      </c>
    </row>
    <row r="2741" spans="1:15" ht="15" x14ac:dyDescent="0.25">
      <c r="A2741" s="60">
        <f>REGISTROS!$A2739</f>
        <v>0</v>
      </c>
      <c r="B2741" s="50">
        <f t="shared" si="327"/>
        <v>0</v>
      </c>
      <c r="C2741" s="60">
        <f>REGISTROS!$E2739</f>
        <v>0</v>
      </c>
      <c r="D2741" s="60">
        <f>REGISTROS!$F2739</f>
        <v>0</v>
      </c>
      <c r="E2741" s="60">
        <f>REGISTROS!$G2739</f>
        <v>0</v>
      </c>
      <c r="F2741" s="60">
        <f>REGISTROS!$H2739</f>
        <v>0</v>
      </c>
      <c r="G2741" s="60">
        <f>REGISTROS!$I2739</f>
        <v>0</v>
      </c>
      <c r="I2741" s="45" t="str">
        <f t="shared" si="328"/>
        <v>Desarrollo de los Temas0</v>
      </c>
      <c r="J2741" s="45" t="str">
        <f t="shared" si="329"/>
        <v>Recepción de documentos0</v>
      </c>
      <c r="K2741" s="45" t="str">
        <f t="shared" si="330"/>
        <v>Atención recibida0</v>
      </c>
      <c r="L2741" s="45" t="str">
        <f t="shared" si="331"/>
        <v>Visita domiciliaria del personal INVI0</v>
      </c>
      <c r="M2741" s="45" t="str">
        <f t="shared" si="332"/>
        <v>Visita domiciliaria del asesor técnico0</v>
      </c>
      <c r="N2741" t="str">
        <f t="shared" si="333"/>
        <v>1</v>
      </c>
      <c r="O2741" t="s">
        <v>133</v>
      </c>
    </row>
    <row r="2742" spans="1:15" ht="15" x14ac:dyDescent="0.25">
      <c r="A2742" s="60">
        <f>REGISTROS!$A2740</f>
        <v>0</v>
      </c>
      <c r="B2742" s="50">
        <f t="shared" si="327"/>
        <v>0</v>
      </c>
      <c r="C2742" s="60">
        <f>REGISTROS!$E2740</f>
        <v>0</v>
      </c>
      <c r="D2742" s="60">
        <f>REGISTROS!$F2740</f>
        <v>0</v>
      </c>
      <c r="E2742" s="60">
        <f>REGISTROS!$G2740</f>
        <v>0</v>
      </c>
      <c r="F2742" s="60">
        <f>REGISTROS!$H2740</f>
        <v>0</v>
      </c>
      <c r="G2742" s="60">
        <f>REGISTROS!$I2740</f>
        <v>0</v>
      </c>
      <c r="I2742" s="45" t="str">
        <f t="shared" si="328"/>
        <v>Desarrollo de los Temas0</v>
      </c>
      <c r="J2742" s="45" t="str">
        <f t="shared" si="329"/>
        <v>Recepción de documentos0</v>
      </c>
      <c r="K2742" s="45" t="str">
        <f t="shared" si="330"/>
        <v>Atención recibida0</v>
      </c>
      <c r="L2742" s="45" t="str">
        <f t="shared" si="331"/>
        <v>Visita domiciliaria del personal INVI0</v>
      </c>
      <c r="M2742" s="45" t="str">
        <f t="shared" si="332"/>
        <v>Visita domiciliaria del asesor técnico0</v>
      </c>
      <c r="N2742" t="str">
        <f t="shared" si="333"/>
        <v>1</v>
      </c>
      <c r="O2742" t="s">
        <v>133</v>
      </c>
    </row>
    <row r="2743" spans="1:15" ht="15" x14ac:dyDescent="0.25">
      <c r="A2743" s="60">
        <f>REGISTROS!$A2741</f>
        <v>0</v>
      </c>
      <c r="B2743" s="50">
        <f t="shared" si="327"/>
        <v>0</v>
      </c>
      <c r="C2743" s="60">
        <f>REGISTROS!$E2741</f>
        <v>0</v>
      </c>
      <c r="D2743" s="60">
        <f>REGISTROS!$F2741</f>
        <v>0</v>
      </c>
      <c r="E2743" s="60">
        <f>REGISTROS!$G2741</f>
        <v>0</v>
      </c>
      <c r="F2743" s="60">
        <f>REGISTROS!$H2741</f>
        <v>0</v>
      </c>
      <c r="G2743" s="60">
        <f>REGISTROS!$I2741</f>
        <v>0</v>
      </c>
      <c r="I2743" s="45" t="str">
        <f t="shared" si="328"/>
        <v>Desarrollo de los Temas0</v>
      </c>
      <c r="J2743" s="45" t="str">
        <f t="shared" si="329"/>
        <v>Recepción de documentos0</v>
      </c>
      <c r="K2743" s="45" t="str">
        <f t="shared" si="330"/>
        <v>Atención recibida0</v>
      </c>
      <c r="L2743" s="45" t="str">
        <f t="shared" si="331"/>
        <v>Visita domiciliaria del personal INVI0</v>
      </c>
      <c r="M2743" s="45" t="str">
        <f t="shared" si="332"/>
        <v>Visita domiciliaria del asesor técnico0</v>
      </c>
      <c r="N2743" t="str">
        <f t="shared" si="333"/>
        <v>1</v>
      </c>
      <c r="O2743" t="s">
        <v>133</v>
      </c>
    </row>
    <row r="2744" spans="1:15" ht="15" x14ac:dyDescent="0.25">
      <c r="A2744" s="60">
        <f>REGISTROS!$A2742</f>
        <v>0</v>
      </c>
      <c r="B2744" s="50">
        <f t="shared" si="327"/>
        <v>0</v>
      </c>
      <c r="C2744" s="60">
        <f>REGISTROS!$E2742</f>
        <v>0</v>
      </c>
      <c r="D2744" s="60">
        <f>REGISTROS!$F2742</f>
        <v>0</v>
      </c>
      <c r="E2744" s="60">
        <f>REGISTROS!$G2742</f>
        <v>0</v>
      </c>
      <c r="F2744" s="60">
        <f>REGISTROS!$H2742</f>
        <v>0</v>
      </c>
      <c r="G2744" s="60">
        <f>REGISTROS!$I2742</f>
        <v>0</v>
      </c>
      <c r="I2744" s="45" t="str">
        <f t="shared" si="328"/>
        <v>Desarrollo de los Temas0</v>
      </c>
      <c r="J2744" s="45" t="str">
        <f t="shared" si="329"/>
        <v>Recepción de documentos0</v>
      </c>
      <c r="K2744" s="45" t="str">
        <f t="shared" si="330"/>
        <v>Atención recibida0</v>
      </c>
      <c r="L2744" s="45" t="str">
        <f t="shared" si="331"/>
        <v>Visita domiciliaria del personal INVI0</v>
      </c>
      <c r="M2744" s="45" t="str">
        <f t="shared" si="332"/>
        <v>Visita domiciliaria del asesor técnico0</v>
      </c>
      <c r="N2744" t="str">
        <f t="shared" si="333"/>
        <v>1</v>
      </c>
      <c r="O2744" t="s">
        <v>133</v>
      </c>
    </row>
    <row r="2745" spans="1:15" ht="15" x14ac:dyDescent="0.25">
      <c r="A2745" s="60">
        <f>REGISTROS!$A2743</f>
        <v>0</v>
      </c>
      <c r="B2745" s="50">
        <f t="shared" si="327"/>
        <v>0</v>
      </c>
      <c r="C2745" s="60">
        <f>REGISTROS!$E2743</f>
        <v>0</v>
      </c>
      <c r="D2745" s="60">
        <f>REGISTROS!$F2743</f>
        <v>0</v>
      </c>
      <c r="E2745" s="60">
        <f>REGISTROS!$G2743</f>
        <v>0</v>
      </c>
      <c r="F2745" s="60">
        <f>REGISTROS!$H2743</f>
        <v>0</v>
      </c>
      <c r="G2745" s="60">
        <f>REGISTROS!$I2743</f>
        <v>0</v>
      </c>
      <c r="I2745" s="45" t="str">
        <f t="shared" si="328"/>
        <v>Desarrollo de los Temas0</v>
      </c>
      <c r="J2745" s="45" t="str">
        <f t="shared" si="329"/>
        <v>Recepción de documentos0</v>
      </c>
      <c r="K2745" s="45" t="str">
        <f t="shared" si="330"/>
        <v>Atención recibida0</v>
      </c>
      <c r="L2745" s="45" t="str">
        <f t="shared" si="331"/>
        <v>Visita domiciliaria del personal INVI0</v>
      </c>
      <c r="M2745" s="45" t="str">
        <f t="shared" si="332"/>
        <v>Visita domiciliaria del asesor técnico0</v>
      </c>
      <c r="N2745" t="str">
        <f t="shared" si="333"/>
        <v>1</v>
      </c>
      <c r="O2745" t="s">
        <v>133</v>
      </c>
    </row>
    <row r="2746" spans="1:15" ht="15" x14ac:dyDescent="0.25">
      <c r="A2746" s="60">
        <f>REGISTROS!$A2744</f>
        <v>0</v>
      </c>
      <c r="B2746" s="50">
        <f t="shared" si="327"/>
        <v>0</v>
      </c>
      <c r="C2746" s="60">
        <f>REGISTROS!$E2744</f>
        <v>0</v>
      </c>
      <c r="D2746" s="60">
        <f>REGISTROS!$F2744</f>
        <v>0</v>
      </c>
      <c r="E2746" s="60">
        <f>REGISTROS!$G2744</f>
        <v>0</v>
      </c>
      <c r="F2746" s="60">
        <f>REGISTROS!$H2744</f>
        <v>0</v>
      </c>
      <c r="G2746" s="60">
        <f>REGISTROS!$I2744</f>
        <v>0</v>
      </c>
      <c r="I2746" s="45" t="str">
        <f t="shared" si="328"/>
        <v>Desarrollo de los Temas0</v>
      </c>
      <c r="J2746" s="45" t="str">
        <f t="shared" si="329"/>
        <v>Recepción de documentos0</v>
      </c>
      <c r="K2746" s="45" t="str">
        <f t="shared" si="330"/>
        <v>Atención recibida0</v>
      </c>
      <c r="L2746" s="45" t="str">
        <f t="shared" si="331"/>
        <v>Visita domiciliaria del personal INVI0</v>
      </c>
      <c r="M2746" s="45" t="str">
        <f t="shared" si="332"/>
        <v>Visita domiciliaria del asesor técnico0</v>
      </c>
      <c r="N2746" t="str">
        <f t="shared" si="333"/>
        <v>1</v>
      </c>
      <c r="O2746" t="s">
        <v>133</v>
      </c>
    </row>
    <row r="2747" spans="1:15" ht="15" x14ac:dyDescent="0.25">
      <c r="A2747" s="60">
        <f>REGISTROS!$A2745</f>
        <v>0</v>
      </c>
      <c r="B2747" s="50">
        <f t="shared" si="327"/>
        <v>0</v>
      </c>
      <c r="C2747" s="60">
        <f>REGISTROS!$E2745</f>
        <v>0</v>
      </c>
      <c r="D2747" s="60">
        <f>REGISTROS!$F2745</f>
        <v>0</v>
      </c>
      <c r="E2747" s="60">
        <f>REGISTROS!$G2745</f>
        <v>0</v>
      </c>
      <c r="F2747" s="60">
        <f>REGISTROS!$H2745</f>
        <v>0</v>
      </c>
      <c r="G2747" s="60">
        <f>REGISTROS!$I2745</f>
        <v>0</v>
      </c>
      <c r="I2747" s="45" t="str">
        <f t="shared" si="328"/>
        <v>Desarrollo de los Temas0</v>
      </c>
      <c r="J2747" s="45" t="str">
        <f t="shared" si="329"/>
        <v>Recepción de documentos0</v>
      </c>
      <c r="K2747" s="45" t="str">
        <f t="shared" si="330"/>
        <v>Atención recibida0</v>
      </c>
      <c r="L2747" s="45" t="str">
        <f t="shared" si="331"/>
        <v>Visita domiciliaria del personal INVI0</v>
      </c>
      <c r="M2747" s="45" t="str">
        <f t="shared" si="332"/>
        <v>Visita domiciliaria del asesor técnico0</v>
      </c>
      <c r="N2747" t="str">
        <f t="shared" si="333"/>
        <v>1</v>
      </c>
      <c r="O2747" t="s">
        <v>133</v>
      </c>
    </row>
    <row r="2748" spans="1:15" ht="15" x14ac:dyDescent="0.25">
      <c r="A2748" s="60">
        <f>REGISTROS!$A2746</f>
        <v>0</v>
      </c>
      <c r="B2748" s="50">
        <f t="shared" si="327"/>
        <v>0</v>
      </c>
      <c r="C2748" s="60">
        <f>REGISTROS!$E2746</f>
        <v>0</v>
      </c>
      <c r="D2748" s="60">
        <f>REGISTROS!$F2746</f>
        <v>0</v>
      </c>
      <c r="E2748" s="60">
        <f>REGISTROS!$G2746</f>
        <v>0</v>
      </c>
      <c r="F2748" s="60">
        <f>REGISTROS!$H2746</f>
        <v>0</v>
      </c>
      <c r="G2748" s="60">
        <f>REGISTROS!$I2746</f>
        <v>0</v>
      </c>
      <c r="I2748" s="45" t="str">
        <f t="shared" si="328"/>
        <v>Desarrollo de los Temas0</v>
      </c>
      <c r="J2748" s="45" t="str">
        <f t="shared" si="329"/>
        <v>Recepción de documentos0</v>
      </c>
      <c r="K2748" s="45" t="str">
        <f t="shared" si="330"/>
        <v>Atención recibida0</v>
      </c>
      <c r="L2748" s="45" t="str">
        <f t="shared" si="331"/>
        <v>Visita domiciliaria del personal INVI0</v>
      </c>
      <c r="M2748" s="45" t="str">
        <f t="shared" si="332"/>
        <v>Visita domiciliaria del asesor técnico0</v>
      </c>
      <c r="N2748" t="str">
        <f t="shared" si="333"/>
        <v>1</v>
      </c>
      <c r="O2748" t="s">
        <v>133</v>
      </c>
    </row>
    <row r="2749" spans="1:15" ht="15" x14ac:dyDescent="0.25">
      <c r="A2749" s="60">
        <f>REGISTROS!$A2747</f>
        <v>0</v>
      </c>
      <c r="B2749" s="50">
        <f t="shared" si="327"/>
        <v>0</v>
      </c>
      <c r="C2749" s="60">
        <f>REGISTROS!$E2747</f>
        <v>0</v>
      </c>
      <c r="D2749" s="60">
        <f>REGISTROS!$F2747</f>
        <v>0</v>
      </c>
      <c r="E2749" s="60">
        <f>REGISTROS!$G2747</f>
        <v>0</v>
      </c>
      <c r="F2749" s="60">
        <f>REGISTROS!$H2747</f>
        <v>0</v>
      </c>
      <c r="G2749" s="60">
        <f>REGISTROS!$I2747</f>
        <v>0</v>
      </c>
      <c r="I2749" s="45" t="str">
        <f t="shared" si="328"/>
        <v>Desarrollo de los Temas0</v>
      </c>
      <c r="J2749" s="45" t="str">
        <f t="shared" si="329"/>
        <v>Recepción de documentos0</v>
      </c>
      <c r="K2749" s="45" t="str">
        <f t="shared" si="330"/>
        <v>Atención recibida0</v>
      </c>
      <c r="L2749" s="45" t="str">
        <f t="shared" si="331"/>
        <v>Visita domiciliaria del personal INVI0</v>
      </c>
      <c r="M2749" s="45" t="str">
        <f t="shared" si="332"/>
        <v>Visita domiciliaria del asesor técnico0</v>
      </c>
      <c r="N2749" t="str">
        <f t="shared" si="333"/>
        <v>1</v>
      </c>
      <c r="O2749" t="s">
        <v>133</v>
      </c>
    </row>
    <row r="2750" spans="1:15" ht="15" x14ac:dyDescent="0.25">
      <c r="A2750" s="60">
        <f>REGISTROS!$A2748</f>
        <v>0</v>
      </c>
      <c r="B2750" s="50">
        <f t="shared" si="327"/>
        <v>0</v>
      </c>
      <c r="C2750" s="60">
        <f>REGISTROS!$E2748</f>
        <v>0</v>
      </c>
      <c r="D2750" s="60">
        <f>REGISTROS!$F2748</f>
        <v>0</v>
      </c>
      <c r="E2750" s="60">
        <f>REGISTROS!$G2748</f>
        <v>0</v>
      </c>
      <c r="F2750" s="60">
        <f>REGISTROS!$H2748</f>
        <v>0</v>
      </c>
      <c r="G2750" s="60">
        <f>REGISTROS!$I2748</f>
        <v>0</v>
      </c>
      <c r="I2750" s="45" t="str">
        <f t="shared" si="328"/>
        <v>Desarrollo de los Temas0</v>
      </c>
      <c r="J2750" s="45" t="str">
        <f t="shared" si="329"/>
        <v>Recepción de documentos0</v>
      </c>
      <c r="K2750" s="45" t="str">
        <f t="shared" si="330"/>
        <v>Atención recibida0</v>
      </c>
      <c r="L2750" s="45" t="str">
        <f t="shared" si="331"/>
        <v>Visita domiciliaria del personal INVI0</v>
      </c>
      <c r="M2750" s="45" t="str">
        <f t="shared" si="332"/>
        <v>Visita domiciliaria del asesor técnico0</v>
      </c>
      <c r="N2750" t="str">
        <f t="shared" si="333"/>
        <v>1</v>
      </c>
      <c r="O2750" t="s">
        <v>133</v>
      </c>
    </row>
    <row r="2751" spans="1:15" ht="15" x14ac:dyDescent="0.25">
      <c r="A2751" s="60">
        <f>REGISTROS!$A2749</f>
        <v>0</v>
      </c>
      <c r="B2751" s="50">
        <f t="shared" si="327"/>
        <v>0</v>
      </c>
      <c r="C2751" s="60">
        <f>REGISTROS!$E2749</f>
        <v>0</v>
      </c>
      <c r="D2751" s="60">
        <f>REGISTROS!$F2749</f>
        <v>0</v>
      </c>
      <c r="E2751" s="60">
        <f>REGISTROS!$G2749</f>
        <v>0</v>
      </c>
      <c r="F2751" s="60">
        <f>REGISTROS!$H2749</f>
        <v>0</v>
      </c>
      <c r="G2751" s="60">
        <f>REGISTROS!$I2749</f>
        <v>0</v>
      </c>
      <c r="I2751" s="45" t="str">
        <f t="shared" si="328"/>
        <v>Desarrollo de los Temas0</v>
      </c>
      <c r="J2751" s="45" t="str">
        <f t="shared" si="329"/>
        <v>Recepción de documentos0</v>
      </c>
      <c r="K2751" s="45" t="str">
        <f t="shared" si="330"/>
        <v>Atención recibida0</v>
      </c>
      <c r="L2751" s="45" t="str">
        <f t="shared" si="331"/>
        <v>Visita domiciliaria del personal INVI0</v>
      </c>
      <c r="M2751" s="45" t="str">
        <f t="shared" si="332"/>
        <v>Visita domiciliaria del asesor técnico0</v>
      </c>
      <c r="N2751" t="str">
        <f t="shared" si="333"/>
        <v>1</v>
      </c>
      <c r="O2751" t="s">
        <v>133</v>
      </c>
    </row>
    <row r="2752" spans="1:15" ht="15" x14ac:dyDescent="0.25">
      <c r="A2752" s="60">
        <f>REGISTROS!$A2750</f>
        <v>0</v>
      </c>
      <c r="B2752" s="50">
        <f t="shared" si="327"/>
        <v>0</v>
      </c>
      <c r="C2752" s="60">
        <f>REGISTROS!$E2750</f>
        <v>0</v>
      </c>
      <c r="D2752" s="60">
        <f>REGISTROS!$F2750</f>
        <v>0</v>
      </c>
      <c r="E2752" s="60">
        <f>REGISTROS!$G2750</f>
        <v>0</v>
      </c>
      <c r="F2752" s="60">
        <f>REGISTROS!$H2750</f>
        <v>0</v>
      </c>
      <c r="G2752" s="60">
        <f>REGISTROS!$I2750</f>
        <v>0</v>
      </c>
      <c r="I2752" s="45" t="str">
        <f t="shared" si="328"/>
        <v>Desarrollo de los Temas0</v>
      </c>
      <c r="J2752" s="45" t="str">
        <f t="shared" si="329"/>
        <v>Recepción de documentos0</v>
      </c>
      <c r="K2752" s="45" t="str">
        <f t="shared" si="330"/>
        <v>Atención recibida0</v>
      </c>
      <c r="L2752" s="45" t="str">
        <f t="shared" si="331"/>
        <v>Visita domiciliaria del personal INVI0</v>
      </c>
      <c r="M2752" s="45" t="str">
        <f t="shared" si="332"/>
        <v>Visita domiciliaria del asesor técnico0</v>
      </c>
      <c r="N2752" t="str">
        <f t="shared" si="333"/>
        <v>1</v>
      </c>
      <c r="O2752" t="s">
        <v>133</v>
      </c>
    </row>
    <row r="2753" spans="1:15" ht="15" x14ac:dyDescent="0.25">
      <c r="A2753" s="60">
        <f>REGISTROS!$A2751</f>
        <v>0</v>
      </c>
      <c r="B2753" s="50">
        <f t="shared" si="327"/>
        <v>0</v>
      </c>
      <c r="C2753" s="60">
        <f>REGISTROS!$E2751</f>
        <v>0</v>
      </c>
      <c r="D2753" s="60">
        <f>REGISTROS!$F2751</f>
        <v>0</v>
      </c>
      <c r="E2753" s="60">
        <f>REGISTROS!$G2751</f>
        <v>0</v>
      </c>
      <c r="F2753" s="60">
        <f>REGISTROS!$H2751</f>
        <v>0</v>
      </c>
      <c r="G2753" s="60">
        <f>REGISTROS!$I2751</f>
        <v>0</v>
      </c>
      <c r="I2753" s="45" t="str">
        <f t="shared" si="328"/>
        <v>Desarrollo de los Temas0</v>
      </c>
      <c r="J2753" s="45" t="str">
        <f t="shared" si="329"/>
        <v>Recepción de documentos0</v>
      </c>
      <c r="K2753" s="45" t="str">
        <f t="shared" si="330"/>
        <v>Atención recibida0</v>
      </c>
      <c r="L2753" s="45" t="str">
        <f t="shared" si="331"/>
        <v>Visita domiciliaria del personal INVI0</v>
      </c>
      <c r="M2753" s="45" t="str">
        <f t="shared" si="332"/>
        <v>Visita domiciliaria del asesor técnico0</v>
      </c>
      <c r="N2753" t="str">
        <f t="shared" si="333"/>
        <v>1</v>
      </c>
      <c r="O2753" t="s">
        <v>133</v>
      </c>
    </row>
    <row r="2754" spans="1:15" ht="15" x14ac:dyDescent="0.25">
      <c r="A2754" s="60">
        <f>REGISTROS!$A2752</f>
        <v>0</v>
      </c>
      <c r="B2754" s="50">
        <f t="shared" si="327"/>
        <v>0</v>
      </c>
      <c r="C2754" s="60">
        <f>REGISTROS!$E2752</f>
        <v>0</v>
      </c>
      <c r="D2754" s="60">
        <f>REGISTROS!$F2752</f>
        <v>0</v>
      </c>
      <c r="E2754" s="60">
        <f>REGISTROS!$G2752</f>
        <v>0</v>
      </c>
      <c r="F2754" s="60">
        <f>REGISTROS!$H2752</f>
        <v>0</v>
      </c>
      <c r="G2754" s="60">
        <f>REGISTROS!$I2752</f>
        <v>0</v>
      </c>
      <c r="I2754" s="45" t="str">
        <f t="shared" si="328"/>
        <v>Desarrollo de los Temas0</v>
      </c>
      <c r="J2754" s="45" t="str">
        <f t="shared" si="329"/>
        <v>Recepción de documentos0</v>
      </c>
      <c r="K2754" s="45" t="str">
        <f t="shared" si="330"/>
        <v>Atención recibida0</v>
      </c>
      <c r="L2754" s="45" t="str">
        <f t="shared" si="331"/>
        <v>Visita domiciliaria del personal INVI0</v>
      </c>
      <c r="M2754" s="45" t="str">
        <f t="shared" si="332"/>
        <v>Visita domiciliaria del asesor técnico0</v>
      </c>
      <c r="N2754" t="str">
        <f t="shared" si="333"/>
        <v>1</v>
      </c>
      <c r="O2754" t="s">
        <v>133</v>
      </c>
    </row>
    <row r="2755" spans="1:15" ht="15" x14ac:dyDescent="0.25">
      <c r="A2755" s="60">
        <f>REGISTROS!$A2753</f>
        <v>0</v>
      </c>
      <c r="B2755" s="50">
        <f t="shared" si="327"/>
        <v>0</v>
      </c>
      <c r="C2755" s="60">
        <f>REGISTROS!$E2753</f>
        <v>0</v>
      </c>
      <c r="D2755" s="60">
        <f>REGISTROS!$F2753</f>
        <v>0</v>
      </c>
      <c r="E2755" s="60">
        <f>REGISTROS!$G2753</f>
        <v>0</v>
      </c>
      <c r="F2755" s="60">
        <f>REGISTROS!$H2753</f>
        <v>0</v>
      </c>
      <c r="G2755" s="60">
        <f>REGISTROS!$I2753</f>
        <v>0</v>
      </c>
      <c r="I2755" s="45" t="str">
        <f t="shared" si="328"/>
        <v>Desarrollo de los Temas0</v>
      </c>
      <c r="J2755" s="45" t="str">
        <f t="shared" si="329"/>
        <v>Recepción de documentos0</v>
      </c>
      <c r="K2755" s="45" t="str">
        <f t="shared" si="330"/>
        <v>Atención recibida0</v>
      </c>
      <c r="L2755" s="45" t="str">
        <f t="shared" si="331"/>
        <v>Visita domiciliaria del personal INVI0</v>
      </c>
      <c r="M2755" s="45" t="str">
        <f t="shared" si="332"/>
        <v>Visita domiciliaria del asesor técnico0</v>
      </c>
      <c r="N2755" t="str">
        <f t="shared" si="333"/>
        <v>1</v>
      </c>
      <c r="O2755" t="s">
        <v>133</v>
      </c>
    </row>
    <row r="2756" spans="1:15" ht="15" x14ac:dyDescent="0.25">
      <c r="A2756" s="60">
        <f>REGISTROS!$A2754</f>
        <v>0</v>
      </c>
      <c r="B2756" s="50">
        <f t="shared" si="327"/>
        <v>0</v>
      </c>
      <c r="C2756" s="60">
        <f>REGISTROS!$E2754</f>
        <v>0</v>
      </c>
      <c r="D2756" s="60">
        <f>REGISTROS!$F2754</f>
        <v>0</v>
      </c>
      <c r="E2756" s="60">
        <f>REGISTROS!$G2754</f>
        <v>0</v>
      </c>
      <c r="F2756" s="60">
        <f>REGISTROS!$H2754</f>
        <v>0</v>
      </c>
      <c r="G2756" s="60">
        <f>REGISTROS!$I2754</f>
        <v>0</v>
      </c>
      <c r="I2756" s="45" t="str">
        <f t="shared" si="328"/>
        <v>Desarrollo de los Temas0</v>
      </c>
      <c r="J2756" s="45" t="str">
        <f t="shared" si="329"/>
        <v>Recepción de documentos0</v>
      </c>
      <c r="K2756" s="45" t="str">
        <f t="shared" si="330"/>
        <v>Atención recibida0</v>
      </c>
      <c r="L2756" s="45" t="str">
        <f t="shared" si="331"/>
        <v>Visita domiciliaria del personal INVI0</v>
      </c>
      <c r="M2756" s="45" t="str">
        <f t="shared" si="332"/>
        <v>Visita domiciliaria del asesor técnico0</v>
      </c>
      <c r="N2756" t="str">
        <f t="shared" si="333"/>
        <v>1</v>
      </c>
      <c r="O2756" t="s">
        <v>133</v>
      </c>
    </row>
    <row r="2757" spans="1:15" ht="15" x14ac:dyDescent="0.25">
      <c r="A2757" s="60">
        <f>REGISTROS!$A2755</f>
        <v>0</v>
      </c>
      <c r="B2757" s="50">
        <f t="shared" ref="B2757:B2820" si="334">SUM(C2757:G2757)/5</f>
        <v>0</v>
      </c>
      <c r="C2757" s="60">
        <f>REGISTROS!$E2755</f>
        <v>0</v>
      </c>
      <c r="D2757" s="60">
        <f>REGISTROS!$F2755</f>
        <v>0</v>
      </c>
      <c r="E2757" s="60">
        <f>REGISTROS!$G2755</f>
        <v>0</v>
      </c>
      <c r="F2757" s="60">
        <f>REGISTROS!$H2755</f>
        <v>0</v>
      </c>
      <c r="G2757" s="60">
        <f>REGISTROS!$I2755</f>
        <v>0</v>
      </c>
      <c r="I2757" s="45" t="str">
        <f t="shared" ref="I2757:I2820" si="335">CONCATENATE(VLOOKUP($A2757,SM,2,FALSE),$C$2,C2757)</f>
        <v>Desarrollo de los Temas0</v>
      </c>
      <c r="J2757" s="45" t="str">
        <f t="shared" ref="J2757:J2820" si="336">CONCATENATE(VLOOKUP($A2757,SM,2,FALSE),$D$2,D2757)</f>
        <v>Recepción de documentos0</v>
      </c>
      <c r="K2757" s="45" t="str">
        <f t="shared" ref="K2757:K2820" si="337">CONCATENATE(VLOOKUP($A2757,SM,2,FALSE),$E$2,E2757)</f>
        <v>Atención recibida0</v>
      </c>
      <c r="L2757" s="45" t="str">
        <f t="shared" ref="L2757:L2820" si="338">CONCATENATE(VLOOKUP($A2757,SM,2,FALSE),$F$2,F2757)</f>
        <v>Visita domiciliaria del personal INVI0</v>
      </c>
      <c r="M2757" s="45" t="str">
        <f t="shared" ref="M2757:M2820" si="339">CONCATENATE(VLOOKUP($A2757,SM,2,FALSE),$G$2,G2757)</f>
        <v>Visita domiciliaria del asesor técnico0</v>
      </c>
      <c r="N2757" t="str">
        <f t="shared" ref="N2757:N2820" si="340">CONCATENATE(VLOOKUP($A2757,SM,2,FALSE),IF(B2757&lt;4,1,0))</f>
        <v>1</v>
      </c>
      <c r="O2757" t="s">
        <v>133</v>
      </c>
    </row>
    <row r="2758" spans="1:15" ht="15" x14ac:dyDescent="0.25">
      <c r="A2758" s="60">
        <f>REGISTROS!$A2756</f>
        <v>0</v>
      </c>
      <c r="B2758" s="50">
        <f t="shared" si="334"/>
        <v>0</v>
      </c>
      <c r="C2758" s="60">
        <f>REGISTROS!$E2756</f>
        <v>0</v>
      </c>
      <c r="D2758" s="60">
        <f>REGISTROS!$F2756</f>
        <v>0</v>
      </c>
      <c r="E2758" s="60">
        <f>REGISTROS!$G2756</f>
        <v>0</v>
      </c>
      <c r="F2758" s="60">
        <f>REGISTROS!$H2756</f>
        <v>0</v>
      </c>
      <c r="G2758" s="60">
        <f>REGISTROS!$I2756</f>
        <v>0</v>
      </c>
      <c r="I2758" s="45" t="str">
        <f t="shared" si="335"/>
        <v>Desarrollo de los Temas0</v>
      </c>
      <c r="J2758" s="45" t="str">
        <f t="shared" si="336"/>
        <v>Recepción de documentos0</v>
      </c>
      <c r="K2758" s="45" t="str">
        <f t="shared" si="337"/>
        <v>Atención recibida0</v>
      </c>
      <c r="L2758" s="45" t="str">
        <f t="shared" si="338"/>
        <v>Visita domiciliaria del personal INVI0</v>
      </c>
      <c r="M2758" s="45" t="str">
        <f t="shared" si="339"/>
        <v>Visita domiciliaria del asesor técnico0</v>
      </c>
      <c r="N2758" t="str">
        <f t="shared" si="340"/>
        <v>1</v>
      </c>
      <c r="O2758" t="s">
        <v>133</v>
      </c>
    </row>
    <row r="2759" spans="1:15" ht="15" x14ac:dyDescent="0.25">
      <c r="A2759" s="60">
        <f>REGISTROS!$A2757</f>
        <v>0</v>
      </c>
      <c r="B2759" s="50">
        <f t="shared" si="334"/>
        <v>0</v>
      </c>
      <c r="C2759" s="60">
        <f>REGISTROS!$E2757</f>
        <v>0</v>
      </c>
      <c r="D2759" s="60">
        <f>REGISTROS!$F2757</f>
        <v>0</v>
      </c>
      <c r="E2759" s="60">
        <f>REGISTROS!$G2757</f>
        <v>0</v>
      </c>
      <c r="F2759" s="60">
        <f>REGISTROS!$H2757</f>
        <v>0</v>
      </c>
      <c r="G2759" s="60">
        <f>REGISTROS!$I2757</f>
        <v>0</v>
      </c>
      <c r="I2759" s="45" t="str">
        <f t="shared" si="335"/>
        <v>Desarrollo de los Temas0</v>
      </c>
      <c r="J2759" s="45" t="str">
        <f t="shared" si="336"/>
        <v>Recepción de documentos0</v>
      </c>
      <c r="K2759" s="45" t="str">
        <f t="shared" si="337"/>
        <v>Atención recibida0</v>
      </c>
      <c r="L2759" s="45" t="str">
        <f t="shared" si="338"/>
        <v>Visita domiciliaria del personal INVI0</v>
      </c>
      <c r="M2759" s="45" t="str">
        <f t="shared" si="339"/>
        <v>Visita domiciliaria del asesor técnico0</v>
      </c>
      <c r="N2759" t="str">
        <f t="shared" si="340"/>
        <v>1</v>
      </c>
      <c r="O2759" t="s">
        <v>133</v>
      </c>
    </row>
    <row r="2760" spans="1:15" ht="15" x14ac:dyDescent="0.25">
      <c r="A2760" s="60">
        <f>REGISTROS!$A2758</f>
        <v>0</v>
      </c>
      <c r="B2760" s="50">
        <f t="shared" si="334"/>
        <v>0</v>
      </c>
      <c r="C2760" s="60">
        <f>REGISTROS!$E2758</f>
        <v>0</v>
      </c>
      <c r="D2760" s="60">
        <f>REGISTROS!$F2758</f>
        <v>0</v>
      </c>
      <c r="E2760" s="60">
        <f>REGISTROS!$G2758</f>
        <v>0</v>
      </c>
      <c r="F2760" s="60">
        <f>REGISTROS!$H2758</f>
        <v>0</v>
      </c>
      <c r="G2760" s="60">
        <f>REGISTROS!$I2758</f>
        <v>0</v>
      </c>
      <c r="I2760" s="45" t="str">
        <f t="shared" si="335"/>
        <v>Desarrollo de los Temas0</v>
      </c>
      <c r="J2760" s="45" t="str">
        <f t="shared" si="336"/>
        <v>Recepción de documentos0</v>
      </c>
      <c r="K2760" s="45" t="str">
        <f t="shared" si="337"/>
        <v>Atención recibida0</v>
      </c>
      <c r="L2760" s="45" t="str">
        <f t="shared" si="338"/>
        <v>Visita domiciliaria del personal INVI0</v>
      </c>
      <c r="M2760" s="45" t="str">
        <f t="shared" si="339"/>
        <v>Visita domiciliaria del asesor técnico0</v>
      </c>
      <c r="N2760" t="str">
        <f t="shared" si="340"/>
        <v>1</v>
      </c>
      <c r="O2760" t="s">
        <v>133</v>
      </c>
    </row>
    <row r="2761" spans="1:15" ht="15" x14ac:dyDescent="0.25">
      <c r="A2761" s="60">
        <f>REGISTROS!$A2759</f>
        <v>0</v>
      </c>
      <c r="B2761" s="50">
        <f t="shared" si="334"/>
        <v>0</v>
      </c>
      <c r="C2761" s="60">
        <f>REGISTROS!$E2759</f>
        <v>0</v>
      </c>
      <c r="D2761" s="60">
        <f>REGISTROS!$F2759</f>
        <v>0</v>
      </c>
      <c r="E2761" s="60">
        <f>REGISTROS!$G2759</f>
        <v>0</v>
      </c>
      <c r="F2761" s="60">
        <f>REGISTROS!$H2759</f>
        <v>0</v>
      </c>
      <c r="G2761" s="60">
        <f>REGISTROS!$I2759</f>
        <v>0</v>
      </c>
      <c r="I2761" s="45" t="str">
        <f t="shared" si="335"/>
        <v>Desarrollo de los Temas0</v>
      </c>
      <c r="J2761" s="45" t="str">
        <f t="shared" si="336"/>
        <v>Recepción de documentos0</v>
      </c>
      <c r="K2761" s="45" t="str">
        <f t="shared" si="337"/>
        <v>Atención recibida0</v>
      </c>
      <c r="L2761" s="45" t="str">
        <f t="shared" si="338"/>
        <v>Visita domiciliaria del personal INVI0</v>
      </c>
      <c r="M2761" s="45" t="str">
        <f t="shared" si="339"/>
        <v>Visita domiciliaria del asesor técnico0</v>
      </c>
      <c r="N2761" t="str">
        <f t="shared" si="340"/>
        <v>1</v>
      </c>
      <c r="O2761" t="s">
        <v>133</v>
      </c>
    </row>
    <row r="2762" spans="1:15" ht="15" x14ac:dyDescent="0.25">
      <c r="A2762" s="60">
        <f>REGISTROS!$A2760</f>
        <v>0</v>
      </c>
      <c r="B2762" s="50">
        <f t="shared" si="334"/>
        <v>0</v>
      </c>
      <c r="C2762" s="60">
        <f>REGISTROS!$E2760</f>
        <v>0</v>
      </c>
      <c r="D2762" s="60">
        <f>REGISTROS!$F2760</f>
        <v>0</v>
      </c>
      <c r="E2762" s="60">
        <f>REGISTROS!$G2760</f>
        <v>0</v>
      </c>
      <c r="F2762" s="60">
        <f>REGISTROS!$H2760</f>
        <v>0</v>
      </c>
      <c r="G2762" s="60">
        <f>REGISTROS!$I2760</f>
        <v>0</v>
      </c>
      <c r="I2762" s="45" t="str">
        <f t="shared" si="335"/>
        <v>Desarrollo de los Temas0</v>
      </c>
      <c r="J2762" s="45" t="str">
        <f t="shared" si="336"/>
        <v>Recepción de documentos0</v>
      </c>
      <c r="K2762" s="45" t="str">
        <f t="shared" si="337"/>
        <v>Atención recibida0</v>
      </c>
      <c r="L2762" s="45" t="str">
        <f t="shared" si="338"/>
        <v>Visita domiciliaria del personal INVI0</v>
      </c>
      <c r="M2762" s="45" t="str">
        <f t="shared" si="339"/>
        <v>Visita domiciliaria del asesor técnico0</v>
      </c>
      <c r="N2762" t="str">
        <f t="shared" si="340"/>
        <v>1</v>
      </c>
      <c r="O2762" t="s">
        <v>133</v>
      </c>
    </row>
    <row r="2763" spans="1:15" ht="15" x14ac:dyDescent="0.25">
      <c r="A2763" s="60">
        <f>REGISTROS!$A2761</f>
        <v>0</v>
      </c>
      <c r="B2763" s="50">
        <f t="shared" si="334"/>
        <v>0</v>
      </c>
      <c r="C2763" s="60">
        <f>REGISTROS!$E2761</f>
        <v>0</v>
      </c>
      <c r="D2763" s="60">
        <f>REGISTROS!$F2761</f>
        <v>0</v>
      </c>
      <c r="E2763" s="60">
        <f>REGISTROS!$G2761</f>
        <v>0</v>
      </c>
      <c r="F2763" s="60">
        <f>REGISTROS!$H2761</f>
        <v>0</v>
      </c>
      <c r="G2763" s="60">
        <f>REGISTROS!$I2761</f>
        <v>0</v>
      </c>
      <c r="I2763" s="45" t="str">
        <f t="shared" si="335"/>
        <v>Desarrollo de los Temas0</v>
      </c>
      <c r="J2763" s="45" t="str">
        <f t="shared" si="336"/>
        <v>Recepción de documentos0</v>
      </c>
      <c r="K2763" s="45" t="str">
        <f t="shared" si="337"/>
        <v>Atención recibida0</v>
      </c>
      <c r="L2763" s="45" t="str">
        <f t="shared" si="338"/>
        <v>Visita domiciliaria del personal INVI0</v>
      </c>
      <c r="M2763" s="45" t="str">
        <f t="shared" si="339"/>
        <v>Visita domiciliaria del asesor técnico0</v>
      </c>
      <c r="N2763" t="str">
        <f t="shared" si="340"/>
        <v>1</v>
      </c>
      <c r="O2763" t="s">
        <v>133</v>
      </c>
    </row>
    <row r="2764" spans="1:15" ht="15" x14ac:dyDescent="0.25">
      <c r="A2764" s="60">
        <f>REGISTROS!$A2762</f>
        <v>0</v>
      </c>
      <c r="B2764" s="50">
        <f t="shared" si="334"/>
        <v>0</v>
      </c>
      <c r="C2764" s="60">
        <f>REGISTROS!$E2762</f>
        <v>0</v>
      </c>
      <c r="D2764" s="60">
        <f>REGISTROS!$F2762</f>
        <v>0</v>
      </c>
      <c r="E2764" s="60">
        <f>REGISTROS!$G2762</f>
        <v>0</v>
      </c>
      <c r="F2764" s="60">
        <f>REGISTROS!$H2762</f>
        <v>0</v>
      </c>
      <c r="G2764" s="60">
        <f>REGISTROS!$I2762</f>
        <v>0</v>
      </c>
      <c r="I2764" s="45" t="str">
        <f t="shared" si="335"/>
        <v>Desarrollo de los Temas0</v>
      </c>
      <c r="J2764" s="45" t="str">
        <f t="shared" si="336"/>
        <v>Recepción de documentos0</v>
      </c>
      <c r="K2764" s="45" t="str">
        <f t="shared" si="337"/>
        <v>Atención recibida0</v>
      </c>
      <c r="L2764" s="45" t="str">
        <f t="shared" si="338"/>
        <v>Visita domiciliaria del personal INVI0</v>
      </c>
      <c r="M2764" s="45" t="str">
        <f t="shared" si="339"/>
        <v>Visita domiciliaria del asesor técnico0</v>
      </c>
      <c r="N2764" t="str">
        <f t="shared" si="340"/>
        <v>1</v>
      </c>
      <c r="O2764" t="s">
        <v>133</v>
      </c>
    </row>
    <row r="2765" spans="1:15" ht="15" x14ac:dyDescent="0.25">
      <c r="A2765" s="60">
        <f>REGISTROS!$A2763</f>
        <v>0</v>
      </c>
      <c r="B2765" s="50">
        <f t="shared" si="334"/>
        <v>0</v>
      </c>
      <c r="C2765" s="60">
        <f>REGISTROS!$E2763</f>
        <v>0</v>
      </c>
      <c r="D2765" s="60">
        <f>REGISTROS!$F2763</f>
        <v>0</v>
      </c>
      <c r="E2765" s="60">
        <f>REGISTROS!$G2763</f>
        <v>0</v>
      </c>
      <c r="F2765" s="60">
        <f>REGISTROS!$H2763</f>
        <v>0</v>
      </c>
      <c r="G2765" s="60">
        <f>REGISTROS!$I2763</f>
        <v>0</v>
      </c>
      <c r="I2765" s="45" t="str">
        <f t="shared" si="335"/>
        <v>Desarrollo de los Temas0</v>
      </c>
      <c r="J2765" s="45" t="str">
        <f t="shared" si="336"/>
        <v>Recepción de documentos0</v>
      </c>
      <c r="K2765" s="45" t="str">
        <f t="shared" si="337"/>
        <v>Atención recibida0</v>
      </c>
      <c r="L2765" s="45" t="str">
        <f t="shared" si="338"/>
        <v>Visita domiciliaria del personal INVI0</v>
      </c>
      <c r="M2765" s="45" t="str">
        <f t="shared" si="339"/>
        <v>Visita domiciliaria del asesor técnico0</v>
      </c>
      <c r="N2765" t="str">
        <f t="shared" si="340"/>
        <v>1</v>
      </c>
      <c r="O2765" t="s">
        <v>133</v>
      </c>
    </row>
    <row r="2766" spans="1:15" ht="15" x14ac:dyDescent="0.25">
      <c r="A2766" s="60">
        <f>REGISTROS!$A2764</f>
        <v>0</v>
      </c>
      <c r="B2766" s="50">
        <f t="shared" si="334"/>
        <v>0</v>
      </c>
      <c r="C2766" s="60">
        <f>REGISTROS!$E2764</f>
        <v>0</v>
      </c>
      <c r="D2766" s="60">
        <f>REGISTROS!$F2764</f>
        <v>0</v>
      </c>
      <c r="E2766" s="60">
        <f>REGISTROS!$G2764</f>
        <v>0</v>
      </c>
      <c r="F2766" s="60">
        <f>REGISTROS!$H2764</f>
        <v>0</v>
      </c>
      <c r="G2766" s="60">
        <f>REGISTROS!$I2764</f>
        <v>0</v>
      </c>
      <c r="I2766" s="45" t="str">
        <f t="shared" si="335"/>
        <v>Desarrollo de los Temas0</v>
      </c>
      <c r="J2766" s="45" t="str">
        <f t="shared" si="336"/>
        <v>Recepción de documentos0</v>
      </c>
      <c r="K2766" s="45" t="str">
        <f t="shared" si="337"/>
        <v>Atención recibida0</v>
      </c>
      <c r="L2766" s="45" t="str">
        <f t="shared" si="338"/>
        <v>Visita domiciliaria del personal INVI0</v>
      </c>
      <c r="M2766" s="45" t="str">
        <f t="shared" si="339"/>
        <v>Visita domiciliaria del asesor técnico0</v>
      </c>
      <c r="N2766" t="str">
        <f t="shared" si="340"/>
        <v>1</v>
      </c>
      <c r="O2766" t="s">
        <v>133</v>
      </c>
    </row>
    <row r="2767" spans="1:15" ht="15" x14ac:dyDescent="0.25">
      <c r="A2767" s="60">
        <f>REGISTROS!$A2765</f>
        <v>0</v>
      </c>
      <c r="B2767" s="50">
        <f t="shared" si="334"/>
        <v>0</v>
      </c>
      <c r="C2767" s="60">
        <f>REGISTROS!$E2765</f>
        <v>0</v>
      </c>
      <c r="D2767" s="60">
        <f>REGISTROS!$F2765</f>
        <v>0</v>
      </c>
      <c r="E2767" s="60">
        <f>REGISTROS!$G2765</f>
        <v>0</v>
      </c>
      <c r="F2767" s="60">
        <f>REGISTROS!$H2765</f>
        <v>0</v>
      </c>
      <c r="G2767" s="60">
        <f>REGISTROS!$I2765</f>
        <v>0</v>
      </c>
      <c r="I2767" s="45" t="str">
        <f t="shared" si="335"/>
        <v>Desarrollo de los Temas0</v>
      </c>
      <c r="J2767" s="45" t="str">
        <f t="shared" si="336"/>
        <v>Recepción de documentos0</v>
      </c>
      <c r="K2767" s="45" t="str">
        <f t="shared" si="337"/>
        <v>Atención recibida0</v>
      </c>
      <c r="L2767" s="45" t="str">
        <f t="shared" si="338"/>
        <v>Visita domiciliaria del personal INVI0</v>
      </c>
      <c r="M2767" s="45" t="str">
        <f t="shared" si="339"/>
        <v>Visita domiciliaria del asesor técnico0</v>
      </c>
      <c r="N2767" t="str">
        <f t="shared" si="340"/>
        <v>1</v>
      </c>
      <c r="O2767" t="s">
        <v>133</v>
      </c>
    </row>
    <row r="2768" spans="1:15" ht="15" x14ac:dyDescent="0.25">
      <c r="A2768" s="60">
        <f>REGISTROS!$A2766</f>
        <v>0</v>
      </c>
      <c r="B2768" s="50">
        <f t="shared" si="334"/>
        <v>0</v>
      </c>
      <c r="C2768" s="60">
        <f>REGISTROS!$E2766</f>
        <v>0</v>
      </c>
      <c r="D2768" s="60">
        <f>REGISTROS!$F2766</f>
        <v>0</v>
      </c>
      <c r="E2768" s="60">
        <f>REGISTROS!$G2766</f>
        <v>0</v>
      </c>
      <c r="F2768" s="60">
        <f>REGISTROS!$H2766</f>
        <v>0</v>
      </c>
      <c r="G2768" s="60">
        <f>REGISTROS!$I2766</f>
        <v>0</v>
      </c>
      <c r="I2768" s="45" t="str">
        <f t="shared" si="335"/>
        <v>Desarrollo de los Temas0</v>
      </c>
      <c r="J2768" s="45" t="str">
        <f t="shared" si="336"/>
        <v>Recepción de documentos0</v>
      </c>
      <c r="K2768" s="45" t="str">
        <f t="shared" si="337"/>
        <v>Atención recibida0</v>
      </c>
      <c r="L2768" s="45" t="str">
        <f t="shared" si="338"/>
        <v>Visita domiciliaria del personal INVI0</v>
      </c>
      <c r="M2768" s="45" t="str">
        <f t="shared" si="339"/>
        <v>Visita domiciliaria del asesor técnico0</v>
      </c>
      <c r="N2768" t="str">
        <f t="shared" si="340"/>
        <v>1</v>
      </c>
      <c r="O2768" t="s">
        <v>133</v>
      </c>
    </row>
    <row r="2769" spans="1:15" ht="15" x14ac:dyDescent="0.25">
      <c r="A2769" s="60">
        <f>REGISTROS!$A2767</f>
        <v>0</v>
      </c>
      <c r="B2769" s="50">
        <f t="shared" si="334"/>
        <v>0</v>
      </c>
      <c r="C2769" s="60">
        <f>REGISTROS!$E2767</f>
        <v>0</v>
      </c>
      <c r="D2769" s="60">
        <f>REGISTROS!$F2767</f>
        <v>0</v>
      </c>
      <c r="E2769" s="60">
        <f>REGISTROS!$G2767</f>
        <v>0</v>
      </c>
      <c r="F2769" s="60">
        <f>REGISTROS!$H2767</f>
        <v>0</v>
      </c>
      <c r="G2769" s="60">
        <f>REGISTROS!$I2767</f>
        <v>0</v>
      </c>
      <c r="I2769" s="45" t="str">
        <f t="shared" si="335"/>
        <v>Desarrollo de los Temas0</v>
      </c>
      <c r="J2769" s="45" t="str">
        <f t="shared" si="336"/>
        <v>Recepción de documentos0</v>
      </c>
      <c r="K2769" s="45" t="str">
        <f t="shared" si="337"/>
        <v>Atención recibida0</v>
      </c>
      <c r="L2769" s="45" t="str">
        <f t="shared" si="338"/>
        <v>Visita domiciliaria del personal INVI0</v>
      </c>
      <c r="M2769" s="45" t="str">
        <f t="shared" si="339"/>
        <v>Visita domiciliaria del asesor técnico0</v>
      </c>
      <c r="N2769" t="str">
        <f t="shared" si="340"/>
        <v>1</v>
      </c>
      <c r="O2769" t="s">
        <v>133</v>
      </c>
    </row>
    <row r="2770" spans="1:15" ht="15" x14ac:dyDescent="0.25">
      <c r="A2770" s="60">
        <f>REGISTROS!$A2768</f>
        <v>0</v>
      </c>
      <c r="B2770" s="50">
        <f t="shared" si="334"/>
        <v>0</v>
      </c>
      <c r="C2770" s="60">
        <f>REGISTROS!$E2768</f>
        <v>0</v>
      </c>
      <c r="D2770" s="60">
        <f>REGISTROS!$F2768</f>
        <v>0</v>
      </c>
      <c r="E2770" s="60">
        <f>REGISTROS!$G2768</f>
        <v>0</v>
      </c>
      <c r="F2770" s="60">
        <f>REGISTROS!$H2768</f>
        <v>0</v>
      </c>
      <c r="G2770" s="60">
        <f>REGISTROS!$I2768</f>
        <v>0</v>
      </c>
      <c r="I2770" s="45" t="str">
        <f t="shared" si="335"/>
        <v>Desarrollo de los Temas0</v>
      </c>
      <c r="J2770" s="45" t="str">
        <f t="shared" si="336"/>
        <v>Recepción de documentos0</v>
      </c>
      <c r="K2770" s="45" t="str">
        <f t="shared" si="337"/>
        <v>Atención recibida0</v>
      </c>
      <c r="L2770" s="45" t="str">
        <f t="shared" si="338"/>
        <v>Visita domiciliaria del personal INVI0</v>
      </c>
      <c r="M2770" s="45" t="str">
        <f t="shared" si="339"/>
        <v>Visita domiciliaria del asesor técnico0</v>
      </c>
      <c r="N2770" t="str">
        <f t="shared" si="340"/>
        <v>1</v>
      </c>
      <c r="O2770" t="s">
        <v>133</v>
      </c>
    </row>
    <row r="2771" spans="1:15" ht="15" x14ac:dyDescent="0.25">
      <c r="A2771" s="60">
        <f>REGISTROS!$A2769</f>
        <v>0</v>
      </c>
      <c r="B2771" s="50">
        <f t="shared" si="334"/>
        <v>0</v>
      </c>
      <c r="C2771" s="60">
        <f>REGISTROS!$E2769</f>
        <v>0</v>
      </c>
      <c r="D2771" s="60">
        <f>REGISTROS!$F2769</f>
        <v>0</v>
      </c>
      <c r="E2771" s="60">
        <f>REGISTROS!$G2769</f>
        <v>0</v>
      </c>
      <c r="F2771" s="60">
        <f>REGISTROS!$H2769</f>
        <v>0</v>
      </c>
      <c r="G2771" s="60">
        <f>REGISTROS!$I2769</f>
        <v>0</v>
      </c>
      <c r="I2771" s="45" t="str">
        <f t="shared" si="335"/>
        <v>Desarrollo de los Temas0</v>
      </c>
      <c r="J2771" s="45" t="str">
        <f t="shared" si="336"/>
        <v>Recepción de documentos0</v>
      </c>
      <c r="K2771" s="45" t="str">
        <f t="shared" si="337"/>
        <v>Atención recibida0</v>
      </c>
      <c r="L2771" s="45" t="str">
        <f t="shared" si="338"/>
        <v>Visita domiciliaria del personal INVI0</v>
      </c>
      <c r="M2771" s="45" t="str">
        <f t="shared" si="339"/>
        <v>Visita domiciliaria del asesor técnico0</v>
      </c>
      <c r="N2771" t="str">
        <f t="shared" si="340"/>
        <v>1</v>
      </c>
      <c r="O2771" t="s">
        <v>133</v>
      </c>
    </row>
    <row r="2772" spans="1:15" ht="15" x14ac:dyDescent="0.25">
      <c r="A2772" s="60">
        <f>REGISTROS!$A2770</f>
        <v>0</v>
      </c>
      <c r="B2772" s="50">
        <f t="shared" si="334"/>
        <v>0</v>
      </c>
      <c r="C2772" s="60">
        <f>REGISTROS!$E2770</f>
        <v>0</v>
      </c>
      <c r="D2772" s="60">
        <f>REGISTROS!$F2770</f>
        <v>0</v>
      </c>
      <c r="E2772" s="60">
        <f>REGISTROS!$G2770</f>
        <v>0</v>
      </c>
      <c r="F2772" s="60">
        <f>REGISTROS!$H2770</f>
        <v>0</v>
      </c>
      <c r="G2772" s="60">
        <f>REGISTROS!$I2770</f>
        <v>0</v>
      </c>
      <c r="I2772" s="45" t="str">
        <f t="shared" si="335"/>
        <v>Desarrollo de los Temas0</v>
      </c>
      <c r="J2772" s="45" t="str">
        <f t="shared" si="336"/>
        <v>Recepción de documentos0</v>
      </c>
      <c r="K2772" s="45" t="str">
        <f t="shared" si="337"/>
        <v>Atención recibida0</v>
      </c>
      <c r="L2772" s="45" t="str">
        <f t="shared" si="338"/>
        <v>Visita domiciliaria del personal INVI0</v>
      </c>
      <c r="M2772" s="45" t="str">
        <f t="shared" si="339"/>
        <v>Visita domiciliaria del asesor técnico0</v>
      </c>
      <c r="N2772" t="str">
        <f t="shared" si="340"/>
        <v>1</v>
      </c>
      <c r="O2772" t="s">
        <v>133</v>
      </c>
    </row>
    <row r="2773" spans="1:15" ht="15" x14ac:dyDescent="0.25">
      <c r="A2773" s="60">
        <f>REGISTROS!$A2771</f>
        <v>0</v>
      </c>
      <c r="B2773" s="50">
        <f t="shared" si="334"/>
        <v>0</v>
      </c>
      <c r="C2773" s="60">
        <f>REGISTROS!$E2771</f>
        <v>0</v>
      </c>
      <c r="D2773" s="60">
        <f>REGISTROS!$F2771</f>
        <v>0</v>
      </c>
      <c r="E2773" s="60">
        <f>REGISTROS!$G2771</f>
        <v>0</v>
      </c>
      <c r="F2773" s="60">
        <f>REGISTROS!$H2771</f>
        <v>0</v>
      </c>
      <c r="G2773" s="60">
        <f>REGISTROS!$I2771</f>
        <v>0</v>
      </c>
      <c r="I2773" s="45" t="str">
        <f t="shared" si="335"/>
        <v>Desarrollo de los Temas0</v>
      </c>
      <c r="J2773" s="45" t="str">
        <f t="shared" si="336"/>
        <v>Recepción de documentos0</v>
      </c>
      <c r="K2773" s="45" t="str">
        <f t="shared" si="337"/>
        <v>Atención recibida0</v>
      </c>
      <c r="L2773" s="45" t="str">
        <f t="shared" si="338"/>
        <v>Visita domiciliaria del personal INVI0</v>
      </c>
      <c r="M2773" s="45" t="str">
        <f t="shared" si="339"/>
        <v>Visita domiciliaria del asesor técnico0</v>
      </c>
      <c r="N2773" t="str">
        <f t="shared" si="340"/>
        <v>1</v>
      </c>
      <c r="O2773" t="s">
        <v>133</v>
      </c>
    </row>
    <row r="2774" spans="1:15" ht="15" x14ac:dyDescent="0.25">
      <c r="A2774" s="60">
        <f>REGISTROS!$A2772</f>
        <v>0</v>
      </c>
      <c r="B2774" s="50">
        <f t="shared" si="334"/>
        <v>0</v>
      </c>
      <c r="C2774" s="60">
        <f>REGISTROS!$E2772</f>
        <v>0</v>
      </c>
      <c r="D2774" s="60">
        <f>REGISTROS!$F2772</f>
        <v>0</v>
      </c>
      <c r="E2774" s="60">
        <f>REGISTROS!$G2772</f>
        <v>0</v>
      </c>
      <c r="F2774" s="60">
        <f>REGISTROS!$H2772</f>
        <v>0</v>
      </c>
      <c r="G2774" s="60">
        <f>REGISTROS!$I2772</f>
        <v>0</v>
      </c>
      <c r="I2774" s="45" t="str">
        <f t="shared" si="335"/>
        <v>Desarrollo de los Temas0</v>
      </c>
      <c r="J2774" s="45" t="str">
        <f t="shared" si="336"/>
        <v>Recepción de documentos0</v>
      </c>
      <c r="K2774" s="45" t="str">
        <f t="shared" si="337"/>
        <v>Atención recibida0</v>
      </c>
      <c r="L2774" s="45" t="str">
        <f t="shared" si="338"/>
        <v>Visita domiciliaria del personal INVI0</v>
      </c>
      <c r="M2774" s="45" t="str">
        <f t="shared" si="339"/>
        <v>Visita domiciliaria del asesor técnico0</v>
      </c>
      <c r="N2774" t="str">
        <f t="shared" si="340"/>
        <v>1</v>
      </c>
      <c r="O2774" t="s">
        <v>133</v>
      </c>
    </row>
    <row r="2775" spans="1:15" ht="15" x14ac:dyDescent="0.25">
      <c r="A2775" s="60">
        <f>REGISTROS!$A2773</f>
        <v>0</v>
      </c>
      <c r="B2775" s="50">
        <f t="shared" si="334"/>
        <v>0</v>
      </c>
      <c r="C2775" s="60">
        <f>REGISTROS!$E2773</f>
        <v>0</v>
      </c>
      <c r="D2775" s="60">
        <f>REGISTROS!$F2773</f>
        <v>0</v>
      </c>
      <c r="E2775" s="60">
        <f>REGISTROS!$G2773</f>
        <v>0</v>
      </c>
      <c r="F2775" s="60">
        <f>REGISTROS!$H2773</f>
        <v>0</v>
      </c>
      <c r="G2775" s="60">
        <f>REGISTROS!$I2773</f>
        <v>0</v>
      </c>
      <c r="I2775" s="45" t="str">
        <f t="shared" si="335"/>
        <v>Desarrollo de los Temas0</v>
      </c>
      <c r="J2775" s="45" t="str">
        <f t="shared" si="336"/>
        <v>Recepción de documentos0</v>
      </c>
      <c r="K2775" s="45" t="str">
        <f t="shared" si="337"/>
        <v>Atención recibida0</v>
      </c>
      <c r="L2775" s="45" t="str">
        <f t="shared" si="338"/>
        <v>Visita domiciliaria del personal INVI0</v>
      </c>
      <c r="M2775" s="45" t="str">
        <f t="shared" si="339"/>
        <v>Visita domiciliaria del asesor técnico0</v>
      </c>
      <c r="N2775" t="str">
        <f t="shared" si="340"/>
        <v>1</v>
      </c>
      <c r="O2775" t="s">
        <v>133</v>
      </c>
    </row>
    <row r="2776" spans="1:15" ht="15" x14ac:dyDescent="0.25">
      <c r="A2776" s="60">
        <f>REGISTROS!$A2774</f>
        <v>0</v>
      </c>
      <c r="B2776" s="50">
        <f t="shared" si="334"/>
        <v>0</v>
      </c>
      <c r="C2776" s="60">
        <f>REGISTROS!$E2774</f>
        <v>0</v>
      </c>
      <c r="D2776" s="60">
        <f>REGISTROS!$F2774</f>
        <v>0</v>
      </c>
      <c r="E2776" s="60">
        <f>REGISTROS!$G2774</f>
        <v>0</v>
      </c>
      <c r="F2776" s="60">
        <f>REGISTROS!$H2774</f>
        <v>0</v>
      </c>
      <c r="G2776" s="60">
        <f>REGISTROS!$I2774</f>
        <v>0</v>
      </c>
      <c r="I2776" s="45" t="str">
        <f t="shared" si="335"/>
        <v>Desarrollo de los Temas0</v>
      </c>
      <c r="J2776" s="45" t="str">
        <f t="shared" si="336"/>
        <v>Recepción de documentos0</v>
      </c>
      <c r="K2776" s="45" t="str">
        <f t="shared" si="337"/>
        <v>Atención recibida0</v>
      </c>
      <c r="L2776" s="45" t="str">
        <f t="shared" si="338"/>
        <v>Visita domiciliaria del personal INVI0</v>
      </c>
      <c r="M2776" s="45" t="str">
        <f t="shared" si="339"/>
        <v>Visita domiciliaria del asesor técnico0</v>
      </c>
      <c r="N2776" t="str">
        <f t="shared" si="340"/>
        <v>1</v>
      </c>
      <c r="O2776" t="s">
        <v>133</v>
      </c>
    </row>
    <row r="2777" spans="1:15" ht="15" x14ac:dyDescent="0.25">
      <c r="A2777" s="60">
        <f>REGISTROS!$A2775</f>
        <v>0</v>
      </c>
      <c r="B2777" s="50">
        <f t="shared" si="334"/>
        <v>0</v>
      </c>
      <c r="C2777" s="60">
        <f>REGISTROS!$E2775</f>
        <v>0</v>
      </c>
      <c r="D2777" s="60">
        <f>REGISTROS!$F2775</f>
        <v>0</v>
      </c>
      <c r="E2777" s="60">
        <f>REGISTROS!$G2775</f>
        <v>0</v>
      </c>
      <c r="F2777" s="60">
        <f>REGISTROS!$H2775</f>
        <v>0</v>
      </c>
      <c r="G2777" s="60">
        <f>REGISTROS!$I2775</f>
        <v>0</v>
      </c>
      <c r="I2777" s="45" t="str">
        <f t="shared" si="335"/>
        <v>Desarrollo de los Temas0</v>
      </c>
      <c r="J2777" s="45" t="str">
        <f t="shared" si="336"/>
        <v>Recepción de documentos0</v>
      </c>
      <c r="K2777" s="45" t="str">
        <f t="shared" si="337"/>
        <v>Atención recibida0</v>
      </c>
      <c r="L2777" s="45" t="str">
        <f t="shared" si="338"/>
        <v>Visita domiciliaria del personal INVI0</v>
      </c>
      <c r="M2777" s="45" t="str">
        <f t="shared" si="339"/>
        <v>Visita domiciliaria del asesor técnico0</v>
      </c>
      <c r="N2777" t="str">
        <f t="shared" si="340"/>
        <v>1</v>
      </c>
      <c r="O2777" t="s">
        <v>133</v>
      </c>
    </row>
    <row r="2778" spans="1:15" ht="15" x14ac:dyDescent="0.25">
      <c r="A2778" s="60">
        <f>REGISTROS!$A2776</f>
        <v>0</v>
      </c>
      <c r="B2778" s="50">
        <f t="shared" si="334"/>
        <v>0</v>
      </c>
      <c r="C2778" s="60">
        <f>REGISTROS!$E2776</f>
        <v>0</v>
      </c>
      <c r="D2778" s="60">
        <f>REGISTROS!$F2776</f>
        <v>0</v>
      </c>
      <c r="E2778" s="60">
        <f>REGISTROS!$G2776</f>
        <v>0</v>
      </c>
      <c r="F2778" s="60">
        <f>REGISTROS!$H2776</f>
        <v>0</v>
      </c>
      <c r="G2778" s="60">
        <f>REGISTROS!$I2776</f>
        <v>0</v>
      </c>
      <c r="I2778" s="45" t="str">
        <f t="shared" si="335"/>
        <v>Desarrollo de los Temas0</v>
      </c>
      <c r="J2778" s="45" t="str">
        <f t="shared" si="336"/>
        <v>Recepción de documentos0</v>
      </c>
      <c r="K2778" s="45" t="str">
        <f t="shared" si="337"/>
        <v>Atención recibida0</v>
      </c>
      <c r="L2778" s="45" t="str">
        <f t="shared" si="338"/>
        <v>Visita domiciliaria del personal INVI0</v>
      </c>
      <c r="M2778" s="45" t="str">
        <f t="shared" si="339"/>
        <v>Visita domiciliaria del asesor técnico0</v>
      </c>
      <c r="N2778" t="str">
        <f t="shared" si="340"/>
        <v>1</v>
      </c>
      <c r="O2778" t="s">
        <v>133</v>
      </c>
    </row>
    <row r="2779" spans="1:15" ht="15" x14ac:dyDescent="0.25">
      <c r="A2779" s="60">
        <f>REGISTROS!$A2777</f>
        <v>0</v>
      </c>
      <c r="B2779" s="50">
        <f t="shared" si="334"/>
        <v>0</v>
      </c>
      <c r="C2779" s="60">
        <f>REGISTROS!$E2777</f>
        <v>0</v>
      </c>
      <c r="D2779" s="60">
        <f>REGISTROS!$F2777</f>
        <v>0</v>
      </c>
      <c r="E2779" s="60">
        <f>REGISTROS!$G2777</f>
        <v>0</v>
      </c>
      <c r="F2779" s="60">
        <f>REGISTROS!$H2777</f>
        <v>0</v>
      </c>
      <c r="G2779" s="60">
        <f>REGISTROS!$I2777</f>
        <v>0</v>
      </c>
      <c r="I2779" s="45" t="str">
        <f t="shared" si="335"/>
        <v>Desarrollo de los Temas0</v>
      </c>
      <c r="J2779" s="45" t="str">
        <f t="shared" si="336"/>
        <v>Recepción de documentos0</v>
      </c>
      <c r="K2779" s="45" t="str">
        <f t="shared" si="337"/>
        <v>Atención recibida0</v>
      </c>
      <c r="L2779" s="45" t="str">
        <f t="shared" si="338"/>
        <v>Visita domiciliaria del personal INVI0</v>
      </c>
      <c r="M2779" s="45" t="str">
        <f t="shared" si="339"/>
        <v>Visita domiciliaria del asesor técnico0</v>
      </c>
      <c r="N2779" t="str">
        <f t="shared" si="340"/>
        <v>1</v>
      </c>
      <c r="O2779" t="s">
        <v>133</v>
      </c>
    </row>
    <row r="2780" spans="1:15" ht="15" x14ac:dyDescent="0.25">
      <c r="A2780" s="60">
        <f>REGISTROS!$A2778</f>
        <v>0</v>
      </c>
      <c r="B2780" s="50">
        <f t="shared" si="334"/>
        <v>0</v>
      </c>
      <c r="C2780" s="60">
        <f>REGISTROS!$E2778</f>
        <v>0</v>
      </c>
      <c r="D2780" s="60">
        <f>REGISTROS!$F2778</f>
        <v>0</v>
      </c>
      <c r="E2780" s="60">
        <f>REGISTROS!$G2778</f>
        <v>0</v>
      </c>
      <c r="F2780" s="60">
        <f>REGISTROS!$H2778</f>
        <v>0</v>
      </c>
      <c r="G2780" s="60">
        <f>REGISTROS!$I2778</f>
        <v>0</v>
      </c>
      <c r="I2780" s="45" t="str">
        <f t="shared" si="335"/>
        <v>Desarrollo de los Temas0</v>
      </c>
      <c r="J2780" s="45" t="str">
        <f t="shared" si="336"/>
        <v>Recepción de documentos0</v>
      </c>
      <c r="K2780" s="45" t="str">
        <f t="shared" si="337"/>
        <v>Atención recibida0</v>
      </c>
      <c r="L2780" s="45" t="str">
        <f t="shared" si="338"/>
        <v>Visita domiciliaria del personal INVI0</v>
      </c>
      <c r="M2780" s="45" t="str">
        <f t="shared" si="339"/>
        <v>Visita domiciliaria del asesor técnico0</v>
      </c>
      <c r="N2780" t="str">
        <f t="shared" si="340"/>
        <v>1</v>
      </c>
      <c r="O2780" t="s">
        <v>133</v>
      </c>
    </row>
    <row r="2781" spans="1:15" ht="15" x14ac:dyDescent="0.25">
      <c r="A2781" s="60">
        <f>REGISTROS!$A2779</f>
        <v>0</v>
      </c>
      <c r="B2781" s="50">
        <f t="shared" si="334"/>
        <v>0</v>
      </c>
      <c r="C2781" s="60">
        <f>REGISTROS!$E2779</f>
        <v>0</v>
      </c>
      <c r="D2781" s="60">
        <f>REGISTROS!$F2779</f>
        <v>0</v>
      </c>
      <c r="E2781" s="60">
        <f>REGISTROS!$G2779</f>
        <v>0</v>
      </c>
      <c r="F2781" s="60">
        <f>REGISTROS!$H2779</f>
        <v>0</v>
      </c>
      <c r="G2781" s="60">
        <f>REGISTROS!$I2779</f>
        <v>0</v>
      </c>
      <c r="I2781" s="45" t="str">
        <f t="shared" si="335"/>
        <v>Desarrollo de los Temas0</v>
      </c>
      <c r="J2781" s="45" t="str">
        <f t="shared" si="336"/>
        <v>Recepción de documentos0</v>
      </c>
      <c r="K2781" s="45" t="str">
        <f t="shared" si="337"/>
        <v>Atención recibida0</v>
      </c>
      <c r="L2781" s="45" t="str">
        <f t="shared" si="338"/>
        <v>Visita domiciliaria del personal INVI0</v>
      </c>
      <c r="M2781" s="45" t="str">
        <f t="shared" si="339"/>
        <v>Visita domiciliaria del asesor técnico0</v>
      </c>
      <c r="N2781" t="str">
        <f t="shared" si="340"/>
        <v>1</v>
      </c>
      <c r="O2781" t="s">
        <v>133</v>
      </c>
    </row>
    <row r="2782" spans="1:15" ht="15" x14ac:dyDescent="0.25">
      <c r="A2782" s="60">
        <f>REGISTROS!$A2780</f>
        <v>0</v>
      </c>
      <c r="B2782" s="50">
        <f t="shared" si="334"/>
        <v>0</v>
      </c>
      <c r="C2782" s="60">
        <f>REGISTROS!$E2780</f>
        <v>0</v>
      </c>
      <c r="D2782" s="60">
        <f>REGISTROS!$F2780</f>
        <v>0</v>
      </c>
      <c r="E2782" s="60">
        <f>REGISTROS!$G2780</f>
        <v>0</v>
      </c>
      <c r="F2782" s="60">
        <f>REGISTROS!$H2780</f>
        <v>0</v>
      </c>
      <c r="G2782" s="60">
        <f>REGISTROS!$I2780</f>
        <v>0</v>
      </c>
      <c r="I2782" s="45" t="str">
        <f t="shared" si="335"/>
        <v>Desarrollo de los Temas0</v>
      </c>
      <c r="J2782" s="45" t="str">
        <f t="shared" si="336"/>
        <v>Recepción de documentos0</v>
      </c>
      <c r="K2782" s="45" t="str">
        <f t="shared" si="337"/>
        <v>Atención recibida0</v>
      </c>
      <c r="L2782" s="45" t="str">
        <f t="shared" si="338"/>
        <v>Visita domiciliaria del personal INVI0</v>
      </c>
      <c r="M2782" s="45" t="str">
        <f t="shared" si="339"/>
        <v>Visita domiciliaria del asesor técnico0</v>
      </c>
      <c r="N2782" t="str">
        <f t="shared" si="340"/>
        <v>1</v>
      </c>
      <c r="O2782" t="s">
        <v>133</v>
      </c>
    </row>
    <row r="2783" spans="1:15" ht="15" x14ac:dyDescent="0.25">
      <c r="A2783" s="60">
        <f>REGISTROS!$A2781</f>
        <v>0</v>
      </c>
      <c r="B2783" s="50">
        <f t="shared" si="334"/>
        <v>0</v>
      </c>
      <c r="C2783" s="60">
        <f>REGISTROS!$E2781</f>
        <v>0</v>
      </c>
      <c r="D2783" s="60">
        <f>REGISTROS!$F2781</f>
        <v>0</v>
      </c>
      <c r="E2783" s="60">
        <f>REGISTROS!$G2781</f>
        <v>0</v>
      </c>
      <c r="F2783" s="60">
        <f>REGISTROS!$H2781</f>
        <v>0</v>
      </c>
      <c r="G2783" s="60">
        <f>REGISTROS!$I2781</f>
        <v>0</v>
      </c>
      <c r="I2783" s="45" t="str">
        <f t="shared" si="335"/>
        <v>Desarrollo de los Temas0</v>
      </c>
      <c r="J2783" s="45" t="str">
        <f t="shared" si="336"/>
        <v>Recepción de documentos0</v>
      </c>
      <c r="K2783" s="45" t="str">
        <f t="shared" si="337"/>
        <v>Atención recibida0</v>
      </c>
      <c r="L2783" s="45" t="str">
        <f t="shared" si="338"/>
        <v>Visita domiciliaria del personal INVI0</v>
      </c>
      <c r="M2783" s="45" t="str">
        <f t="shared" si="339"/>
        <v>Visita domiciliaria del asesor técnico0</v>
      </c>
      <c r="N2783" t="str">
        <f t="shared" si="340"/>
        <v>1</v>
      </c>
      <c r="O2783" t="s">
        <v>133</v>
      </c>
    </row>
    <row r="2784" spans="1:15" ht="15" x14ac:dyDescent="0.25">
      <c r="A2784" s="60">
        <f>REGISTROS!$A2782</f>
        <v>0</v>
      </c>
      <c r="B2784" s="50">
        <f t="shared" si="334"/>
        <v>0</v>
      </c>
      <c r="C2784" s="60">
        <f>REGISTROS!$E2782</f>
        <v>0</v>
      </c>
      <c r="D2784" s="60">
        <f>REGISTROS!$F2782</f>
        <v>0</v>
      </c>
      <c r="E2784" s="60">
        <f>REGISTROS!$G2782</f>
        <v>0</v>
      </c>
      <c r="F2784" s="60">
        <f>REGISTROS!$H2782</f>
        <v>0</v>
      </c>
      <c r="G2784" s="60">
        <f>REGISTROS!$I2782</f>
        <v>0</v>
      </c>
      <c r="I2784" s="45" t="str">
        <f t="shared" si="335"/>
        <v>Desarrollo de los Temas0</v>
      </c>
      <c r="J2784" s="45" t="str">
        <f t="shared" si="336"/>
        <v>Recepción de documentos0</v>
      </c>
      <c r="K2784" s="45" t="str">
        <f t="shared" si="337"/>
        <v>Atención recibida0</v>
      </c>
      <c r="L2784" s="45" t="str">
        <f t="shared" si="338"/>
        <v>Visita domiciliaria del personal INVI0</v>
      </c>
      <c r="M2784" s="45" t="str">
        <f t="shared" si="339"/>
        <v>Visita domiciliaria del asesor técnico0</v>
      </c>
      <c r="N2784" t="str">
        <f t="shared" si="340"/>
        <v>1</v>
      </c>
      <c r="O2784" t="s">
        <v>133</v>
      </c>
    </row>
    <row r="2785" spans="1:15" ht="15" x14ac:dyDescent="0.25">
      <c r="A2785" s="60">
        <f>REGISTROS!$A2783</f>
        <v>0</v>
      </c>
      <c r="B2785" s="50">
        <f t="shared" si="334"/>
        <v>0</v>
      </c>
      <c r="C2785" s="60">
        <f>REGISTROS!$E2783</f>
        <v>0</v>
      </c>
      <c r="D2785" s="60">
        <f>REGISTROS!$F2783</f>
        <v>0</v>
      </c>
      <c r="E2785" s="60">
        <f>REGISTROS!$G2783</f>
        <v>0</v>
      </c>
      <c r="F2785" s="60">
        <f>REGISTROS!$H2783</f>
        <v>0</v>
      </c>
      <c r="G2785" s="60">
        <f>REGISTROS!$I2783</f>
        <v>0</v>
      </c>
      <c r="I2785" s="45" t="str">
        <f t="shared" si="335"/>
        <v>Desarrollo de los Temas0</v>
      </c>
      <c r="J2785" s="45" t="str">
        <f t="shared" si="336"/>
        <v>Recepción de documentos0</v>
      </c>
      <c r="K2785" s="45" t="str">
        <f t="shared" si="337"/>
        <v>Atención recibida0</v>
      </c>
      <c r="L2785" s="45" t="str">
        <f t="shared" si="338"/>
        <v>Visita domiciliaria del personal INVI0</v>
      </c>
      <c r="M2785" s="45" t="str">
        <f t="shared" si="339"/>
        <v>Visita domiciliaria del asesor técnico0</v>
      </c>
      <c r="N2785" t="str">
        <f t="shared" si="340"/>
        <v>1</v>
      </c>
      <c r="O2785" t="s">
        <v>133</v>
      </c>
    </row>
    <row r="2786" spans="1:15" ht="15" x14ac:dyDescent="0.25">
      <c r="A2786" s="60">
        <f>REGISTROS!$A2784</f>
        <v>0</v>
      </c>
      <c r="B2786" s="50">
        <f t="shared" si="334"/>
        <v>0</v>
      </c>
      <c r="C2786" s="60">
        <f>REGISTROS!$E2784</f>
        <v>0</v>
      </c>
      <c r="D2786" s="60">
        <f>REGISTROS!$F2784</f>
        <v>0</v>
      </c>
      <c r="E2786" s="60">
        <f>REGISTROS!$G2784</f>
        <v>0</v>
      </c>
      <c r="F2786" s="60">
        <f>REGISTROS!$H2784</f>
        <v>0</v>
      </c>
      <c r="G2786" s="60">
        <f>REGISTROS!$I2784</f>
        <v>0</v>
      </c>
      <c r="I2786" s="45" t="str">
        <f t="shared" si="335"/>
        <v>Desarrollo de los Temas0</v>
      </c>
      <c r="J2786" s="45" t="str">
        <f t="shared" si="336"/>
        <v>Recepción de documentos0</v>
      </c>
      <c r="K2786" s="45" t="str">
        <f t="shared" si="337"/>
        <v>Atención recibida0</v>
      </c>
      <c r="L2786" s="45" t="str">
        <f t="shared" si="338"/>
        <v>Visita domiciliaria del personal INVI0</v>
      </c>
      <c r="M2786" s="45" t="str">
        <f t="shared" si="339"/>
        <v>Visita domiciliaria del asesor técnico0</v>
      </c>
      <c r="N2786" t="str">
        <f t="shared" si="340"/>
        <v>1</v>
      </c>
      <c r="O2786" t="s">
        <v>133</v>
      </c>
    </row>
    <row r="2787" spans="1:15" ht="15" x14ac:dyDescent="0.25">
      <c r="A2787" s="60">
        <f>REGISTROS!$A2785</f>
        <v>0</v>
      </c>
      <c r="B2787" s="50">
        <f t="shared" si="334"/>
        <v>0</v>
      </c>
      <c r="C2787" s="60">
        <f>REGISTROS!$E2785</f>
        <v>0</v>
      </c>
      <c r="D2787" s="60">
        <f>REGISTROS!$F2785</f>
        <v>0</v>
      </c>
      <c r="E2787" s="60">
        <f>REGISTROS!$G2785</f>
        <v>0</v>
      </c>
      <c r="F2787" s="60">
        <f>REGISTROS!$H2785</f>
        <v>0</v>
      </c>
      <c r="G2787" s="60">
        <f>REGISTROS!$I2785</f>
        <v>0</v>
      </c>
      <c r="I2787" s="45" t="str">
        <f t="shared" si="335"/>
        <v>Desarrollo de los Temas0</v>
      </c>
      <c r="J2787" s="45" t="str">
        <f t="shared" si="336"/>
        <v>Recepción de documentos0</v>
      </c>
      <c r="K2787" s="45" t="str">
        <f t="shared" si="337"/>
        <v>Atención recibida0</v>
      </c>
      <c r="L2787" s="45" t="str">
        <f t="shared" si="338"/>
        <v>Visita domiciliaria del personal INVI0</v>
      </c>
      <c r="M2787" s="45" t="str">
        <f t="shared" si="339"/>
        <v>Visita domiciliaria del asesor técnico0</v>
      </c>
      <c r="N2787" t="str">
        <f t="shared" si="340"/>
        <v>1</v>
      </c>
      <c r="O2787" t="s">
        <v>133</v>
      </c>
    </row>
    <row r="2788" spans="1:15" ht="15" x14ac:dyDescent="0.25">
      <c r="A2788" s="60">
        <f>REGISTROS!$A2786</f>
        <v>0</v>
      </c>
      <c r="B2788" s="50">
        <f t="shared" si="334"/>
        <v>0</v>
      </c>
      <c r="C2788" s="60">
        <f>REGISTROS!$E2786</f>
        <v>0</v>
      </c>
      <c r="D2788" s="60">
        <f>REGISTROS!$F2786</f>
        <v>0</v>
      </c>
      <c r="E2788" s="60">
        <f>REGISTROS!$G2786</f>
        <v>0</v>
      </c>
      <c r="F2788" s="60">
        <f>REGISTROS!$H2786</f>
        <v>0</v>
      </c>
      <c r="G2788" s="60">
        <f>REGISTROS!$I2786</f>
        <v>0</v>
      </c>
      <c r="I2788" s="45" t="str">
        <f t="shared" si="335"/>
        <v>Desarrollo de los Temas0</v>
      </c>
      <c r="J2788" s="45" t="str">
        <f t="shared" si="336"/>
        <v>Recepción de documentos0</v>
      </c>
      <c r="K2788" s="45" t="str">
        <f t="shared" si="337"/>
        <v>Atención recibida0</v>
      </c>
      <c r="L2788" s="45" t="str">
        <f t="shared" si="338"/>
        <v>Visita domiciliaria del personal INVI0</v>
      </c>
      <c r="M2788" s="45" t="str">
        <f t="shared" si="339"/>
        <v>Visita domiciliaria del asesor técnico0</v>
      </c>
      <c r="N2788" t="str">
        <f t="shared" si="340"/>
        <v>1</v>
      </c>
      <c r="O2788" t="s">
        <v>133</v>
      </c>
    </row>
    <row r="2789" spans="1:15" ht="15" x14ac:dyDescent="0.25">
      <c r="A2789" s="60">
        <f>REGISTROS!$A2787</f>
        <v>0</v>
      </c>
      <c r="B2789" s="50">
        <f t="shared" si="334"/>
        <v>0</v>
      </c>
      <c r="C2789" s="60">
        <f>REGISTROS!$E2787</f>
        <v>0</v>
      </c>
      <c r="D2789" s="60">
        <f>REGISTROS!$F2787</f>
        <v>0</v>
      </c>
      <c r="E2789" s="60">
        <f>REGISTROS!$G2787</f>
        <v>0</v>
      </c>
      <c r="F2789" s="60">
        <f>REGISTROS!$H2787</f>
        <v>0</v>
      </c>
      <c r="G2789" s="60">
        <f>REGISTROS!$I2787</f>
        <v>0</v>
      </c>
      <c r="I2789" s="45" t="str">
        <f t="shared" si="335"/>
        <v>Desarrollo de los Temas0</v>
      </c>
      <c r="J2789" s="45" t="str">
        <f t="shared" si="336"/>
        <v>Recepción de documentos0</v>
      </c>
      <c r="K2789" s="45" t="str">
        <f t="shared" si="337"/>
        <v>Atención recibida0</v>
      </c>
      <c r="L2789" s="45" t="str">
        <f t="shared" si="338"/>
        <v>Visita domiciliaria del personal INVI0</v>
      </c>
      <c r="M2789" s="45" t="str">
        <f t="shared" si="339"/>
        <v>Visita domiciliaria del asesor técnico0</v>
      </c>
      <c r="N2789" t="str">
        <f t="shared" si="340"/>
        <v>1</v>
      </c>
      <c r="O2789" t="s">
        <v>133</v>
      </c>
    </row>
    <row r="2790" spans="1:15" ht="15" x14ac:dyDescent="0.25">
      <c r="A2790" s="60">
        <f>REGISTROS!$A2788</f>
        <v>0</v>
      </c>
      <c r="B2790" s="50">
        <f t="shared" si="334"/>
        <v>0</v>
      </c>
      <c r="C2790" s="60">
        <f>REGISTROS!$E2788</f>
        <v>0</v>
      </c>
      <c r="D2790" s="60">
        <f>REGISTROS!$F2788</f>
        <v>0</v>
      </c>
      <c r="E2790" s="60">
        <f>REGISTROS!$G2788</f>
        <v>0</v>
      </c>
      <c r="F2790" s="60">
        <f>REGISTROS!$H2788</f>
        <v>0</v>
      </c>
      <c r="G2790" s="60">
        <f>REGISTROS!$I2788</f>
        <v>0</v>
      </c>
      <c r="I2790" s="45" t="str">
        <f t="shared" si="335"/>
        <v>Desarrollo de los Temas0</v>
      </c>
      <c r="J2790" s="45" t="str">
        <f t="shared" si="336"/>
        <v>Recepción de documentos0</v>
      </c>
      <c r="K2790" s="45" t="str">
        <f t="shared" si="337"/>
        <v>Atención recibida0</v>
      </c>
      <c r="L2790" s="45" t="str">
        <f t="shared" si="338"/>
        <v>Visita domiciliaria del personal INVI0</v>
      </c>
      <c r="M2790" s="45" t="str">
        <f t="shared" si="339"/>
        <v>Visita domiciliaria del asesor técnico0</v>
      </c>
      <c r="N2790" t="str">
        <f t="shared" si="340"/>
        <v>1</v>
      </c>
      <c r="O2790" t="s">
        <v>133</v>
      </c>
    </row>
    <row r="2791" spans="1:15" ht="15" x14ac:dyDescent="0.25">
      <c r="A2791" s="60">
        <f>REGISTROS!$A2789</f>
        <v>0</v>
      </c>
      <c r="B2791" s="50">
        <f t="shared" si="334"/>
        <v>0</v>
      </c>
      <c r="C2791" s="60">
        <f>REGISTROS!$E2789</f>
        <v>0</v>
      </c>
      <c r="D2791" s="60">
        <f>REGISTROS!$F2789</f>
        <v>0</v>
      </c>
      <c r="E2791" s="60">
        <f>REGISTROS!$G2789</f>
        <v>0</v>
      </c>
      <c r="F2791" s="60">
        <f>REGISTROS!$H2789</f>
        <v>0</v>
      </c>
      <c r="G2791" s="60">
        <f>REGISTROS!$I2789</f>
        <v>0</v>
      </c>
      <c r="I2791" s="45" t="str">
        <f t="shared" si="335"/>
        <v>Desarrollo de los Temas0</v>
      </c>
      <c r="J2791" s="45" t="str">
        <f t="shared" si="336"/>
        <v>Recepción de documentos0</v>
      </c>
      <c r="K2791" s="45" t="str">
        <f t="shared" si="337"/>
        <v>Atención recibida0</v>
      </c>
      <c r="L2791" s="45" t="str">
        <f t="shared" si="338"/>
        <v>Visita domiciliaria del personal INVI0</v>
      </c>
      <c r="M2791" s="45" t="str">
        <f t="shared" si="339"/>
        <v>Visita domiciliaria del asesor técnico0</v>
      </c>
      <c r="N2791" t="str">
        <f t="shared" si="340"/>
        <v>1</v>
      </c>
      <c r="O2791" t="s">
        <v>133</v>
      </c>
    </row>
    <row r="2792" spans="1:15" ht="15" x14ac:dyDescent="0.25">
      <c r="A2792" s="60">
        <f>REGISTROS!$A2790</f>
        <v>0</v>
      </c>
      <c r="B2792" s="50">
        <f t="shared" si="334"/>
        <v>0</v>
      </c>
      <c r="C2792" s="60">
        <f>REGISTROS!$E2790</f>
        <v>0</v>
      </c>
      <c r="D2792" s="60">
        <f>REGISTROS!$F2790</f>
        <v>0</v>
      </c>
      <c r="E2792" s="60">
        <f>REGISTROS!$G2790</f>
        <v>0</v>
      </c>
      <c r="F2792" s="60">
        <f>REGISTROS!$H2790</f>
        <v>0</v>
      </c>
      <c r="G2792" s="60">
        <f>REGISTROS!$I2790</f>
        <v>0</v>
      </c>
      <c r="I2792" s="45" t="str">
        <f t="shared" si="335"/>
        <v>Desarrollo de los Temas0</v>
      </c>
      <c r="J2792" s="45" t="str">
        <f t="shared" si="336"/>
        <v>Recepción de documentos0</v>
      </c>
      <c r="K2792" s="45" t="str">
        <f t="shared" si="337"/>
        <v>Atención recibida0</v>
      </c>
      <c r="L2792" s="45" t="str">
        <f t="shared" si="338"/>
        <v>Visita domiciliaria del personal INVI0</v>
      </c>
      <c r="M2792" s="45" t="str">
        <f t="shared" si="339"/>
        <v>Visita domiciliaria del asesor técnico0</v>
      </c>
      <c r="N2792" t="str">
        <f t="shared" si="340"/>
        <v>1</v>
      </c>
      <c r="O2792" t="s">
        <v>133</v>
      </c>
    </row>
    <row r="2793" spans="1:15" ht="15" x14ac:dyDescent="0.25">
      <c r="A2793" s="60">
        <f>REGISTROS!$A2791</f>
        <v>0</v>
      </c>
      <c r="B2793" s="50">
        <f t="shared" si="334"/>
        <v>0</v>
      </c>
      <c r="C2793" s="60">
        <f>REGISTROS!$E2791</f>
        <v>0</v>
      </c>
      <c r="D2793" s="60">
        <f>REGISTROS!$F2791</f>
        <v>0</v>
      </c>
      <c r="E2793" s="60">
        <f>REGISTROS!$G2791</f>
        <v>0</v>
      </c>
      <c r="F2793" s="60">
        <f>REGISTROS!$H2791</f>
        <v>0</v>
      </c>
      <c r="G2793" s="60">
        <f>REGISTROS!$I2791</f>
        <v>0</v>
      </c>
      <c r="I2793" s="45" t="str">
        <f t="shared" si="335"/>
        <v>Desarrollo de los Temas0</v>
      </c>
      <c r="J2793" s="45" t="str">
        <f t="shared" si="336"/>
        <v>Recepción de documentos0</v>
      </c>
      <c r="K2793" s="45" t="str">
        <f t="shared" si="337"/>
        <v>Atención recibida0</v>
      </c>
      <c r="L2793" s="45" t="str">
        <f t="shared" si="338"/>
        <v>Visita domiciliaria del personal INVI0</v>
      </c>
      <c r="M2793" s="45" t="str">
        <f t="shared" si="339"/>
        <v>Visita domiciliaria del asesor técnico0</v>
      </c>
      <c r="N2793" t="str">
        <f t="shared" si="340"/>
        <v>1</v>
      </c>
      <c r="O2793" t="s">
        <v>133</v>
      </c>
    </row>
    <row r="2794" spans="1:15" ht="15" x14ac:dyDescent="0.25">
      <c r="A2794" s="60">
        <f>REGISTROS!$A2792</f>
        <v>0</v>
      </c>
      <c r="B2794" s="50">
        <f t="shared" si="334"/>
        <v>0</v>
      </c>
      <c r="C2794" s="60">
        <f>REGISTROS!$E2792</f>
        <v>0</v>
      </c>
      <c r="D2794" s="60">
        <f>REGISTROS!$F2792</f>
        <v>0</v>
      </c>
      <c r="E2794" s="60">
        <f>REGISTROS!$G2792</f>
        <v>0</v>
      </c>
      <c r="F2794" s="60">
        <f>REGISTROS!$H2792</f>
        <v>0</v>
      </c>
      <c r="G2794" s="60">
        <f>REGISTROS!$I2792</f>
        <v>0</v>
      </c>
      <c r="I2794" s="45" t="str">
        <f t="shared" si="335"/>
        <v>Desarrollo de los Temas0</v>
      </c>
      <c r="J2794" s="45" t="str">
        <f t="shared" si="336"/>
        <v>Recepción de documentos0</v>
      </c>
      <c r="K2794" s="45" t="str">
        <f t="shared" si="337"/>
        <v>Atención recibida0</v>
      </c>
      <c r="L2794" s="45" t="str">
        <f t="shared" si="338"/>
        <v>Visita domiciliaria del personal INVI0</v>
      </c>
      <c r="M2794" s="45" t="str">
        <f t="shared" si="339"/>
        <v>Visita domiciliaria del asesor técnico0</v>
      </c>
      <c r="N2794" t="str">
        <f t="shared" si="340"/>
        <v>1</v>
      </c>
      <c r="O2794" t="s">
        <v>133</v>
      </c>
    </row>
    <row r="2795" spans="1:15" ht="15" x14ac:dyDescent="0.25">
      <c r="A2795" s="60">
        <f>REGISTROS!$A2793</f>
        <v>0</v>
      </c>
      <c r="B2795" s="50">
        <f t="shared" si="334"/>
        <v>0</v>
      </c>
      <c r="C2795" s="60">
        <f>REGISTROS!$E2793</f>
        <v>0</v>
      </c>
      <c r="D2795" s="60">
        <f>REGISTROS!$F2793</f>
        <v>0</v>
      </c>
      <c r="E2795" s="60">
        <f>REGISTROS!$G2793</f>
        <v>0</v>
      </c>
      <c r="F2795" s="60">
        <f>REGISTROS!$H2793</f>
        <v>0</v>
      </c>
      <c r="G2795" s="60">
        <f>REGISTROS!$I2793</f>
        <v>0</v>
      </c>
      <c r="I2795" s="45" t="str">
        <f t="shared" si="335"/>
        <v>Desarrollo de los Temas0</v>
      </c>
      <c r="J2795" s="45" t="str">
        <f t="shared" si="336"/>
        <v>Recepción de documentos0</v>
      </c>
      <c r="K2795" s="45" t="str">
        <f t="shared" si="337"/>
        <v>Atención recibida0</v>
      </c>
      <c r="L2795" s="45" t="str">
        <f t="shared" si="338"/>
        <v>Visita domiciliaria del personal INVI0</v>
      </c>
      <c r="M2795" s="45" t="str">
        <f t="shared" si="339"/>
        <v>Visita domiciliaria del asesor técnico0</v>
      </c>
      <c r="N2795" t="str">
        <f t="shared" si="340"/>
        <v>1</v>
      </c>
      <c r="O2795" t="s">
        <v>133</v>
      </c>
    </row>
    <row r="2796" spans="1:15" ht="15" x14ac:dyDescent="0.25">
      <c r="A2796" s="60">
        <f>REGISTROS!$A2794</f>
        <v>0</v>
      </c>
      <c r="B2796" s="50">
        <f t="shared" si="334"/>
        <v>0</v>
      </c>
      <c r="C2796" s="60">
        <f>REGISTROS!$E2794</f>
        <v>0</v>
      </c>
      <c r="D2796" s="60">
        <f>REGISTROS!$F2794</f>
        <v>0</v>
      </c>
      <c r="E2796" s="60">
        <f>REGISTROS!$G2794</f>
        <v>0</v>
      </c>
      <c r="F2796" s="60">
        <f>REGISTROS!$H2794</f>
        <v>0</v>
      </c>
      <c r="G2796" s="60">
        <f>REGISTROS!$I2794</f>
        <v>0</v>
      </c>
      <c r="I2796" s="45" t="str">
        <f t="shared" si="335"/>
        <v>Desarrollo de los Temas0</v>
      </c>
      <c r="J2796" s="45" t="str">
        <f t="shared" si="336"/>
        <v>Recepción de documentos0</v>
      </c>
      <c r="K2796" s="45" t="str">
        <f t="shared" si="337"/>
        <v>Atención recibida0</v>
      </c>
      <c r="L2796" s="45" t="str">
        <f t="shared" si="338"/>
        <v>Visita domiciliaria del personal INVI0</v>
      </c>
      <c r="M2796" s="45" t="str">
        <f t="shared" si="339"/>
        <v>Visita domiciliaria del asesor técnico0</v>
      </c>
      <c r="N2796" t="str">
        <f t="shared" si="340"/>
        <v>1</v>
      </c>
      <c r="O2796" t="s">
        <v>133</v>
      </c>
    </row>
    <row r="2797" spans="1:15" ht="15" x14ac:dyDescent="0.25">
      <c r="A2797" s="60">
        <f>REGISTROS!$A2795</f>
        <v>0</v>
      </c>
      <c r="B2797" s="50">
        <f t="shared" si="334"/>
        <v>0</v>
      </c>
      <c r="C2797" s="60">
        <f>REGISTROS!$E2795</f>
        <v>0</v>
      </c>
      <c r="D2797" s="60">
        <f>REGISTROS!$F2795</f>
        <v>0</v>
      </c>
      <c r="E2797" s="60">
        <f>REGISTROS!$G2795</f>
        <v>0</v>
      </c>
      <c r="F2797" s="60">
        <f>REGISTROS!$H2795</f>
        <v>0</v>
      </c>
      <c r="G2797" s="60">
        <f>REGISTROS!$I2795</f>
        <v>0</v>
      </c>
      <c r="I2797" s="45" t="str">
        <f t="shared" si="335"/>
        <v>Desarrollo de los Temas0</v>
      </c>
      <c r="J2797" s="45" t="str">
        <f t="shared" si="336"/>
        <v>Recepción de documentos0</v>
      </c>
      <c r="K2797" s="45" t="str">
        <f t="shared" si="337"/>
        <v>Atención recibida0</v>
      </c>
      <c r="L2797" s="45" t="str">
        <f t="shared" si="338"/>
        <v>Visita domiciliaria del personal INVI0</v>
      </c>
      <c r="M2797" s="45" t="str">
        <f t="shared" si="339"/>
        <v>Visita domiciliaria del asesor técnico0</v>
      </c>
      <c r="N2797" t="str">
        <f t="shared" si="340"/>
        <v>1</v>
      </c>
      <c r="O2797" t="s">
        <v>133</v>
      </c>
    </row>
    <row r="2798" spans="1:15" ht="15" x14ac:dyDescent="0.25">
      <c r="A2798" s="60">
        <f>REGISTROS!$A2796</f>
        <v>0</v>
      </c>
      <c r="B2798" s="50">
        <f t="shared" si="334"/>
        <v>0</v>
      </c>
      <c r="C2798" s="60">
        <f>REGISTROS!$E2796</f>
        <v>0</v>
      </c>
      <c r="D2798" s="60">
        <f>REGISTROS!$F2796</f>
        <v>0</v>
      </c>
      <c r="E2798" s="60">
        <f>REGISTROS!$G2796</f>
        <v>0</v>
      </c>
      <c r="F2798" s="60">
        <f>REGISTROS!$H2796</f>
        <v>0</v>
      </c>
      <c r="G2798" s="60">
        <f>REGISTROS!$I2796</f>
        <v>0</v>
      </c>
      <c r="I2798" s="45" t="str">
        <f t="shared" si="335"/>
        <v>Desarrollo de los Temas0</v>
      </c>
      <c r="J2798" s="45" t="str">
        <f t="shared" si="336"/>
        <v>Recepción de documentos0</v>
      </c>
      <c r="K2798" s="45" t="str">
        <f t="shared" si="337"/>
        <v>Atención recibida0</v>
      </c>
      <c r="L2798" s="45" t="str">
        <f t="shared" si="338"/>
        <v>Visita domiciliaria del personal INVI0</v>
      </c>
      <c r="M2798" s="45" t="str">
        <f t="shared" si="339"/>
        <v>Visita domiciliaria del asesor técnico0</v>
      </c>
      <c r="N2798" t="str">
        <f t="shared" si="340"/>
        <v>1</v>
      </c>
      <c r="O2798" t="s">
        <v>133</v>
      </c>
    </row>
    <row r="2799" spans="1:15" ht="15" x14ac:dyDescent="0.25">
      <c r="A2799" s="60">
        <f>REGISTROS!$A2797</f>
        <v>0</v>
      </c>
      <c r="B2799" s="50">
        <f t="shared" si="334"/>
        <v>0</v>
      </c>
      <c r="C2799" s="60">
        <f>REGISTROS!$E2797</f>
        <v>0</v>
      </c>
      <c r="D2799" s="60">
        <f>REGISTROS!$F2797</f>
        <v>0</v>
      </c>
      <c r="E2799" s="60">
        <f>REGISTROS!$G2797</f>
        <v>0</v>
      </c>
      <c r="F2799" s="60">
        <f>REGISTROS!$H2797</f>
        <v>0</v>
      </c>
      <c r="G2799" s="60">
        <f>REGISTROS!$I2797</f>
        <v>0</v>
      </c>
      <c r="I2799" s="45" t="str">
        <f t="shared" si="335"/>
        <v>Desarrollo de los Temas0</v>
      </c>
      <c r="J2799" s="45" t="str">
        <f t="shared" si="336"/>
        <v>Recepción de documentos0</v>
      </c>
      <c r="K2799" s="45" t="str">
        <f t="shared" si="337"/>
        <v>Atención recibida0</v>
      </c>
      <c r="L2799" s="45" t="str">
        <f t="shared" si="338"/>
        <v>Visita domiciliaria del personal INVI0</v>
      </c>
      <c r="M2799" s="45" t="str">
        <f t="shared" si="339"/>
        <v>Visita domiciliaria del asesor técnico0</v>
      </c>
      <c r="N2799" t="str">
        <f t="shared" si="340"/>
        <v>1</v>
      </c>
      <c r="O2799" t="s">
        <v>133</v>
      </c>
    </row>
    <row r="2800" spans="1:15" ht="15" x14ac:dyDescent="0.25">
      <c r="A2800" s="60">
        <f>REGISTROS!$A2798</f>
        <v>0</v>
      </c>
      <c r="B2800" s="50">
        <f t="shared" si="334"/>
        <v>0</v>
      </c>
      <c r="C2800" s="60">
        <f>REGISTROS!$E2798</f>
        <v>0</v>
      </c>
      <c r="D2800" s="60">
        <f>REGISTROS!$F2798</f>
        <v>0</v>
      </c>
      <c r="E2800" s="60">
        <f>REGISTROS!$G2798</f>
        <v>0</v>
      </c>
      <c r="F2800" s="60">
        <f>REGISTROS!$H2798</f>
        <v>0</v>
      </c>
      <c r="G2800" s="60">
        <f>REGISTROS!$I2798</f>
        <v>0</v>
      </c>
      <c r="I2800" s="45" t="str">
        <f t="shared" si="335"/>
        <v>Desarrollo de los Temas0</v>
      </c>
      <c r="J2800" s="45" t="str">
        <f t="shared" si="336"/>
        <v>Recepción de documentos0</v>
      </c>
      <c r="K2800" s="45" t="str">
        <f t="shared" si="337"/>
        <v>Atención recibida0</v>
      </c>
      <c r="L2800" s="45" t="str">
        <f t="shared" si="338"/>
        <v>Visita domiciliaria del personal INVI0</v>
      </c>
      <c r="M2800" s="45" t="str">
        <f t="shared" si="339"/>
        <v>Visita domiciliaria del asesor técnico0</v>
      </c>
      <c r="N2800" t="str">
        <f t="shared" si="340"/>
        <v>1</v>
      </c>
      <c r="O2800" t="s">
        <v>133</v>
      </c>
    </row>
    <row r="2801" spans="1:15" ht="15" x14ac:dyDescent="0.25">
      <c r="A2801" s="60">
        <f>REGISTROS!$A2799</f>
        <v>0</v>
      </c>
      <c r="B2801" s="50">
        <f t="shared" si="334"/>
        <v>0</v>
      </c>
      <c r="C2801" s="60">
        <f>REGISTROS!$E2799</f>
        <v>0</v>
      </c>
      <c r="D2801" s="60">
        <f>REGISTROS!$F2799</f>
        <v>0</v>
      </c>
      <c r="E2801" s="60">
        <f>REGISTROS!$G2799</f>
        <v>0</v>
      </c>
      <c r="F2801" s="60">
        <f>REGISTROS!$H2799</f>
        <v>0</v>
      </c>
      <c r="G2801" s="60">
        <f>REGISTROS!$I2799</f>
        <v>0</v>
      </c>
      <c r="I2801" s="45" t="str">
        <f t="shared" si="335"/>
        <v>Desarrollo de los Temas0</v>
      </c>
      <c r="J2801" s="45" t="str">
        <f t="shared" si="336"/>
        <v>Recepción de documentos0</v>
      </c>
      <c r="K2801" s="45" t="str">
        <f t="shared" si="337"/>
        <v>Atención recibida0</v>
      </c>
      <c r="L2801" s="45" t="str">
        <f t="shared" si="338"/>
        <v>Visita domiciliaria del personal INVI0</v>
      </c>
      <c r="M2801" s="45" t="str">
        <f t="shared" si="339"/>
        <v>Visita domiciliaria del asesor técnico0</v>
      </c>
      <c r="N2801" t="str">
        <f t="shared" si="340"/>
        <v>1</v>
      </c>
      <c r="O2801" t="s">
        <v>133</v>
      </c>
    </row>
    <row r="2802" spans="1:15" ht="15" x14ac:dyDescent="0.25">
      <c r="A2802" s="60">
        <f>REGISTROS!$A2800</f>
        <v>0</v>
      </c>
      <c r="B2802" s="50">
        <f t="shared" si="334"/>
        <v>0</v>
      </c>
      <c r="C2802" s="60">
        <f>REGISTROS!$E2800</f>
        <v>0</v>
      </c>
      <c r="D2802" s="60">
        <f>REGISTROS!$F2800</f>
        <v>0</v>
      </c>
      <c r="E2802" s="60">
        <f>REGISTROS!$G2800</f>
        <v>0</v>
      </c>
      <c r="F2802" s="60">
        <f>REGISTROS!$H2800</f>
        <v>0</v>
      </c>
      <c r="G2802" s="60">
        <f>REGISTROS!$I2800</f>
        <v>0</v>
      </c>
      <c r="I2802" s="45" t="str">
        <f t="shared" si="335"/>
        <v>Desarrollo de los Temas0</v>
      </c>
      <c r="J2802" s="45" t="str">
        <f t="shared" si="336"/>
        <v>Recepción de documentos0</v>
      </c>
      <c r="K2802" s="45" t="str">
        <f t="shared" si="337"/>
        <v>Atención recibida0</v>
      </c>
      <c r="L2802" s="45" t="str">
        <f t="shared" si="338"/>
        <v>Visita domiciliaria del personal INVI0</v>
      </c>
      <c r="M2802" s="45" t="str">
        <f t="shared" si="339"/>
        <v>Visita domiciliaria del asesor técnico0</v>
      </c>
      <c r="N2802" t="str">
        <f t="shared" si="340"/>
        <v>1</v>
      </c>
      <c r="O2802" t="s">
        <v>133</v>
      </c>
    </row>
    <row r="2803" spans="1:15" ht="15" x14ac:dyDescent="0.25">
      <c r="A2803" s="60">
        <f>REGISTROS!$A2801</f>
        <v>0</v>
      </c>
      <c r="B2803" s="50">
        <f t="shared" si="334"/>
        <v>0</v>
      </c>
      <c r="C2803" s="60">
        <f>REGISTROS!$E2801</f>
        <v>0</v>
      </c>
      <c r="D2803" s="60">
        <f>REGISTROS!$F2801</f>
        <v>0</v>
      </c>
      <c r="E2803" s="60">
        <f>REGISTROS!$G2801</f>
        <v>0</v>
      </c>
      <c r="F2803" s="60">
        <f>REGISTROS!$H2801</f>
        <v>0</v>
      </c>
      <c r="G2803" s="60">
        <f>REGISTROS!$I2801</f>
        <v>0</v>
      </c>
      <c r="I2803" s="45" t="str">
        <f t="shared" si="335"/>
        <v>Desarrollo de los Temas0</v>
      </c>
      <c r="J2803" s="45" t="str">
        <f t="shared" si="336"/>
        <v>Recepción de documentos0</v>
      </c>
      <c r="K2803" s="45" t="str">
        <f t="shared" si="337"/>
        <v>Atención recibida0</v>
      </c>
      <c r="L2803" s="45" t="str">
        <f t="shared" si="338"/>
        <v>Visita domiciliaria del personal INVI0</v>
      </c>
      <c r="M2803" s="45" t="str">
        <f t="shared" si="339"/>
        <v>Visita domiciliaria del asesor técnico0</v>
      </c>
      <c r="N2803" t="str">
        <f t="shared" si="340"/>
        <v>1</v>
      </c>
      <c r="O2803" t="s">
        <v>133</v>
      </c>
    </row>
    <row r="2804" spans="1:15" ht="15" x14ac:dyDescent="0.25">
      <c r="A2804" s="60">
        <f>REGISTROS!$A2802</f>
        <v>0</v>
      </c>
      <c r="B2804" s="50">
        <f t="shared" si="334"/>
        <v>0</v>
      </c>
      <c r="C2804" s="60">
        <f>REGISTROS!$E2802</f>
        <v>0</v>
      </c>
      <c r="D2804" s="60">
        <f>REGISTROS!$F2802</f>
        <v>0</v>
      </c>
      <c r="E2804" s="60">
        <f>REGISTROS!$G2802</f>
        <v>0</v>
      </c>
      <c r="F2804" s="60">
        <f>REGISTROS!$H2802</f>
        <v>0</v>
      </c>
      <c r="G2804" s="60">
        <f>REGISTROS!$I2802</f>
        <v>0</v>
      </c>
      <c r="I2804" s="45" t="str">
        <f t="shared" si="335"/>
        <v>Desarrollo de los Temas0</v>
      </c>
      <c r="J2804" s="45" t="str">
        <f t="shared" si="336"/>
        <v>Recepción de documentos0</v>
      </c>
      <c r="K2804" s="45" t="str">
        <f t="shared" si="337"/>
        <v>Atención recibida0</v>
      </c>
      <c r="L2804" s="45" t="str">
        <f t="shared" si="338"/>
        <v>Visita domiciliaria del personal INVI0</v>
      </c>
      <c r="M2804" s="45" t="str">
        <f t="shared" si="339"/>
        <v>Visita domiciliaria del asesor técnico0</v>
      </c>
      <c r="N2804" t="str">
        <f t="shared" si="340"/>
        <v>1</v>
      </c>
      <c r="O2804" t="s">
        <v>133</v>
      </c>
    </row>
    <row r="2805" spans="1:15" ht="15" x14ac:dyDescent="0.25">
      <c r="A2805" s="60">
        <f>REGISTROS!$A2803</f>
        <v>0</v>
      </c>
      <c r="B2805" s="50">
        <f t="shared" si="334"/>
        <v>0</v>
      </c>
      <c r="C2805" s="60">
        <f>REGISTROS!$E2803</f>
        <v>0</v>
      </c>
      <c r="D2805" s="60">
        <f>REGISTROS!$F2803</f>
        <v>0</v>
      </c>
      <c r="E2805" s="60">
        <f>REGISTROS!$G2803</f>
        <v>0</v>
      </c>
      <c r="F2805" s="60">
        <f>REGISTROS!$H2803</f>
        <v>0</v>
      </c>
      <c r="G2805" s="60">
        <f>REGISTROS!$I2803</f>
        <v>0</v>
      </c>
      <c r="I2805" s="45" t="str">
        <f t="shared" si="335"/>
        <v>Desarrollo de los Temas0</v>
      </c>
      <c r="J2805" s="45" t="str">
        <f t="shared" si="336"/>
        <v>Recepción de documentos0</v>
      </c>
      <c r="K2805" s="45" t="str">
        <f t="shared" si="337"/>
        <v>Atención recibida0</v>
      </c>
      <c r="L2805" s="45" t="str">
        <f t="shared" si="338"/>
        <v>Visita domiciliaria del personal INVI0</v>
      </c>
      <c r="M2805" s="45" t="str">
        <f t="shared" si="339"/>
        <v>Visita domiciliaria del asesor técnico0</v>
      </c>
      <c r="N2805" t="str">
        <f t="shared" si="340"/>
        <v>1</v>
      </c>
      <c r="O2805" t="s">
        <v>133</v>
      </c>
    </row>
    <row r="2806" spans="1:15" ht="15" x14ac:dyDescent="0.25">
      <c r="A2806" s="60">
        <f>REGISTROS!$A2804</f>
        <v>0</v>
      </c>
      <c r="B2806" s="50">
        <f t="shared" si="334"/>
        <v>0</v>
      </c>
      <c r="C2806" s="60">
        <f>REGISTROS!$E2804</f>
        <v>0</v>
      </c>
      <c r="D2806" s="60">
        <f>REGISTROS!$F2804</f>
        <v>0</v>
      </c>
      <c r="E2806" s="60">
        <f>REGISTROS!$G2804</f>
        <v>0</v>
      </c>
      <c r="F2806" s="60">
        <f>REGISTROS!$H2804</f>
        <v>0</v>
      </c>
      <c r="G2806" s="60">
        <f>REGISTROS!$I2804</f>
        <v>0</v>
      </c>
      <c r="I2806" s="45" t="str">
        <f t="shared" si="335"/>
        <v>Desarrollo de los Temas0</v>
      </c>
      <c r="J2806" s="45" t="str">
        <f t="shared" si="336"/>
        <v>Recepción de documentos0</v>
      </c>
      <c r="K2806" s="45" t="str">
        <f t="shared" si="337"/>
        <v>Atención recibida0</v>
      </c>
      <c r="L2806" s="45" t="str">
        <f t="shared" si="338"/>
        <v>Visita domiciliaria del personal INVI0</v>
      </c>
      <c r="M2806" s="45" t="str">
        <f t="shared" si="339"/>
        <v>Visita domiciliaria del asesor técnico0</v>
      </c>
      <c r="N2806" t="str">
        <f t="shared" si="340"/>
        <v>1</v>
      </c>
      <c r="O2806" t="s">
        <v>133</v>
      </c>
    </row>
    <row r="2807" spans="1:15" ht="15" x14ac:dyDescent="0.25">
      <c r="A2807" s="60">
        <f>REGISTROS!$A2805</f>
        <v>0</v>
      </c>
      <c r="B2807" s="50">
        <f t="shared" si="334"/>
        <v>0</v>
      </c>
      <c r="C2807" s="60">
        <f>REGISTROS!$E2805</f>
        <v>0</v>
      </c>
      <c r="D2807" s="60">
        <f>REGISTROS!$F2805</f>
        <v>0</v>
      </c>
      <c r="E2807" s="60">
        <f>REGISTROS!$G2805</f>
        <v>0</v>
      </c>
      <c r="F2807" s="60">
        <f>REGISTROS!$H2805</f>
        <v>0</v>
      </c>
      <c r="G2807" s="60">
        <f>REGISTROS!$I2805</f>
        <v>0</v>
      </c>
      <c r="I2807" s="45" t="str">
        <f t="shared" si="335"/>
        <v>Desarrollo de los Temas0</v>
      </c>
      <c r="J2807" s="45" t="str">
        <f t="shared" si="336"/>
        <v>Recepción de documentos0</v>
      </c>
      <c r="K2807" s="45" t="str">
        <f t="shared" si="337"/>
        <v>Atención recibida0</v>
      </c>
      <c r="L2807" s="45" t="str">
        <f t="shared" si="338"/>
        <v>Visita domiciliaria del personal INVI0</v>
      </c>
      <c r="M2807" s="45" t="str">
        <f t="shared" si="339"/>
        <v>Visita domiciliaria del asesor técnico0</v>
      </c>
      <c r="N2807" t="str">
        <f t="shared" si="340"/>
        <v>1</v>
      </c>
      <c r="O2807" t="s">
        <v>133</v>
      </c>
    </row>
    <row r="2808" spans="1:15" ht="15" x14ac:dyDescent="0.25">
      <c r="A2808" s="60">
        <f>REGISTROS!$A2806</f>
        <v>0</v>
      </c>
      <c r="B2808" s="50">
        <f t="shared" si="334"/>
        <v>0</v>
      </c>
      <c r="C2808" s="60">
        <f>REGISTROS!$E2806</f>
        <v>0</v>
      </c>
      <c r="D2808" s="60">
        <f>REGISTROS!$F2806</f>
        <v>0</v>
      </c>
      <c r="E2808" s="60">
        <f>REGISTROS!$G2806</f>
        <v>0</v>
      </c>
      <c r="F2808" s="60">
        <f>REGISTROS!$H2806</f>
        <v>0</v>
      </c>
      <c r="G2808" s="60">
        <f>REGISTROS!$I2806</f>
        <v>0</v>
      </c>
      <c r="I2808" s="45" t="str">
        <f t="shared" si="335"/>
        <v>Desarrollo de los Temas0</v>
      </c>
      <c r="J2808" s="45" t="str">
        <f t="shared" si="336"/>
        <v>Recepción de documentos0</v>
      </c>
      <c r="K2808" s="45" t="str">
        <f t="shared" si="337"/>
        <v>Atención recibida0</v>
      </c>
      <c r="L2808" s="45" t="str">
        <f t="shared" si="338"/>
        <v>Visita domiciliaria del personal INVI0</v>
      </c>
      <c r="M2808" s="45" t="str">
        <f t="shared" si="339"/>
        <v>Visita domiciliaria del asesor técnico0</v>
      </c>
      <c r="N2808" t="str">
        <f t="shared" si="340"/>
        <v>1</v>
      </c>
      <c r="O2808" t="s">
        <v>133</v>
      </c>
    </row>
    <row r="2809" spans="1:15" ht="15" x14ac:dyDescent="0.25">
      <c r="A2809" s="60">
        <f>REGISTROS!$A2807</f>
        <v>0</v>
      </c>
      <c r="B2809" s="50">
        <f t="shared" si="334"/>
        <v>0</v>
      </c>
      <c r="C2809" s="60">
        <f>REGISTROS!$E2807</f>
        <v>0</v>
      </c>
      <c r="D2809" s="60">
        <f>REGISTROS!$F2807</f>
        <v>0</v>
      </c>
      <c r="E2809" s="60">
        <f>REGISTROS!$G2807</f>
        <v>0</v>
      </c>
      <c r="F2809" s="60">
        <f>REGISTROS!$H2807</f>
        <v>0</v>
      </c>
      <c r="G2809" s="60">
        <f>REGISTROS!$I2807</f>
        <v>0</v>
      </c>
      <c r="I2809" s="45" t="str">
        <f t="shared" si="335"/>
        <v>Desarrollo de los Temas0</v>
      </c>
      <c r="J2809" s="45" t="str">
        <f t="shared" si="336"/>
        <v>Recepción de documentos0</v>
      </c>
      <c r="K2809" s="45" t="str">
        <f t="shared" si="337"/>
        <v>Atención recibida0</v>
      </c>
      <c r="L2809" s="45" t="str">
        <f t="shared" si="338"/>
        <v>Visita domiciliaria del personal INVI0</v>
      </c>
      <c r="M2809" s="45" t="str">
        <f t="shared" si="339"/>
        <v>Visita domiciliaria del asesor técnico0</v>
      </c>
      <c r="N2809" t="str">
        <f t="shared" si="340"/>
        <v>1</v>
      </c>
      <c r="O2809" t="s">
        <v>133</v>
      </c>
    </row>
    <row r="2810" spans="1:15" ht="15" x14ac:dyDescent="0.25">
      <c r="A2810" s="60">
        <f>REGISTROS!$A2808</f>
        <v>0</v>
      </c>
      <c r="B2810" s="50">
        <f t="shared" si="334"/>
        <v>0</v>
      </c>
      <c r="C2810" s="60">
        <f>REGISTROS!$E2808</f>
        <v>0</v>
      </c>
      <c r="D2810" s="60">
        <f>REGISTROS!$F2808</f>
        <v>0</v>
      </c>
      <c r="E2810" s="60">
        <f>REGISTROS!$G2808</f>
        <v>0</v>
      </c>
      <c r="F2810" s="60">
        <f>REGISTROS!$H2808</f>
        <v>0</v>
      </c>
      <c r="G2810" s="60">
        <f>REGISTROS!$I2808</f>
        <v>0</v>
      </c>
      <c r="I2810" s="45" t="str">
        <f t="shared" si="335"/>
        <v>Desarrollo de los Temas0</v>
      </c>
      <c r="J2810" s="45" t="str">
        <f t="shared" si="336"/>
        <v>Recepción de documentos0</v>
      </c>
      <c r="K2810" s="45" t="str">
        <f t="shared" si="337"/>
        <v>Atención recibida0</v>
      </c>
      <c r="L2810" s="45" t="str">
        <f t="shared" si="338"/>
        <v>Visita domiciliaria del personal INVI0</v>
      </c>
      <c r="M2810" s="45" t="str">
        <f t="shared" si="339"/>
        <v>Visita domiciliaria del asesor técnico0</v>
      </c>
      <c r="N2810" t="str">
        <f t="shared" si="340"/>
        <v>1</v>
      </c>
      <c r="O2810" t="s">
        <v>133</v>
      </c>
    </row>
    <row r="2811" spans="1:15" ht="15" x14ac:dyDescent="0.25">
      <c r="A2811" s="60">
        <f>REGISTROS!$A2809</f>
        <v>0</v>
      </c>
      <c r="B2811" s="50">
        <f t="shared" si="334"/>
        <v>0</v>
      </c>
      <c r="C2811" s="60">
        <f>REGISTROS!$E2809</f>
        <v>0</v>
      </c>
      <c r="D2811" s="60">
        <f>REGISTROS!$F2809</f>
        <v>0</v>
      </c>
      <c r="E2811" s="60">
        <f>REGISTROS!$G2809</f>
        <v>0</v>
      </c>
      <c r="F2811" s="60">
        <f>REGISTROS!$H2809</f>
        <v>0</v>
      </c>
      <c r="G2811" s="60">
        <f>REGISTROS!$I2809</f>
        <v>0</v>
      </c>
      <c r="I2811" s="45" t="str">
        <f t="shared" si="335"/>
        <v>Desarrollo de los Temas0</v>
      </c>
      <c r="J2811" s="45" t="str">
        <f t="shared" si="336"/>
        <v>Recepción de documentos0</v>
      </c>
      <c r="K2811" s="45" t="str">
        <f t="shared" si="337"/>
        <v>Atención recibida0</v>
      </c>
      <c r="L2811" s="45" t="str">
        <f t="shared" si="338"/>
        <v>Visita domiciliaria del personal INVI0</v>
      </c>
      <c r="M2811" s="45" t="str">
        <f t="shared" si="339"/>
        <v>Visita domiciliaria del asesor técnico0</v>
      </c>
      <c r="N2811" t="str">
        <f t="shared" si="340"/>
        <v>1</v>
      </c>
      <c r="O2811" t="s">
        <v>133</v>
      </c>
    </row>
    <row r="2812" spans="1:15" ht="15" x14ac:dyDescent="0.25">
      <c r="A2812" s="60">
        <f>REGISTROS!$A2810</f>
        <v>0</v>
      </c>
      <c r="B2812" s="50">
        <f t="shared" si="334"/>
        <v>0</v>
      </c>
      <c r="C2812" s="60">
        <f>REGISTROS!$E2810</f>
        <v>0</v>
      </c>
      <c r="D2812" s="60">
        <f>REGISTROS!$F2810</f>
        <v>0</v>
      </c>
      <c r="E2812" s="60">
        <f>REGISTROS!$G2810</f>
        <v>0</v>
      </c>
      <c r="F2812" s="60">
        <f>REGISTROS!$H2810</f>
        <v>0</v>
      </c>
      <c r="G2812" s="60">
        <f>REGISTROS!$I2810</f>
        <v>0</v>
      </c>
      <c r="I2812" s="45" t="str">
        <f t="shared" si="335"/>
        <v>Desarrollo de los Temas0</v>
      </c>
      <c r="J2812" s="45" t="str">
        <f t="shared" si="336"/>
        <v>Recepción de documentos0</v>
      </c>
      <c r="K2812" s="45" t="str">
        <f t="shared" si="337"/>
        <v>Atención recibida0</v>
      </c>
      <c r="L2812" s="45" t="str">
        <f t="shared" si="338"/>
        <v>Visita domiciliaria del personal INVI0</v>
      </c>
      <c r="M2812" s="45" t="str">
        <f t="shared" si="339"/>
        <v>Visita domiciliaria del asesor técnico0</v>
      </c>
      <c r="N2812" t="str">
        <f t="shared" si="340"/>
        <v>1</v>
      </c>
      <c r="O2812" t="s">
        <v>133</v>
      </c>
    </row>
    <row r="2813" spans="1:15" ht="15" x14ac:dyDescent="0.25">
      <c r="A2813" s="60">
        <f>REGISTROS!$A2811</f>
        <v>0</v>
      </c>
      <c r="B2813" s="50">
        <f t="shared" si="334"/>
        <v>0</v>
      </c>
      <c r="C2813" s="60">
        <f>REGISTROS!$E2811</f>
        <v>0</v>
      </c>
      <c r="D2813" s="60">
        <f>REGISTROS!$F2811</f>
        <v>0</v>
      </c>
      <c r="E2813" s="60">
        <f>REGISTROS!$G2811</f>
        <v>0</v>
      </c>
      <c r="F2813" s="60">
        <f>REGISTROS!$H2811</f>
        <v>0</v>
      </c>
      <c r="G2813" s="60">
        <f>REGISTROS!$I2811</f>
        <v>0</v>
      </c>
      <c r="I2813" s="45" t="str">
        <f t="shared" si="335"/>
        <v>Desarrollo de los Temas0</v>
      </c>
      <c r="J2813" s="45" t="str">
        <f t="shared" si="336"/>
        <v>Recepción de documentos0</v>
      </c>
      <c r="K2813" s="45" t="str">
        <f t="shared" si="337"/>
        <v>Atención recibida0</v>
      </c>
      <c r="L2813" s="45" t="str">
        <f t="shared" si="338"/>
        <v>Visita domiciliaria del personal INVI0</v>
      </c>
      <c r="M2813" s="45" t="str">
        <f t="shared" si="339"/>
        <v>Visita domiciliaria del asesor técnico0</v>
      </c>
      <c r="N2813" t="str">
        <f t="shared" si="340"/>
        <v>1</v>
      </c>
      <c r="O2813" t="s">
        <v>133</v>
      </c>
    </row>
    <row r="2814" spans="1:15" ht="15" x14ac:dyDescent="0.25">
      <c r="A2814" s="60">
        <f>REGISTROS!$A2812</f>
        <v>0</v>
      </c>
      <c r="B2814" s="50">
        <f t="shared" si="334"/>
        <v>0</v>
      </c>
      <c r="C2814" s="60">
        <f>REGISTROS!$E2812</f>
        <v>0</v>
      </c>
      <c r="D2814" s="60">
        <f>REGISTROS!$F2812</f>
        <v>0</v>
      </c>
      <c r="E2814" s="60">
        <f>REGISTROS!$G2812</f>
        <v>0</v>
      </c>
      <c r="F2814" s="60">
        <f>REGISTROS!$H2812</f>
        <v>0</v>
      </c>
      <c r="G2814" s="60">
        <f>REGISTROS!$I2812</f>
        <v>0</v>
      </c>
      <c r="I2814" s="45" t="str">
        <f t="shared" si="335"/>
        <v>Desarrollo de los Temas0</v>
      </c>
      <c r="J2814" s="45" t="str">
        <f t="shared" si="336"/>
        <v>Recepción de documentos0</v>
      </c>
      <c r="K2814" s="45" t="str">
        <f t="shared" si="337"/>
        <v>Atención recibida0</v>
      </c>
      <c r="L2814" s="45" t="str">
        <f t="shared" si="338"/>
        <v>Visita domiciliaria del personal INVI0</v>
      </c>
      <c r="M2814" s="45" t="str">
        <f t="shared" si="339"/>
        <v>Visita domiciliaria del asesor técnico0</v>
      </c>
      <c r="N2814" t="str">
        <f t="shared" si="340"/>
        <v>1</v>
      </c>
      <c r="O2814" t="s">
        <v>133</v>
      </c>
    </row>
    <row r="2815" spans="1:15" ht="15" x14ac:dyDescent="0.25">
      <c r="A2815" s="60">
        <f>REGISTROS!$A2813</f>
        <v>0</v>
      </c>
      <c r="B2815" s="50">
        <f t="shared" si="334"/>
        <v>0</v>
      </c>
      <c r="C2815" s="60">
        <f>REGISTROS!$E2813</f>
        <v>0</v>
      </c>
      <c r="D2815" s="60">
        <f>REGISTROS!$F2813</f>
        <v>0</v>
      </c>
      <c r="E2815" s="60">
        <f>REGISTROS!$G2813</f>
        <v>0</v>
      </c>
      <c r="F2815" s="60">
        <f>REGISTROS!$H2813</f>
        <v>0</v>
      </c>
      <c r="G2815" s="60">
        <f>REGISTROS!$I2813</f>
        <v>0</v>
      </c>
      <c r="I2815" s="45" t="str">
        <f t="shared" si="335"/>
        <v>Desarrollo de los Temas0</v>
      </c>
      <c r="J2815" s="45" t="str">
        <f t="shared" si="336"/>
        <v>Recepción de documentos0</v>
      </c>
      <c r="K2815" s="45" t="str">
        <f t="shared" si="337"/>
        <v>Atención recibida0</v>
      </c>
      <c r="L2815" s="45" t="str">
        <f t="shared" si="338"/>
        <v>Visita domiciliaria del personal INVI0</v>
      </c>
      <c r="M2815" s="45" t="str">
        <f t="shared" si="339"/>
        <v>Visita domiciliaria del asesor técnico0</v>
      </c>
      <c r="N2815" t="str">
        <f t="shared" si="340"/>
        <v>1</v>
      </c>
      <c r="O2815" t="s">
        <v>133</v>
      </c>
    </row>
    <row r="2816" spans="1:15" ht="15" x14ac:dyDescent="0.25">
      <c r="A2816" s="60">
        <f>REGISTROS!$A2814</f>
        <v>0</v>
      </c>
      <c r="B2816" s="50">
        <f t="shared" si="334"/>
        <v>0</v>
      </c>
      <c r="C2816" s="60">
        <f>REGISTROS!$E2814</f>
        <v>0</v>
      </c>
      <c r="D2816" s="60">
        <f>REGISTROS!$F2814</f>
        <v>0</v>
      </c>
      <c r="E2816" s="60">
        <f>REGISTROS!$G2814</f>
        <v>0</v>
      </c>
      <c r="F2816" s="60">
        <f>REGISTROS!$H2814</f>
        <v>0</v>
      </c>
      <c r="G2816" s="60">
        <f>REGISTROS!$I2814</f>
        <v>0</v>
      </c>
      <c r="I2816" s="45" t="str">
        <f t="shared" si="335"/>
        <v>Desarrollo de los Temas0</v>
      </c>
      <c r="J2816" s="45" t="str">
        <f t="shared" si="336"/>
        <v>Recepción de documentos0</v>
      </c>
      <c r="K2816" s="45" t="str">
        <f t="shared" si="337"/>
        <v>Atención recibida0</v>
      </c>
      <c r="L2816" s="45" t="str">
        <f t="shared" si="338"/>
        <v>Visita domiciliaria del personal INVI0</v>
      </c>
      <c r="M2816" s="45" t="str">
        <f t="shared" si="339"/>
        <v>Visita domiciliaria del asesor técnico0</v>
      </c>
      <c r="N2816" t="str">
        <f t="shared" si="340"/>
        <v>1</v>
      </c>
      <c r="O2816" t="s">
        <v>133</v>
      </c>
    </row>
    <row r="2817" spans="1:15" ht="15" x14ac:dyDescent="0.25">
      <c r="A2817" s="60">
        <f>REGISTROS!$A2815</f>
        <v>0</v>
      </c>
      <c r="B2817" s="50">
        <f t="shared" si="334"/>
        <v>0</v>
      </c>
      <c r="C2817" s="60">
        <f>REGISTROS!$E2815</f>
        <v>0</v>
      </c>
      <c r="D2817" s="60">
        <f>REGISTROS!$F2815</f>
        <v>0</v>
      </c>
      <c r="E2817" s="60">
        <f>REGISTROS!$G2815</f>
        <v>0</v>
      </c>
      <c r="F2817" s="60">
        <f>REGISTROS!$H2815</f>
        <v>0</v>
      </c>
      <c r="G2817" s="60">
        <f>REGISTROS!$I2815</f>
        <v>0</v>
      </c>
      <c r="I2817" s="45" t="str">
        <f t="shared" si="335"/>
        <v>Desarrollo de los Temas0</v>
      </c>
      <c r="J2817" s="45" t="str">
        <f t="shared" si="336"/>
        <v>Recepción de documentos0</v>
      </c>
      <c r="K2817" s="45" t="str">
        <f t="shared" si="337"/>
        <v>Atención recibida0</v>
      </c>
      <c r="L2817" s="45" t="str">
        <f t="shared" si="338"/>
        <v>Visita domiciliaria del personal INVI0</v>
      </c>
      <c r="M2817" s="45" t="str">
        <f t="shared" si="339"/>
        <v>Visita domiciliaria del asesor técnico0</v>
      </c>
      <c r="N2817" t="str">
        <f t="shared" si="340"/>
        <v>1</v>
      </c>
      <c r="O2817" t="s">
        <v>133</v>
      </c>
    </row>
    <row r="2818" spans="1:15" ht="15" x14ac:dyDescent="0.25">
      <c r="A2818" s="60">
        <f>REGISTROS!$A2816</f>
        <v>0</v>
      </c>
      <c r="B2818" s="50">
        <f t="shared" si="334"/>
        <v>0</v>
      </c>
      <c r="C2818" s="60">
        <f>REGISTROS!$E2816</f>
        <v>0</v>
      </c>
      <c r="D2818" s="60">
        <f>REGISTROS!$F2816</f>
        <v>0</v>
      </c>
      <c r="E2818" s="60">
        <f>REGISTROS!$G2816</f>
        <v>0</v>
      </c>
      <c r="F2818" s="60">
        <f>REGISTROS!$H2816</f>
        <v>0</v>
      </c>
      <c r="G2818" s="60">
        <f>REGISTROS!$I2816</f>
        <v>0</v>
      </c>
      <c r="I2818" s="45" t="str">
        <f t="shared" si="335"/>
        <v>Desarrollo de los Temas0</v>
      </c>
      <c r="J2818" s="45" t="str">
        <f t="shared" si="336"/>
        <v>Recepción de documentos0</v>
      </c>
      <c r="K2818" s="45" t="str">
        <f t="shared" si="337"/>
        <v>Atención recibida0</v>
      </c>
      <c r="L2818" s="45" t="str">
        <f t="shared" si="338"/>
        <v>Visita domiciliaria del personal INVI0</v>
      </c>
      <c r="M2818" s="45" t="str">
        <f t="shared" si="339"/>
        <v>Visita domiciliaria del asesor técnico0</v>
      </c>
      <c r="N2818" t="str">
        <f t="shared" si="340"/>
        <v>1</v>
      </c>
      <c r="O2818" t="s">
        <v>133</v>
      </c>
    </row>
    <row r="2819" spans="1:15" ht="15" x14ac:dyDescent="0.25">
      <c r="A2819" s="60">
        <f>REGISTROS!$A2817</f>
        <v>0</v>
      </c>
      <c r="B2819" s="50">
        <f t="shared" si="334"/>
        <v>0</v>
      </c>
      <c r="C2819" s="60">
        <f>REGISTROS!$E2817</f>
        <v>0</v>
      </c>
      <c r="D2819" s="60">
        <f>REGISTROS!$F2817</f>
        <v>0</v>
      </c>
      <c r="E2819" s="60">
        <f>REGISTROS!$G2817</f>
        <v>0</v>
      </c>
      <c r="F2819" s="60">
        <f>REGISTROS!$H2817</f>
        <v>0</v>
      </c>
      <c r="G2819" s="60">
        <f>REGISTROS!$I2817</f>
        <v>0</v>
      </c>
      <c r="I2819" s="45" t="str">
        <f t="shared" si="335"/>
        <v>Desarrollo de los Temas0</v>
      </c>
      <c r="J2819" s="45" t="str">
        <f t="shared" si="336"/>
        <v>Recepción de documentos0</v>
      </c>
      <c r="K2819" s="45" t="str">
        <f t="shared" si="337"/>
        <v>Atención recibida0</v>
      </c>
      <c r="L2819" s="45" t="str">
        <f t="shared" si="338"/>
        <v>Visita domiciliaria del personal INVI0</v>
      </c>
      <c r="M2819" s="45" t="str">
        <f t="shared" si="339"/>
        <v>Visita domiciliaria del asesor técnico0</v>
      </c>
      <c r="N2819" t="str">
        <f t="shared" si="340"/>
        <v>1</v>
      </c>
      <c r="O2819" t="s">
        <v>133</v>
      </c>
    </row>
    <row r="2820" spans="1:15" ht="15" x14ac:dyDescent="0.25">
      <c r="A2820" s="60">
        <f>REGISTROS!$A2818</f>
        <v>0</v>
      </c>
      <c r="B2820" s="50">
        <f t="shared" si="334"/>
        <v>0</v>
      </c>
      <c r="C2820" s="60">
        <f>REGISTROS!$E2818</f>
        <v>0</v>
      </c>
      <c r="D2820" s="60">
        <f>REGISTROS!$F2818</f>
        <v>0</v>
      </c>
      <c r="E2820" s="60">
        <f>REGISTROS!$G2818</f>
        <v>0</v>
      </c>
      <c r="F2820" s="60">
        <f>REGISTROS!$H2818</f>
        <v>0</v>
      </c>
      <c r="G2820" s="60">
        <f>REGISTROS!$I2818</f>
        <v>0</v>
      </c>
      <c r="I2820" s="45" t="str">
        <f t="shared" si="335"/>
        <v>Desarrollo de los Temas0</v>
      </c>
      <c r="J2820" s="45" t="str">
        <f t="shared" si="336"/>
        <v>Recepción de documentos0</v>
      </c>
      <c r="K2820" s="45" t="str">
        <f t="shared" si="337"/>
        <v>Atención recibida0</v>
      </c>
      <c r="L2820" s="45" t="str">
        <f t="shared" si="338"/>
        <v>Visita domiciliaria del personal INVI0</v>
      </c>
      <c r="M2820" s="45" t="str">
        <f t="shared" si="339"/>
        <v>Visita domiciliaria del asesor técnico0</v>
      </c>
      <c r="N2820" t="str">
        <f t="shared" si="340"/>
        <v>1</v>
      </c>
      <c r="O2820" t="s">
        <v>133</v>
      </c>
    </row>
    <row r="2821" spans="1:15" ht="15" x14ac:dyDescent="0.25">
      <c r="A2821" s="60">
        <f>REGISTROS!$A2819</f>
        <v>0</v>
      </c>
      <c r="B2821" s="50">
        <f t="shared" ref="B2821:B2884" si="341">SUM(C2821:G2821)/5</f>
        <v>0</v>
      </c>
      <c r="C2821" s="60">
        <f>REGISTROS!$E2819</f>
        <v>0</v>
      </c>
      <c r="D2821" s="60">
        <f>REGISTROS!$F2819</f>
        <v>0</v>
      </c>
      <c r="E2821" s="60">
        <f>REGISTROS!$G2819</f>
        <v>0</v>
      </c>
      <c r="F2821" s="60">
        <f>REGISTROS!$H2819</f>
        <v>0</v>
      </c>
      <c r="G2821" s="60">
        <f>REGISTROS!$I2819</f>
        <v>0</v>
      </c>
      <c r="I2821" s="45" t="str">
        <f t="shared" ref="I2821:I2884" si="342">CONCATENATE(VLOOKUP($A2821,SM,2,FALSE),$C$2,C2821)</f>
        <v>Desarrollo de los Temas0</v>
      </c>
      <c r="J2821" s="45" t="str">
        <f t="shared" ref="J2821:J2884" si="343">CONCATENATE(VLOOKUP($A2821,SM,2,FALSE),$D$2,D2821)</f>
        <v>Recepción de documentos0</v>
      </c>
      <c r="K2821" s="45" t="str">
        <f t="shared" ref="K2821:K2884" si="344">CONCATENATE(VLOOKUP($A2821,SM,2,FALSE),$E$2,E2821)</f>
        <v>Atención recibida0</v>
      </c>
      <c r="L2821" s="45" t="str">
        <f t="shared" ref="L2821:L2884" si="345">CONCATENATE(VLOOKUP($A2821,SM,2,FALSE),$F$2,F2821)</f>
        <v>Visita domiciliaria del personal INVI0</v>
      </c>
      <c r="M2821" s="45" t="str">
        <f t="shared" ref="M2821:M2884" si="346">CONCATENATE(VLOOKUP($A2821,SM,2,FALSE),$G$2,G2821)</f>
        <v>Visita domiciliaria del asesor técnico0</v>
      </c>
      <c r="N2821" t="str">
        <f t="shared" ref="N2821:N2884" si="347">CONCATENATE(VLOOKUP($A2821,SM,2,FALSE),IF(B2821&lt;4,1,0))</f>
        <v>1</v>
      </c>
      <c r="O2821" t="s">
        <v>133</v>
      </c>
    </row>
    <row r="2822" spans="1:15" ht="15" x14ac:dyDescent="0.25">
      <c r="A2822" s="60">
        <f>REGISTROS!$A2820</f>
        <v>0</v>
      </c>
      <c r="B2822" s="50">
        <f t="shared" si="341"/>
        <v>0</v>
      </c>
      <c r="C2822" s="60">
        <f>REGISTROS!$E2820</f>
        <v>0</v>
      </c>
      <c r="D2822" s="60">
        <f>REGISTROS!$F2820</f>
        <v>0</v>
      </c>
      <c r="E2822" s="60">
        <f>REGISTROS!$G2820</f>
        <v>0</v>
      </c>
      <c r="F2822" s="60">
        <f>REGISTROS!$H2820</f>
        <v>0</v>
      </c>
      <c r="G2822" s="60">
        <f>REGISTROS!$I2820</f>
        <v>0</v>
      </c>
      <c r="I2822" s="45" t="str">
        <f t="shared" si="342"/>
        <v>Desarrollo de los Temas0</v>
      </c>
      <c r="J2822" s="45" t="str">
        <f t="shared" si="343"/>
        <v>Recepción de documentos0</v>
      </c>
      <c r="K2822" s="45" t="str">
        <f t="shared" si="344"/>
        <v>Atención recibida0</v>
      </c>
      <c r="L2822" s="45" t="str">
        <f t="shared" si="345"/>
        <v>Visita domiciliaria del personal INVI0</v>
      </c>
      <c r="M2822" s="45" t="str">
        <f t="shared" si="346"/>
        <v>Visita domiciliaria del asesor técnico0</v>
      </c>
      <c r="N2822" t="str">
        <f t="shared" si="347"/>
        <v>1</v>
      </c>
      <c r="O2822" t="s">
        <v>133</v>
      </c>
    </row>
    <row r="2823" spans="1:15" ht="15" x14ac:dyDescent="0.25">
      <c r="A2823" s="60">
        <f>REGISTROS!$A2821</f>
        <v>0</v>
      </c>
      <c r="B2823" s="50">
        <f t="shared" si="341"/>
        <v>0</v>
      </c>
      <c r="C2823" s="60">
        <f>REGISTROS!$E2821</f>
        <v>0</v>
      </c>
      <c r="D2823" s="60">
        <f>REGISTROS!$F2821</f>
        <v>0</v>
      </c>
      <c r="E2823" s="60">
        <f>REGISTROS!$G2821</f>
        <v>0</v>
      </c>
      <c r="F2823" s="60">
        <f>REGISTROS!$H2821</f>
        <v>0</v>
      </c>
      <c r="G2823" s="60">
        <f>REGISTROS!$I2821</f>
        <v>0</v>
      </c>
      <c r="I2823" s="45" t="str">
        <f t="shared" si="342"/>
        <v>Desarrollo de los Temas0</v>
      </c>
      <c r="J2823" s="45" t="str">
        <f t="shared" si="343"/>
        <v>Recepción de documentos0</v>
      </c>
      <c r="K2823" s="45" t="str">
        <f t="shared" si="344"/>
        <v>Atención recibida0</v>
      </c>
      <c r="L2823" s="45" t="str">
        <f t="shared" si="345"/>
        <v>Visita domiciliaria del personal INVI0</v>
      </c>
      <c r="M2823" s="45" t="str">
        <f t="shared" si="346"/>
        <v>Visita domiciliaria del asesor técnico0</v>
      </c>
      <c r="N2823" t="str">
        <f t="shared" si="347"/>
        <v>1</v>
      </c>
      <c r="O2823" t="s">
        <v>133</v>
      </c>
    </row>
    <row r="2824" spans="1:15" ht="15" x14ac:dyDescent="0.25">
      <c r="A2824" s="60">
        <f>REGISTROS!$A2822</f>
        <v>0</v>
      </c>
      <c r="B2824" s="50">
        <f t="shared" si="341"/>
        <v>0</v>
      </c>
      <c r="C2824" s="60">
        <f>REGISTROS!$E2822</f>
        <v>0</v>
      </c>
      <c r="D2824" s="60">
        <f>REGISTROS!$F2822</f>
        <v>0</v>
      </c>
      <c r="E2824" s="60">
        <f>REGISTROS!$G2822</f>
        <v>0</v>
      </c>
      <c r="F2824" s="60">
        <f>REGISTROS!$H2822</f>
        <v>0</v>
      </c>
      <c r="G2824" s="60">
        <f>REGISTROS!$I2822</f>
        <v>0</v>
      </c>
      <c r="I2824" s="45" t="str">
        <f t="shared" si="342"/>
        <v>Desarrollo de los Temas0</v>
      </c>
      <c r="J2824" s="45" t="str">
        <f t="shared" si="343"/>
        <v>Recepción de documentos0</v>
      </c>
      <c r="K2824" s="45" t="str">
        <f t="shared" si="344"/>
        <v>Atención recibida0</v>
      </c>
      <c r="L2824" s="45" t="str">
        <f t="shared" si="345"/>
        <v>Visita domiciliaria del personal INVI0</v>
      </c>
      <c r="M2824" s="45" t="str">
        <f t="shared" si="346"/>
        <v>Visita domiciliaria del asesor técnico0</v>
      </c>
      <c r="N2824" t="str">
        <f t="shared" si="347"/>
        <v>1</v>
      </c>
      <c r="O2824" t="s">
        <v>133</v>
      </c>
    </row>
    <row r="2825" spans="1:15" ht="15" x14ac:dyDescent="0.25">
      <c r="A2825" s="60">
        <f>REGISTROS!$A2823</f>
        <v>0</v>
      </c>
      <c r="B2825" s="50">
        <f t="shared" si="341"/>
        <v>0</v>
      </c>
      <c r="C2825" s="60">
        <f>REGISTROS!$E2823</f>
        <v>0</v>
      </c>
      <c r="D2825" s="60">
        <f>REGISTROS!$F2823</f>
        <v>0</v>
      </c>
      <c r="E2825" s="60">
        <f>REGISTROS!$G2823</f>
        <v>0</v>
      </c>
      <c r="F2825" s="60">
        <f>REGISTROS!$H2823</f>
        <v>0</v>
      </c>
      <c r="G2825" s="60">
        <f>REGISTROS!$I2823</f>
        <v>0</v>
      </c>
      <c r="I2825" s="45" t="str">
        <f t="shared" si="342"/>
        <v>Desarrollo de los Temas0</v>
      </c>
      <c r="J2825" s="45" t="str">
        <f t="shared" si="343"/>
        <v>Recepción de documentos0</v>
      </c>
      <c r="K2825" s="45" t="str">
        <f t="shared" si="344"/>
        <v>Atención recibida0</v>
      </c>
      <c r="L2825" s="45" t="str">
        <f t="shared" si="345"/>
        <v>Visita domiciliaria del personal INVI0</v>
      </c>
      <c r="M2825" s="45" t="str">
        <f t="shared" si="346"/>
        <v>Visita domiciliaria del asesor técnico0</v>
      </c>
      <c r="N2825" t="str">
        <f t="shared" si="347"/>
        <v>1</v>
      </c>
      <c r="O2825" t="s">
        <v>133</v>
      </c>
    </row>
    <row r="2826" spans="1:15" ht="15" x14ac:dyDescent="0.25">
      <c r="A2826" s="60">
        <f>REGISTROS!$A2824</f>
        <v>0</v>
      </c>
      <c r="B2826" s="50">
        <f t="shared" si="341"/>
        <v>0</v>
      </c>
      <c r="C2826" s="60">
        <f>REGISTROS!$E2824</f>
        <v>0</v>
      </c>
      <c r="D2826" s="60">
        <f>REGISTROS!$F2824</f>
        <v>0</v>
      </c>
      <c r="E2826" s="60">
        <f>REGISTROS!$G2824</f>
        <v>0</v>
      </c>
      <c r="F2826" s="60">
        <f>REGISTROS!$H2824</f>
        <v>0</v>
      </c>
      <c r="G2826" s="60">
        <f>REGISTROS!$I2824</f>
        <v>0</v>
      </c>
      <c r="I2826" s="45" t="str">
        <f t="shared" si="342"/>
        <v>Desarrollo de los Temas0</v>
      </c>
      <c r="J2826" s="45" t="str">
        <f t="shared" si="343"/>
        <v>Recepción de documentos0</v>
      </c>
      <c r="K2826" s="45" t="str">
        <f t="shared" si="344"/>
        <v>Atención recibida0</v>
      </c>
      <c r="L2826" s="45" t="str">
        <f t="shared" si="345"/>
        <v>Visita domiciliaria del personal INVI0</v>
      </c>
      <c r="M2826" s="45" t="str">
        <f t="shared" si="346"/>
        <v>Visita domiciliaria del asesor técnico0</v>
      </c>
      <c r="N2826" t="str">
        <f t="shared" si="347"/>
        <v>1</v>
      </c>
      <c r="O2826" t="s">
        <v>133</v>
      </c>
    </row>
    <row r="2827" spans="1:15" ht="15" x14ac:dyDescent="0.25">
      <c r="A2827" s="60">
        <f>REGISTROS!$A2825</f>
        <v>0</v>
      </c>
      <c r="B2827" s="50">
        <f t="shared" si="341"/>
        <v>0</v>
      </c>
      <c r="C2827" s="60">
        <f>REGISTROS!$E2825</f>
        <v>0</v>
      </c>
      <c r="D2827" s="60">
        <f>REGISTROS!$F2825</f>
        <v>0</v>
      </c>
      <c r="E2827" s="60">
        <f>REGISTROS!$G2825</f>
        <v>0</v>
      </c>
      <c r="F2827" s="60">
        <f>REGISTROS!$H2825</f>
        <v>0</v>
      </c>
      <c r="G2827" s="60">
        <f>REGISTROS!$I2825</f>
        <v>0</v>
      </c>
      <c r="I2827" s="45" t="str">
        <f t="shared" si="342"/>
        <v>Desarrollo de los Temas0</v>
      </c>
      <c r="J2827" s="45" t="str">
        <f t="shared" si="343"/>
        <v>Recepción de documentos0</v>
      </c>
      <c r="K2827" s="45" t="str">
        <f t="shared" si="344"/>
        <v>Atención recibida0</v>
      </c>
      <c r="L2827" s="45" t="str">
        <f t="shared" si="345"/>
        <v>Visita domiciliaria del personal INVI0</v>
      </c>
      <c r="M2827" s="45" t="str">
        <f t="shared" si="346"/>
        <v>Visita domiciliaria del asesor técnico0</v>
      </c>
      <c r="N2827" t="str">
        <f t="shared" si="347"/>
        <v>1</v>
      </c>
      <c r="O2827" t="s">
        <v>133</v>
      </c>
    </row>
    <row r="2828" spans="1:15" ht="15" x14ac:dyDescent="0.25">
      <c r="A2828" s="60">
        <f>REGISTROS!$A2826</f>
        <v>0</v>
      </c>
      <c r="B2828" s="50">
        <f t="shared" si="341"/>
        <v>0</v>
      </c>
      <c r="C2828" s="60">
        <f>REGISTROS!$E2826</f>
        <v>0</v>
      </c>
      <c r="D2828" s="60">
        <f>REGISTROS!$F2826</f>
        <v>0</v>
      </c>
      <c r="E2828" s="60">
        <f>REGISTROS!$G2826</f>
        <v>0</v>
      </c>
      <c r="F2828" s="60">
        <f>REGISTROS!$H2826</f>
        <v>0</v>
      </c>
      <c r="G2828" s="60">
        <f>REGISTROS!$I2826</f>
        <v>0</v>
      </c>
      <c r="I2828" s="45" t="str">
        <f t="shared" si="342"/>
        <v>Desarrollo de los Temas0</v>
      </c>
      <c r="J2828" s="45" t="str">
        <f t="shared" si="343"/>
        <v>Recepción de documentos0</v>
      </c>
      <c r="K2828" s="45" t="str">
        <f t="shared" si="344"/>
        <v>Atención recibida0</v>
      </c>
      <c r="L2828" s="45" t="str">
        <f t="shared" si="345"/>
        <v>Visita domiciliaria del personal INVI0</v>
      </c>
      <c r="M2828" s="45" t="str">
        <f t="shared" si="346"/>
        <v>Visita domiciliaria del asesor técnico0</v>
      </c>
      <c r="N2828" t="str">
        <f t="shared" si="347"/>
        <v>1</v>
      </c>
      <c r="O2828" t="s">
        <v>133</v>
      </c>
    </row>
    <row r="2829" spans="1:15" ht="15" x14ac:dyDescent="0.25">
      <c r="A2829" s="60">
        <f>REGISTROS!$A2827</f>
        <v>0</v>
      </c>
      <c r="B2829" s="50">
        <f t="shared" si="341"/>
        <v>0</v>
      </c>
      <c r="C2829" s="60">
        <f>REGISTROS!$E2827</f>
        <v>0</v>
      </c>
      <c r="D2829" s="60">
        <f>REGISTROS!$F2827</f>
        <v>0</v>
      </c>
      <c r="E2829" s="60">
        <f>REGISTROS!$G2827</f>
        <v>0</v>
      </c>
      <c r="F2829" s="60">
        <f>REGISTROS!$H2827</f>
        <v>0</v>
      </c>
      <c r="G2829" s="60">
        <f>REGISTROS!$I2827</f>
        <v>0</v>
      </c>
      <c r="I2829" s="45" t="str">
        <f t="shared" si="342"/>
        <v>Desarrollo de los Temas0</v>
      </c>
      <c r="J2829" s="45" t="str">
        <f t="shared" si="343"/>
        <v>Recepción de documentos0</v>
      </c>
      <c r="K2829" s="45" t="str">
        <f t="shared" si="344"/>
        <v>Atención recibida0</v>
      </c>
      <c r="L2829" s="45" t="str">
        <f t="shared" si="345"/>
        <v>Visita domiciliaria del personal INVI0</v>
      </c>
      <c r="M2829" s="45" t="str">
        <f t="shared" si="346"/>
        <v>Visita domiciliaria del asesor técnico0</v>
      </c>
      <c r="N2829" t="str">
        <f t="shared" si="347"/>
        <v>1</v>
      </c>
      <c r="O2829" t="s">
        <v>133</v>
      </c>
    </row>
    <row r="2830" spans="1:15" ht="15" x14ac:dyDescent="0.25">
      <c r="A2830" s="60">
        <f>REGISTROS!$A2828</f>
        <v>0</v>
      </c>
      <c r="B2830" s="50">
        <f t="shared" si="341"/>
        <v>0</v>
      </c>
      <c r="C2830" s="60">
        <f>REGISTROS!$E2828</f>
        <v>0</v>
      </c>
      <c r="D2830" s="60">
        <f>REGISTROS!$F2828</f>
        <v>0</v>
      </c>
      <c r="E2830" s="60">
        <f>REGISTROS!$G2828</f>
        <v>0</v>
      </c>
      <c r="F2830" s="60">
        <f>REGISTROS!$H2828</f>
        <v>0</v>
      </c>
      <c r="G2830" s="60">
        <f>REGISTROS!$I2828</f>
        <v>0</v>
      </c>
      <c r="I2830" s="45" t="str">
        <f t="shared" si="342"/>
        <v>Desarrollo de los Temas0</v>
      </c>
      <c r="J2830" s="45" t="str">
        <f t="shared" si="343"/>
        <v>Recepción de documentos0</v>
      </c>
      <c r="K2830" s="45" t="str">
        <f t="shared" si="344"/>
        <v>Atención recibida0</v>
      </c>
      <c r="L2830" s="45" t="str">
        <f t="shared" si="345"/>
        <v>Visita domiciliaria del personal INVI0</v>
      </c>
      <c r="M2830" s="45" t="str">
        <f t="shared" si="346"/>
        <v>Visita domiciliaria del asesor técnico0</v>
      </c>
      <c r="N2830" t="str">
        <f t="shared" si="347"/>
        <v>1</v>
      </c>
      <c r="O2830" t="s">
        <v>133</v>
      </c>
    </row>
    <row r="2831" spans="1:15" ht="15" x14ac:dyDescent="0.25">
      <c r="A2831" s="60">
        <f>REGISTROS!$A2829</f>
        <v>0</v>
      </c>
      <c r="B2831" s="50">
        <f t="shared" si="341"/>
        <v>0</v>
      </c>
      <c r="C2831" s="60">
        <f>REGISTROS!$E2829</f>
        <v>0</v>
      </c>
      <c r="D2831" s="60">
        <f>REGISTROS!$F2829</f>
        <v>0</v>
      </c>
      <c r="E2831" s="60">
        <f>REGISTROS!$G2829</f>
        <v>0</v>
      </c>
      <c r="F2831" s="60">
        <f>REGISTROS!$H2829</f>
        <v>0</v>
      </c>
      <c r="G2831" s="60">
        <f>REGISTROS!$I2829</f>
        <v>0</v>
      </c>
      <c r="I2831" s="45" t="str">
        <f t="shared" si="342"/>
        <v>Desarrollo de los Temas0</v>
      </c>
      <c r="J2831" s="45" t="str">
        <f t="shared" si="343"/>
        <v>Recepción de documentos0</v>
      </c>
      <c r="K2831" s="45" t="str">
        <f t="shared" si="344"/>
        <v>Atención recibida0</v>
      </c>
      <c r="L2831" s="45" t="str">
        <f t="shared" si="345"/>
        <v>Visita domiciliaria del personal INVI0</v>
      </c>
      <c r="M2831" s="45" t="str">
        <f t="shared" si="346"/>
        <v>Visita domiciliaria del asesor técnico0</v>
      </c>
      <c r="N2831" t="str">
        <f t="shared" si="347"/>
        <v>1</v>
      </c>
      <c r="O2831" t="s">
        <v>133</v>
      </c>
    </row>
    <row r="2832" spans="1:15" ht="15" x14ac:dyDescent="0.25">
      <c r="A2832" s="60">
        <f>REGISTROS!$A2830</f>
        <v>0</v>
      </c>
      <c r="B2832" s="50">
        <f t="shared" si="341"/>
        <v>0</v>
      </c>
      <c r="C2832" s="60">
        <f>REGISTROS!$E2830</f>
        <v>0</v>
      </c>
      <c r="D2832" s="60">
        <f>REGISTROS!$F2830</f>
        <v>0</v>
      </c>
      <c r="E2832" s="60">
        <f>REGISTROS!$G2830</f>
        <v>0</v>
      </c>
      <c r="F2832" s="60">
        <f>REGISTROS!$H2830</f>
        <v>0</v>
      </c>
      <c r="G2832" s="60">
        <f>REGISTROS!$I2830</f>
        <v>0</v>
      </c>
      <c r="I2832" s="45" t="str">
        <f t="shared" si="342"/>
        <v>Desarrollo de los Temas0</v>
      </c>
      <c r="J2832" s="45" t="str">
        <f t="shared" si="343"/>
        <v>Recepción de documentos0</v>
      </c>
      <c r="K2832" s="45" t="str">
        <f t="shared" si="344"/>
        <v>Atención recibida0</v>
      </c>
      <c r="L2832" s="45" t="str">
        <f t="shared" si="345"/>
        <v>Visita domiciliaria del personal INVI0</v>
      </c>
      <c r="M2832" s="45" t="str">
        <f t="shared" si="346"/>
        <v>Visita domiciliaria del asesor técnico0</v>
      </c>
      <c r="N2832" t="str">
        <f t="shared" si="347"/>
        <v>1</v>
      </c>
      <c r="O2832" t="s">
        <v>133</v>
      </c>
    </row>
    <row r="2833" spans="1:15" ht="15" x14ac:dyDescent="0.25">
      <c r="A2833" s="60">
        <f>REGISTROS!$A2831</f>
        <v>0</v>
      </c>
      <c r="B2833" s="50">
        <f t="shared" si="341"/>
        <v>0</v>
      </c>
      <c r="C2833" s="60">
        <f>REGISTROS!$E2831</f>
        <v>0</v>
      </c>
      <c r="D2833" s="60">
        <f>REGISTROS!$F2831</f>
        <v>0</v>
      </c>
      <c r="E2833" s="60">
        <f>REGISTROS!$G2831</f>
        <v>0</v>
      </c>
      <c r="F2833" s="60">
        <f>REGISTROS!$H2831</f>
        <v>0</v>
      </c>
      <c r="G2833" s="60">
        <f>REGISTROS!$I2831</f>
        <v>0</v>
      </c>
      <c r="I2833" s="45" t="str">
        <f t="shared" si="342"/>
        <v>Desarrollo de los Temas0</v>
      </c>
      <c r="J2833" s="45" t="str">
        <f t="shared" si="343"/>
        <v>Recepción de documentos0</v>
      </c>
      <c r="K2833" s="45" t="str">
        <f t="shared" si="344"/>
        <v>Atención recibida0</v>
      </c>
      <c r="L2833" s="45" t="str">
        <f t="shared" si="345"/>
        <v>Visita domiciliaria del personal INVI0</v>
      </c>
      <c r="M2833" s="45" t="str">
        <f t="shared" si="346"/>
        <v>Visita domiciliaria del asesor técnico0</v>
      </c>
      <c r="N2833" t="str">
        <f t="shared" si="347"/>
        <v>1</v>
      </c>
      <c r="O2833" t="s">
        <v>133</v>
      </c>
    </row>
    <row r="2834" spans="1:15" ht="15" x14ac:dyDescent="0.25">
      <c r="A2834" s="60">
        <f>REGISTROS!$A2832</f>
        <v>0</v>
      </c>
      <c r="B2834" s="50">
        <f t="shared" si="341"/>
        <v>0</v>
      </c>
      <c r="C2834" s="60">
        <f>REGISTROS!$E2832</f>
        <v>0</v>
      </c>
      <c r="D2834" s="60">
        <f>REGISTROS!$F2832</f>
        <v>0</v>
      </c>
      <c r="E2834" s="60">
        <f>REGISTROS!$G2832</f>
        <v>0</v>
      </c>
      <c r="F2834" s="60">
        <f>REGISTROS!$H2832</f>
        <v>0</v>
      </c>
      <c r="G2834" s="60">
        <f>REGISTROS!$I2832</f>
        <v>0</v>
      </c>
      <c r="I2834" s="45" t="str">
        <f t="shared" si="342"/>
        <v>Desarrollo de los Temas0</v>
      </c>
      <c r="J2834" s="45" t="str">
        <f t="shared" si="343"/>
        <v>Recepción de documentos0</v>
      </c>
      <c r="K2834" s="45" t="str">
        <f t="shared" si="344"/>
        <v>Atención recibida0</v>
      </c>
      <c r="L2834" s="45" t="str">
        <f t="shared" si="345"/>
        <v>Visita domiciliaria del personal INVI0</v>
      </c>
      <c r="M2834" s="45" t="str">
        <f t="shared" si="346"/>
        <v>Visita domiciliaria del asesor técnico0</v>
      </c>
      <c r="N2834" t="str">
        <f t="shared" si="347"/>
        <v>1</v>
      </c>
      <c r="O2834" t="s">
        <v>133</v>
      </c>
    </row>
    <row r="2835" spans="1:15" ht="15" x14ac:dyDescent="0.25">
      <c r="A2835" s="60">
        <f>REGISTROS!$A2833</f>
        <v>0</v>
      </c>
      <c r="B2835" s="50">
        <f t="shared" si="341"/>
        <v>0</v>
      </c>
      <c r="C2835" s="60">
        <f>REGISTROS!$E2833</f>
        <v>0</v>
      </c>
      <c r="D2835" s="60">
        <f>REGISTROS!$F2833</f>
        <v>0</v>
      </c>
      <c r="E2835" s="60">
        <f>REGISTROS!$G2833</f>
        <v>0</v>
      </c>
      <c r="F2835" s="60">
        <f>REGISTROS!$H2833</f>
        <v>0</v>
      </c>
      <c r="G2835" s="60">
        <f>REGISTROS!$I2833</f>
        <v>0</v>
      </c>
      <c r="I2835" s="45" t="str">
        <f t="shared" si="342"/>
        <v>Desarrollo de los Temas0</v>
      </c>
      <c r="J2835" s="45" t="str">
        <f t="shared" si="343"/>
        <v>Recepción de documentos0</v>
      </c>
      <c r="K2835" s="45" t="str">
        <f t="shared" si="344"/>
        <v>Atención recibida0</v>
      </c>
      <c r="L2835" s="45" t="str">
        <f t="shared" si="345"/>
        <v>Visita domiciliaria del personal INVI0</v>
      </c>
      <c r="M2835" s="45" t="str">
        <f t="shared" si="346"/>
        <v>Visita domiciliaria del asesor técnico0</v>
      </c>
      <c r="N2835" t="str">
        <f t="shared" si="347"/>
        <v>1</v>
      </c>
      <c r="O2835" t="s">
        <v>133</v>
      </c>
    </row>
    <row r="2836" spans="1:15" ht="15" x14ac:dyDescent="0.25">
      <c r="A2836" s="60">
        <f>REGISTROS!$A2834</f>
        <v>0</v>
      </c>
      <c r="B2836" s="50">
        <f t="shared" si="341"/>
        <v>0</v>
      </c>
      <c r="C2836" s="60">
        <f>REGISTROS!$E2834</f>
        <v>0</v>
      </c>
      <c r="D2836" s="60">
        <f>REGISTROS!$F2834</f>
        <v>0</v>
      </c>
      <c r="E2836" s="60">
        <f>REGISTROS!$G2834</f>
        <v>0</v>
      </c>
      <c r="F2836" s="60">
        <f>REGISTROS!$H2834</f>
        <v>0</v>
      </c>
      <c r="G2836" s="60">
        <f>REGISTROS!$I2834</f>
        <v>0</v>
      </c>
      <c r="I2836" s="45" t="str">
        <f t="shared" si="342"/>
        <v>Desarrollo de los Temas0</v>
      </c>
      <c r="J2836" s="45" t="str">
        <f t="shared" si="343"/>
        <v>Recepción de documentos0</v>
      </c>
      <c r="K2836" s="45" t="str">
        <f t="shared" si="344"/>
        <v>Atención recibida0</v>
      </c>
      <c r="L2836" s="45" t="str">
        <f t="shared" si="345"/>
        <v>Visita domiciliaria del personal INVI0</v>
      </c>
      <c r="M2836" s="45" t="str">
        <f t="shared" si="346"/>
        <v>Visita domiciliaria del asesor técnico0</v>
      </c>
      <c r="N2836" t="str">
        <f t="shared" si="347"/>
        <v>1</v>
      </c>
      <c r="O2836" t="s">
        <v>133</v>
      </c>
    </row>
    <row r="2837" spans="1:15" ht="15" x14ac:dyDescent="0.25">
      <c r="A2837" s="60">
        <f>REGISTROS!$A2835</f>
        <v>0</v>
      </c>
      <c r="B2837" s="50">
        <f t="shared" si="341"/>
        <v>0</v>
      </c>
      <c r="C2837" s="60">
        <f>REGISTROS!$E2835</f>
        <v>0</v>
      </c>
      <c r="D2837" s="60">
        <f>REGISTROS!$F2835</f>
        <v>0</v>
      </c>
      <c r="E2837" s="60">
        <f>REGISTROS!$G2835</f>
        <v>0</v>
      </c>
      <c r="F2837" s="60">
        <f>REGISTROS!$H2835</f>
        <v>0</v>
      </c>
      <c r="G2837" s="60">
        <f>REGISTROS!$I2835</f>
        <v>0</v>
      </c>
      <c r="I2837" s="45" t="str">
        <f t="shared" si="342"/>
        <v>Desarrollo de los Temas0</v>
      </c>
      <c r="J2837" s="45" t="str">
        <f t="shared" si="343"/>
        <v>Recepción de documentos0</v>
      </c>
      <c r="K2837" s="45" t="str">
        <f t="shared" si="344"/>
        <v>Atención recibida0</v>
      </c>
      <c r="L2837" s="45" t="str">
        <f t="shared" si="345"/>
        <v>Visita domiciliaria del personal INVI0</v>
      </c>
      <c r="M2837" s="45" t="str">
        <f t="shared" si="346"/>
        <v>Visita domiciliaria del asesor técnico0</v>
      </c>
      <c r="N2837" t="str">
        <f t="shared" si="347"/>
        <v>1</v>
      </c>
      <c r="O2837" t="s">
        <v>133</v>
      </c>
    </row>
    <row r="2838" spans="1:15" ht="15" x14ac:dyDescent="0.25">
      <c r="A2838" s="60">
        <f>REGISTROS!$A2836</f>
        <v>0</v>
      </c>
      <c r="B2838" s="50">
        <f t="shared" si="341"/>
        <v>0</v>
      </c>
      <c r="C2838" s="60">
        <f>REGISTROS!$E2836</f>
        <v>0</v>
      </c>
      <c r="D2838" s="60">
        <f>REGISTROS!$F2836</f>
        <v>0</v>
      </c>
      <c r="E2838" s="60">
        <f>REGISTROS!$G2836</f>
        <v>0</v>
      </c>
      <c r="F2838" s="60">
        <f>REGISTROS!$H2836</f>
        <v>0</v>
      </c>
      <c r="G2838" s="60">
        <f>REGISTROS!$I2836</f>
        <v>0</v>
      </c>
      <c r="I2838" s="45" t="str">
        <f t="shared" si="342"/>
        <v>Desarrollo de los Temas0</v>
      </c>
      <c r="J2838" s="45" t="str">
        <f t="shared" si="343"/>
        <v>Recepción de documentos0</v>
      </c>
      <c r="K2838" s="45" t="str">
        <f t="shared" si="344"/>
        <v>Atención recibida0</v>
      </c>
      <c r="L2838" s="45" t="str">
        <f t="shared" si="345"/>
        <v>Visita domiciliaria del personal INVI0</v>
      </c>
      <c r="M2838" s="45" t="str">
        <f t="shared" si="346"/>
        <v>Visita domiciliaria del asesor técnico0</v>
      </c>
      <c r="N2838" t="str">
        <f t="shared" si="347"/>
        <v>1</v>
      </c>
      <c r="O2838" t="s">
        <v>133</v>
      </c>
    </row>
    <row r="2839" spans="1:15" ht="15" x14ac:dyDescent="0.25">
      <c r="A2839" s="60">
        <f>REGISTROS!$A2837</f>
        <v>0</v>
      </c>
      <c r="B2839" s="50">
        <f t="shared" si="341"/>
        <v>0</v>
      </c>
      <c r="C2839" s="60">
        <f>REGISTROS!$E2837</f>
        <v>0</v>
      </c>
      <c r="D2839" s="60">
        <f>REGISTROS!$F2837</f>
        <v>0</v>
      </c>
      <c r="E2839" s="60">
        <f>REGISTROS!$G2837</f>
        <v>0</v>
      </c>
      <c r="F2839" s="60">
        <f>REGISTROS!$H2837</f>
        <v>0</v>
      </c>
      <c r="G2839" s="60">
        <f>REGISTROS!$I2837</f>
        <v>0</v>
      </c>
      <c r="I2839" s="45" t="str">
        <f t="shared" si="342"/>
        <v>Desarrollo de los Temas0</v>
      </c>
      <c r="J2839" s="45" t="str">
        <f t="shared" si="343"/>
        <v>Recepción de documentos0</v>
      </c>
      <c r="K2839" s="45" t="str">
        <f t="shared" si="344"/>
        <v>Atención recibida0</v>
      </c>
      <c r="L2839" s="45" t="str">
        <f t="shared" si="345"/>
        <v>Visita domiciliaria del personal INVI0</v>
      </c>
      <c r="M2839" s="45" t="str">
        <f t="shared" si="346"/>
        <v>Visita domiciliaria del asesor técnico0</v>
      </c>
      <c r="N2839" t="str">
        <f t="shared" si="347"/>
        <v>1</v>
      </c>
      <c r="O2839" t="s">
        <v>133</v>
      </c>
    </row>
    <row r="2840" spans="1:15" ht="15" x14ac:dyDescent="0.25">
      <c r="A2840" s="60">
        <f>REGISTROS!$A2838</f>
        <v>0</v>
      </c>
      <c r="B2840" s="50">
        <f t="shared" si="341"/>
        <v>0</v>
      </c>
      <c r="C2840" s="60">
        <f>REGISTROS!$E2838</f>
        <v>0</v>
      </c>
      <c r="D2840" s="60">
        <f>REGISTROS!$F2838</f>
        <v>0</v>
      </c>
      <c r="E2840" s="60">
        <f>REGISTROS!$G2838</f>
        <v>0</v>
      </c>
      <c r="F2840" s="60">
        <f>REGISTROS!$H2838</f>
        <v>0</v>
      </c>
      <c r="G2840" s="60">
        <f>REGISTROS!$I2838</f>
        <v>0</v>
      </c>
      <c r="I2840" s="45" t="str">
        <f t="shared" si="342"/>
        <v>Desarrollo de los Temas0</v>
      </c>
      <c r="J2840" s="45" t="str">
        <f t="shared" si="343"/>
        <v>Recepción de documentos0</v>
      </c>
      <c r="K2840" s="45" t="str">
        <f t="shared" si="344"/>
        <v>Atención recibida0</v>
      </c>
      <c r="L2840" s="45" t="str">
        <f t="shared" si="345"/>
        <v>Visita domiciliaria del personal INVI0</v>
      </c>
      <c r="M2840" s="45" t="str">
        <f t="shared" si="346"/>
        <v>Visita domiciliaria del asesor técnico0</v>
      </c>
      <c r="N2840" t="str">
        <f t="shared" si="347"/>
        <v>1</v>
      </c>
      <c r="O2840" t="s">
        <v>133</v>
      </c>
    </row>
    <row r="2841" spans="1:15" ht="15" x14ac:dyDescent="0.25">
      <c r="A2841" s="60">
        <f>REGISTROS!$A2839</f>
        <v>0</v>
      </c>
      <c r="B2841" s="50">
        <f t="shared" si="341"/>
        <v>0</v>
      </c>
      <c r="C2841" s="60">
        <f>REGISTROS!$E2839</f>
        <v>0</v>
      </c>
      <c r="D2841" s="60">
        <f>REGISTROS!$F2839</f>
        <v>0</v>
      </c>
      <c r="E2841" s="60">
        <f>REGISTROS!$G2839</f>
        <v>0</v>
      </c>
      <c r="F2841" s="60">
        <f>REGISTROS!$H2839</f>
        <v>0</v>
      </c>
      <c r="G2841" s="60">
        <f>REGISTROS!$I2839</f>
        <v>0</v>
      </c>
      <c r="I2841" s="45" t="str">
        <f t="shared" si="342"/>
        <v>Desarrollo de los Temas0</v>
      </c>
      <c r="J2841" s="45" t="str">
        <f t="shared" si="343"/>
        <v>Recepción de documentos0</v>
      </c>
      <c r="K2841" s="45" t="str">
        <f t="shared" si="344"/>
        <v>Atención recibida0</v>
      </c>
      <c r="L2841" s="45" t="str">
        <f t="shared" si="345"/>
        <v>Visita domiciliaria del personal INVI0</v>
      </c>
      <c r="M2841" s="45" t="str">
        <f t="shared" si="346"/>
        <v>Visita domiciliaria del asesor técnico0</v>
      </c>
      <c r="N2841" t="str">
        <f t="shared" si="347"/>
        <v>1</v>
      </c>
      <c r="O2841" t="s">
        <v>133</v>
      </c>
    </row>
    <row r="2842" spans="1:15" ht="15" x14ac:dyDescent="0.25">
      <c r="A2842" s="60">
        <f>REGISTROS!$A2840</f>
        <v>0</v>
      </c>
      <c r="B2842" s="50">
        <f t="shared" si="341"/>
        <v>0</v>
      </c>
      <c r="C2842" s="60">
        <f>REGISTROS!$E2840</f>
        <v>0</v>
      </c>
      <c r="D2842" s="60">
        <f>REGISTROS!$F2840</f>
        <v>0</v>
      </c>
      <c r="E2842" s="60">
        <f>REGISTROS!$G2840</f>
        <v>0</v>
      </c>
      <c r="F2842" s="60">
        <f>REGISTROS!$H2840</f>
        <v>0</v>
      </c>
      <c r="G2842" s="60">
        <f>REGISTROS!$I2840</f>
        <v>0</v>
      </c>
      <c r="I2842" s="45" t="str">
        <f t="shared" si="342"/>
        <v>Desarrollo de los Temas0</v>
      </c>
      <c r="J2842" s="45" t="str">
        <f t="shared" si="343"/>
        <v>Recepción de documentos0</v>
      </c>
      <c r="K2842" s="45" t="str">
        <f t="shared" si="344"/>
        <v>Atención recibida0</v>
      </c>
      <c r="L2842" s="45" t="str">
        <f t="shared" si="345"/>
        <v>Visita domiciliaria del personal INVI0</v>
      </c>
      <c r="M2842" s="45" t="str">
        <f t="shared" si="346"/>
        <v>Visita domiciliaria del asesor técnico0</v>
      </c>
      <c r="N2842" t="str">
        <f t="shared" si="347"/>
        <v>1</v>
      </c>
      <c r="O2842" t="s">
        <v>133</v>
      </c>
    </row>
    <row r="2843" spans="1:15" ht="15" x14ac:dyDescent="0.25">
      <c r="A2843" s="60">
        <f>REGISTROS!$A2841</f>
        <v>0</v>
      </c>
      <c r="B2843" s="50">
        <f t="shared" si="341"/>
        <v>0</v>
      </c>
      <c r="C2843" s="60">
        <f>REGISTROS!$E2841</f>
        <v>0</v>
      </c>
      <c r="D2843" s="60">
        <f>REGISTROS!$F2841</f>
        <v>0</v>
      </c>
      <c r="E2843" s="60">
        <f>REGISTROS!$G2841</f>
        <v>0</v>
      </c>
      <c r="F2843" s="60">
        <f>REGISTROS!$H2841</f>
        <v>0</v>
      </c>
      <c r="G2843" s="60">
        <f>REGISTROS!$I2841</f>
        <v>0</v>
      </c>
      <c r="I2843" s="45" t="str">
        <f t="shared" si="342"/>
        <v>Desarrollo de los Temas0</v>
      </c>
      <c r="J2843" s="45" t="str">
        <f t="shared" si="343"/>
        <v>Recepción de documentos0</v>
      </c>
      <c r="K2843" s="45" t="str">
        <f t="shared" si="344"/>
        <v>Atención recibida0</v>
      </c>
      <c r="L2843" s="45" t="str">
        <f t="shared" si="345"/>
        <v>Visita domiciliaria del personal INVI0</v>
      </c>
      <c r="M2843" s="45" t="str">
        <f t="shared" si="346"/>
        <v>Visita domiciliaria del asesor técnico0</v>
      </c>
      <c r="N2843" t="str">
        <f t="shared" si="347"/>
        <v>1</v>
      </c>
      <c r="O2843" t="s">
        <v>133</v>
      </c>
    </row>
    <row r="2844" spans="1:15" ht="15" x14ac:dyDescent="0.25">
      <c r="A2844" s="60">
        <f>REGISTROS!$A2842</f>
        <v>0</v>
      </c>
      <c r="B2844" s="50">
        <f t="shared" si="341"/>
        <v>0</v>
      </c>
      <c r="C2844" s="60">
        <f>REGISTROS!$E2842</f>
        <v>0</v>
      </c>
      <c r="D2844" s="60">
        <f>REGISTROS!$F2842</f>
        <v>0</v>
      </c>
      <c r="E2844" s="60">
        <f>REGISTROS!$G2842</f>
        <v>0</v>
      </c>
      <c r="F2844" s="60">
        <f>REGISTROS!$H2842</f>
        <v>0</v>
      </c>
      <c r="G2844" s="60">
        <f>REGISTROS!$I2842</f>
        <v>0</v>
      </c>
      <c r="I2844" s="45" t="str">
        <f t="shared" si="342"/>
        <v>Desarrollo de los Temas0</v>
      </c>
      <c r="J2844" s="45" t="str">
        <f t="shared" si="343"/>
        <v>Recepción de documentos0</v>
      </c>
      <c r="K2844" s="45" t="str">
        <f t="shared" si="344"/>
        <v>Atención recibida0</v>
      </c>
      <c r="L2844" s="45" t="str">
        <f t="shared" si="345"/>
        <v>Visita domiciliaria del personal INVI0</v>
      </c>
      <c r="M2844" s="45" t="str">
        <f t="shared" si="346"/>
        <v>Visita domiciliaria del asesor técnico0</v>
      </c>
      <c r="N2844" t="str">
        <f t="shared" si="347"/>
        <v>1</v>
      </c>
      <c r="O2844" t="s">
        <v>133</v>
      </c>
    </row>
    <row r="2845" spans="1:15" ht="15" x14ac:dyDescent="0.25">
      <c r="A2845" s="60">
        <f>REGISTROS!$A2843</f>
        <v>0</v>
      </c>
      <c r="B2845" s="50">
        <f t="shared" si="341"/>
        <v>0</v>
      </c>
      <c r="C2845" s="60">
        <f>REGISTROS!$E2843</f>
        <v>0</v>
      </c>
      <c r="D2845" s="60">
        <f>REGISTROS!$F2843</f>
        <v>0</v>
      </c>
      <c r="E2845" s="60">
        <f>REGISTROS!$G2843</f>
        <v>0</v>
      </c>
      <c r="F2845" s="60">
        <f>REGISTROS!$H2843</f>
        <v>0</v>
      </c>
      <c r="G2845" s="60">
        <f>REGISTROS!$I2843</f>
        <v>0</v>
      </c>
      <c r="I2845" s="45" t="str">
        <f t="shared" si="342"/>
        <v>Desarrollo de los Temas0</v>
      </c>
      <c r="J2845" s="45" t="str">
        <f t="shared" si="343"/>
        <v>Recepción de documentos0</v>
      </c>
      <c r="K2845" s="45" t="str">
        <f t="shared" si="344"/>
        <v>Atención recibida0</v>
      </c>
      <c r="L2845" s="45" t="str">
        <f t="shared" si="345"/>
        <v>Visita domiciliaria del personal INVI0</v>
      </c>
      <c r="M2845" s="45" t="str">
        <f t="shared" si="346"/>
        <v>Visita domiciliaria del asesor técnico0</v>
      </c>
      <c r="N2845" t="str">
        <f t="shared" si="347"/>
        <v>1</v>
      </c>
      <c r="O2845" t="s">
        <v>133</v>
      </c>
    </row>
    <row r="2846" spans="1:15" ht="15" x14ac:dyDescent="0.25">
      <c r="A2846" s="60">
        <f>REGISTROS!$A2844</f>
        <v>0</v>
      </c>
      <c r="B2846" s="50">
        <f t="shared" si="341"/>
        <v>0</v>
      </c>
      <c r="C2846" s="60">
        <f>REGISTROS!$E2844</f>
        <v>0</v>
      </c>
      <c r="D2846" s="60">
        <f>REGISTROS!$F2844</f>
        <v>0</v>
      </c>
      <c r="E2846" s="60">
        <f>REGISTROS!$G2844</f>
        <v>0</v>
      </c>
      <c r="F2846" s="60">
        <f>REGISTROS!$H2844</f>
        <v>0</v>
      </c>
      <c r="G2846" s="60">
        <f>REGISTROS!$I2844</f>
        <v>0</v>
      </c>
      <c r="I2846" s="45" t="str">
        <f t="shared" si="342"/>
        <v>Desarrollo de los Temas0</v>
      </c>
      <c r="J2846" s="45" t="str">
        <f t="shared" si="343"/>
        <v>Recepción de documentos0</v>
      </c>
      <c r="K2846" s="45" t="str">
        <f t="shared" si="344"/>
        <v>Atención recibida0</v>
      </c>
      <c r="L2846" s="45" t="str">
        <f t="shared" si="345"/>
        <v>Visita domiciliaria del personal INVI0</v>
      </c>
      <c r="M2846" s="45" t="str">
        <f t="shared" si="346"/>
        <v>Visita domiciliaria del asesor técnico0</v>
      </c>
      <c r="N2846" t="str">
        <f t="shared" si="347"/>
        <v>1</v>
      </c>
      <c r="O2846" t="s">
        <v>133</v>
      </c>
    </row>
    <row r="2847" spans="1:15" ht="15" x14ac:dyDescent="0.25">
      <c r="A2847" s="60">
        <f>REGISTROS!$A2845</f>
        <v>0</v>
      </c>
      <c r="B2847" s="50">
        <f t="shared" si="341"/>
        <v>0</v>
      </c>
      <c r="C2847" s="60">
        <f>REGISTROS!$E2845</f>
        <v>0</v>
      </c>
      <c r="D2847" s="60">
        <f>REGISTROS!$F2845</f>
        <v>0</v>
      </c>
      <c r="E2847" s="60">
        <f>REGISTROS!$G2845</f>
        <v>0</v>
      </c>
      <c r="F2847" s="60">
        <f>REGISTROS!$H2845</f>
        <v>0</v>
      </c>
      <c r="G2847" s="60">
        <f>REGISTROS!$I2845</f>
        <v>0</v>
      </c>
      <c r="I2847" s="45" t="str">
        <f t="shared" si="342"/>
        <v>Desarrollo de los Temas0</v>
      </c>
      <c r="J2847" s="45" t="str">
        <f t="shared" si="343"/>
        <v>Recepción de documentos0</v>
      </c>
      <c r="K2847" s="45" t="str">
        <f t="shared" si="344"/>
        <v>Atención recibida0</v>
      </c>
      <c r="L2847" s="45" t="str">
        <f t="shared" si="345"/>
        <v>Visita domiciliaria del personal INVI0</v>
      </c>
      <c r="M2847" s="45" t="str">
        <f t="shared" si="346"/>
        <v>Visita domiciliaria del asesor técnico0</v>
      </c>
      <c r="N2847" t="str">
        <f t="shared" si="347"/>
        <v>1</v>
      </c>
      <c r="O2847" t="s">
        <v>133</v>
      </c>
    </row>
    <row r="2848" spans="1:15" ht="15" x14ac:dyDescent="0.25">
      <c r="A2848" s="60">
        <f>REGISTROS!$A2846</f>
        <v>0</v>
      </c>
      <c r="B2848" s="50">
        <f t="shared" si="341"/>
        <v>0</v>
      </c>
      <c r="C2848" s="60">
        <f>REGISTROS!$E2846</f>
        <v>0</v>
      </c>
      <c r="D2848" s="60">
        <f>REGISTROS!$F2846</f>
        <v>0</v>
      </c>
      <c r="E2848" s="60">
        <f>REGISTROS!$G2846</f>
        <v>0</v>
      </c>
      <c r="F2848" s="60">
        <f>REGISTROS!$H2846</f>
        <v>0</v>
      </c>
      <c r="G2848" s="60">
        <f>REGISTROS!$I2846</f>
        <v>0</v>
      </c>
      <c r="I2848" s="45" t="str">
        <f t="shared" si="342"/>
        <v>Desarrollo de los Temas0</v>
      </c>
      <c r="J2848" s="45" t="str">
        <f t="shared" si="343"/>
        <v>Recepción de documentos0</v>
      </c>
      <c r="K2848" s="45" t="str">
        <f t="shared" si="344"/>
        <v>Atención recibida0</v>
      </c>
      <c r="L2848" s="45" t="str">
        <f t="shared" si="345"/>
        <v>Visita domiciliaria del personal INVI0</v>
      </c>
      <c r="M2848" s="45" t="str">
        <f t="shared" si="346"/>
        <v>Visita domiciliaria del asesor técnico0</v>
      </c>
      <c r="N2848" t="str">
        <f t="shared" si="347"/>
        <v>1</v>
      </c>
      <c r="O2848" t="s">
        <v>133</v>
      </c>
    </row>
    <row r="2849" spans="1:15" ht="15" x14ac:dyDescent="0.25">
      <c r="A2849" s="60">
        <f>REGISTROS!$A2847</f>
        <v>0</v>
      </c>
      <c r="B2849" s="50">
        <f t="shared" si="341"/>
        <v>0</v>
      </c>
      <c r="C2849" s="60">
        <f>REGISTROS!$E2847</f>
        <v>0</v>
      </c>
      <c r="D2849" s="60">
        <f>REGISTROS!$F2847</f>
        <v>0</v>
      </c>
      <c r="E2849" s="60">
        <f>REGISTROS!$G2847</f>
        <v>0</v>
      </c>
      <c r="F2849" s="60">
        <f>REGISTROS!$H2847</f>
        <v>0</v>
      </c>
      <c r="G2849" s="60">
        <f>REGISTROS!$I2847</f>
        <v>0</v>
      </c>
      <c r="I2849" s="45" t="str">
        <f t="shared" si="342"/>
        <v>Desarrollo de los Temas0</v>
      </c>
      <c r="J2849" s="45" t="str">
        <f t="shared" si="343"/>
        <v>Recepción de documentos0</v>
      </c>
      <c r="K2849" s="45" t="str">
        <f t="shared" si="344"/>
        <v>Atención recibida0</v>
      </c>
      <c r="L2849" s="45" t="str">
        <f t="shared" si="345"/>
        <v>Visita domiciliaria del personal INVI0</v>
      </c>
      <c r="M2849" s="45" t="str">
        <f t="shared" si="346"/>
        <v>Visita domiciliaria del asesor técnico0</v>
      </c>
      <c r="N2849" t="str">
        <f t="shared" si="347"/>
        <v>1</v>
      </c>
      <c r="O2849" t="s">
        <v>133</v>
      </c>
    </row>
    <row r="2850" spans="1:15" ht="15" x14ac:dyDescent="0.25">
      <c r="A2850" s="60">
        <f>REGISTROS!$A2848</f>
        <v>0</v>
      </c>
      <c r="B2850" s="50">
        <f t="shared" si="341"/>
        <v>0</v>
      </c>
      <c r="C2850" s="60">
        <f>REGISTROS!$E2848</f>
        <v>0</v>
      </c>
      <c r="D2850" s="60">
        <f>REGISTROS!$F2848</f>
        <v>0</v>
      </c>
      <c r="E2850" s="60">
        <f>REGISTROS!$G2848</f>
        <v>0</v>
      </c>
      <c r="F2850" s="60">
        <f>REGISTROS!$H2848</f>
        <v>0</v>
      </c>
      <c r="G2850" s="60">
        <f>REGISTROS!$I2848</f>
        <v>0</v>
      </c>
      <c r="I2850" s="45" t="str">
        <f t="shared" si="342"/>
        <v>Desarrollo de los Temas0</v>
      </c>
      <c r="J2850" s="45" t="str">
        <f t="shared" si="343"/>
        <v>Recepción de documentos0</v>
      </c>
      <c r="K2850" s="45" t="str">
        <f t="shared" si="344"/>
        <v>Atención recibida0</v>
      </c>
      <c r="L2850" s="45" t="str">
        <f t="shared" si="345"/>
        <v>Visita domiciliaria del personal INVI0</v>
      </c>
      <c r="M2850" s="45" t="str">
        <f t="shared" si="346"/>
        <v>Visita domiciliaria del asesor técnico0</v>
      </c>
      <c r="N2850" t="str">
        <f t="shared" si="347"/>
        <v>1</v>
      </c>
      <c r="O2850" t="s">
        <v>133</v>
      </c>
    </row>
    <row r="2851" spans="1:15" ht="15" x14ac:dyDescent="0.25">
      <c r="A2851" s="60">
        <f>REGISTROS!$A2849</f>
        <v>0</v>
      </c>
      <c r="B2851" s="50">
        <f t="shared" si="341"/>
        <v>0</v>
      </c>
      <c r="C2851" s="60">
        <f>REGISTROS!$E2849</f>
        <v>0</v>
      </c>
      <c r="D2851" s="60">
        <f>REGISTROS!$F2849</f>
        <v>0</v>
      </c>
      <c r="E2851" s="60">
        <f>REGISTROS!$G2849</f>
        <v>0</v>
      </c>
      <c r="F2851" s="60">
        <f>REGISTROS!$H2849</f>
        <v>0</v>
      </c>
      <c r="G2851" s="60">
        <f>REGISTROS!$I2849</f>
        <v>0</v>
      </c>
      <c r="I2851" s="45" t="str">
        <f t="shared" si="342"/>
        <v>Desarrollo de los Temas0</v>
      </c>
      <c r="J2851" s="45" t="str">
        <f t="shared" si="343"/>
        <v>Recepción de documentos0</v>
      </c>
      <c r="K2851" s="45" t="str">
        <f t="shared" si="344"/>
        <v>Atención recibida0</v>
      </c>
      <c r="L2851" s="45" t="str">
        <f t="shared" si="345"/>
        <v>Visita domiciliaria del personal INVI0</v>
      </c>
      <c r="M2851" s="45" t="str">
        <f t="shared" si="346"/>
        <v>Visita domiciliaria del asesor técnico0</v>
      </c>
      <c r="N2851" t="str">
        <f t="shared" si="347"/>
        <v>1</v>
      </c>
      <c r="O2851" t="s">
        <v>133</v>
      </c>
    </row>
    <row r="2852" spans="1:15" ht="15" x14ac:dyDescent="0.25">
      <c r="A2852" s="60">
        <f>REGISTROS!$A2850</f>
        <v>0</v>
      </c>
      <c r="B2852" s="50">
        <f t="shared" si="341"/>
        <v>0</v>
      </c>
      <c r="C2852" s="60">
        <f>REGISTROS!$E2850</f>
        <v>0</v>
      </c>
      <c r="D2852" s="60">
        <f>REGISTROS!$F2850</f>
        <v>0</v>
      </c>
      <c r="E2852" s="60">
        <f>REGISTROS!$G2850</f>
        <v>0</v>
      </c>
      <c r="F2852" s="60">
        <f>REGISTROS!$H2850</f>
        <v>0</v>
      </c>
      <c r="G2852" s="60">
        <f>REGISTROS!$I2850</f>
        <v>0</v>
      </c>
      <c r="I2852" s="45" t="str">
        <f t="shared" si="342"/>
        <v>Desarrollo de los Temas0</v>
      </c>
      <c r="J2852" s="45" t="str">
        <f t="shared" si="343"/>
        <v>Recepción de documentos0</v>
      </c>
      <c r="K2852" s="45" t="str">
        <f t="shared" si="344"/>
        <v>Atención recibida0</v>
      </c>
      <c r="L2852" s="45" t="str">
        <f t="shared" si="345"/>
        <v>Visita domiciliaria del personal INVI0</v>
      </c>
      <c r="M2852" s="45" t="str">
        <f t="shared" si="346"/>
        <v>Visita domiciliaria del asesor técnico0</v>
      </c>
      <c r="N2852" t="str">
        <f t="shared" si="347"/>
        <v>1</v>
      </c>
      <c r="O2852" t="s">
        <v>133</v>
      </c>
    </row>
    <row r="2853" spans="1:15" ht="15" x14ac:dyDescent="0.25">
      <c r="A2853" s="60">
        <f>REGISTROS!$A2851</f>
        <v>0</v>
      </c>
      <c r="B2853" s="50">
        <f t="shared" si="341"/>
        <v>0</v>
      </c>
      <c r="C2853" s="60">
        <f>REGISTROS!$E2851</f>
        <v>0</v>
      </c>
      <c r="D2853" s="60">
        <f>REGISTROS!$F2851</f>
        <v>0</v>
      </c>
      <c r="E2853" s="60">
        <f>REGISTROS!$G2851</f>
        <v>0</v>
      </c>
      <c r="F2853" s="60">
        <f>REGISTROS!$H2851</f>
        <v>0</v>
      </c>
      <c r="G2853" s="60">
        <f>REGISTROS!$I2851</f>
        <v>0</v>
      </c>
      <c r="I2853" s="45" t="str">
        <f t="shared" si="342"/>
        <v>Desarrollo de los Temas0</v>
      </c>
      <c r="J2853" s="45" t="str">
        <f t="shared" si="343"/>
        <v>Recepción de documentos0</v>
      </c>
      <c r="K2853" s="45" t="str">
        <f t="shared" si="344"/>
        <v>Atención recibida0</v>
      </c>
      <c r="L2853" s="45" t="str">
        <f t="shared" si="345"/>
        <v>Visita domiciliaria del personal INVI0</v>
      </c>
      <c r="M2853" s="45" t="str">
        <f t="shared" si="346"/>
        <v>Visita domiciliaria del asesor técnico0</v>
      </c>
      <c r="N2853" t="str">
        <f t="shared" si="347"/>
        <v>1</v>
      </c>
      <c r="O2853" t="s">
        <v>133</v>
      </c>
    </row>
    <row r="2854" spans="1:15" ht="15" x14ac:dyDescent="0.25">
      <c r="A2854" s="60">
        <f>REGISTROS!$A2852</f>
        <v>0</v>
      </c>
      <c r="B2854" s="50">
        <f t="shared" si="341"/>
        <v>0</v>
      </c>
      <c r="C2854" s="60">
        <f>REGISTROS!$E2852</f>
        <v>0</v>
      </c>
      <c r="D2854" s="60">
        <f>REGISTROS!$F2852</f>
        <v>0</v>
      </c>
      <c r="E2854" s="60">
        <f>REGISTROS!$G2852</f>
        <v>0</v>
      </c>
      <c r="F2854" s="60">
        <f>REGISTROS!$H2852</f>
        <v>0</v>
      </c>
      <c r="G2854" s="60">
        <f>REGISTROS!$I2852</f>
        <v>0</v>
      </c>
      <c r="I2854" s="45" t="str">
        <f t="shared" si="342"/>
        <v>Desarrollo de los Temas0</v>
      </c>
      <c r="J2854" s="45" t="str">
        <f t="shared" si="343"/>
        <v>Recepción de documentos0</v>
      </c>
      <c r="K2854" s="45" t="str">
        <f t="shared" si="344"/>
        <v>Atención recibida0</v>
      </c>
      <c r="L2854" s="45" t="str">
        <f t="shared" si="345"/>
        <v>Visita domiciliaria del personal INVI0</v>
      </c>
      <c r="M2854" s="45" t="str">
        <f t="shared" si="346"/>
        <v>Visita domiciliaria del asesor técnico0</v>
      </c>
      <c r="N2854" t="str">
        <f t="shared" si="347"/>
        <v>1</v>
      </c>
      <c r="O2854" t="s">
        <v>133</v>
      </c>
    </row>
    <row r="2855" spans="1:15" ht="15" x14ac:dyDescent="0.25">
      <c r="A2855" s="60">
        <f>REGISTROS!$A2853</f>
        <v>0</v>
      </c>
      <c r="B2855" s="50">
        <f t="shared" si="341"/>
        <v>0</v>
      </c>
      <c r="C2855" s="60">
        <f>REGISTROS!$E2853</f>
        <v>0</v>
      </c>
      <c r="D2855" s="60">
        <f>REGISTROS!$F2853</f>
        <v>0</v>
      </c>
      <c r="E2855" s="60">
        <f>REGISTROS!$G2853</f>
        <v>0</v>
      </c>
      <c r="F2855" s="60">
        <f>REGISTROS!$H2853</f>
        <v>0</v>
      </c>
      <c r="G2855" s="60">
        <f>REGISTROS!$I2853</f>
        <v>0</v>
      </c>
      <c r="I2855" s="45" t="str">
        <f t="shared" si="342"/>
        <v>Desarrollo de los Temas0</v>
      </c>
      <c r="J2855" s="45" t="str">
        <f t="shared" si="343"/>
        <v>Recepción de documentos0</v>
      </c>
      <c r="K2855" s="45" t="str">
        <f t="shared" si="344"/>
        <v>Atención recibida0</v>
      </c>
      <c r="L2855" s="45" t="str">
        <f t="shared" si="345"/>
        <v>Visita domiciliaria del personal INVI0</v>
      </c>
      <c r="M2855" s="45" t="str">
        <f t="shared" si="346"/>
        <v>Visita domiciliaria del asesor técnico0</v>
      </c>
      <c r="N2855" t="str">
        <f t="shared" si="347"/>
        <v>1</v>
      </c>
      <c r="O2855" t="s">
        <v>133</v>
      </c>
    </row>
    <row r="2856" spans="1:15" ht="15" x14ac:dyDescent="0.25">
      <c r="A2856" s="60">
        <f>REGISTROS!$A2854</f>
        <v>0</v>
      </c>
      <c r="B2856" s="50">
        <f t="shared" si="341"/>
        <v>0</v>
      </c>
      <c r="C2856" s="60">
        <f>REGISTROS!$E2854</f>
        <v>0</v>
      </c>
      <c r="D2856" s="60">
        <f>REGISTROS!$F2854</f>
        <v>0</v>
      </c>
      <c r="E2856" s="60">
        <f>REGISTROS!$G2854</f>
        <v>0</v>
      </c>
      <c r="F2856" s="60">
        <f>REGISTROS!$H2854</f>
        <v>0</v>
      </c>
      <c r="G2856" s="60">
        <f>REGISTROS!$I2854</f>
        <v>0</v>
      </c>
      <c r="I2856" s="45" t="str">
        <f t="shared" si="342"/>
        <v>Desarrollo de los Temas0</v>
      </c>
      <c r="J2856" s="45" t="str">
        <f t="shared" si="343"/>
        <v>Recepción de documentos0</v>
      </c>
      <c r="K2856" s="45" t="str">
        <f t="shared" si="344"/>
        <v>Atención recibida0</v>
      </c>
      <c r="L2856" s="45" t="str">
        <f t="shared" si="345"/>
        <v>Visita domiciliaria del personal INVI0</v>
      </c>
      <c r="M2856" s="45" t="str">
        <f t="shared" si="346"/>
        <v>Visita domiciliaria del asesor técnico0</v>
      </c>
      <c r="N2856" t="str">
        <f t="shared" si="347"/>
        <v>1</v>
      </c>
      <c r="O2856" t="s">
        <v>133</v>
      </c>
    </row>
    <row r="2857" spans="1:15" ht="15" x14ac:dyDescent="0.25">
      <c r="A2857" s="60">
        <f>REGISTROS!$A2855</f>
        <v>0</v>
      </c>
      <c r="B2857" s="50">
        <f t="shared" si="341"/>
        <v>0</v>
      </c>
      <c r="C2857" s="60">
        <f>REGISTROS!$E2855</f>
        <v>0</v>
      </c>
      <c r="D2857" s="60">
        <f>REGISTROS!$F2855</f>
        <v>0</v>
      </c>
      <c r="E2857" s="60">
        <f>REGISTROS!$G2855</f>
        <v>0</v>
      </c>
      <c r="F2857" s="60">
        <f>REGISTROS!$H2855</f>
        <v>0</v>
      </c>
      <c r="G2857" s="60">
        <f>REGISTROS!$I2855</f>
        <v>0</v>
      </c>
      <c r="I2857" s="45" t="str">
        <f t="shared" si="342"/>
        <v>Desarrollo de los Temas0</v>
      </c>
      <c r="J2857" s="45" t="str">
        <f t="shared" si="343"/>
        <v>Recepción de documentos0</v>
      </c>
      <c r="K2857" s="45" t="str">
        <f t="shared" si="344"/>
        <v>Atención recibida0</v>
      </c>
      <c r="L2857" s="45" t="str">
        <f t="shared" si="345"/>
        <v>Visita domiciliaria del personal INVI0</v>
      </c>
      <c r="M2857" s="45" t="str">
        <f t="shared" si="346"/>
        <v>Visita domiciliaria del asesor técnico0</v>
      </c>
      <c r="N2857" t="str">
        <f t="shared" si="347"/>
        <v>1</v>
      </c>
      <c r="O2857" t="s">
        <v>133</v>
      </c>
    </row>
    <row r="2858" spans="1:15" ht="15" x14ac:dyDescent="0.25">
      <c r="A2858" s="60">
        <f>REGISTROS!$A2856</f>
        <v>0</v>
      </c>
      <c r="B2858" s="50">
        <f t="shared" si="341"/>
        <v>0</v>
      </c>
      <c r="C2858" s="60">
        <f>REGISTROS!$E2856</f>
        <v>0</v>
      </c>
      <c r="D2858" s="60">
        <f>REGISTROS!$F2856</f>
        <v>0</v>
      </c>
      <c r="E2858" s="60">
        <f>REGISTROS!$G2856</f>
        <v>0</v>
      </c>
      <c r="F2858" s="60">
        <f>REGISTROS!$H2856</f>
        <v>0</v>
      </c>
      <c r="G2858" s="60">
        <f>REGISTROS!$I2856</f>
        <v>0</v>
      </c>
      <c r="I2858" s="45" t="str">
        <f t="shared" si="342"/>
        <v>Desarrollo de los Temas0</v>
      </c>
      <c r="J2858" s="45" t="str">
        <f t="shared" si="343"/>
        <v>Recepción de documentos0</v>
      </c>
      <c r="K2858" s="45" t="str">
        <f t="shared" si="344"/>
        <v>Atención recibida0</v>
      </c>
      <c r="L2858" s="45" t="str">
        <f t="shared" si="345"/>
        <v>Visita domiciliaria del personal INVI0</v>
      </c>
      <c r="M2858" s="45" t="str">
        <f t="shared" si="346"/>
        <v>Visita domiciliaria del asesor técnico0</v>
      </c>
      <c r="N2858" t="str">
        <f t="shared" si="347"/>
        <v>1</v>
      </c>
      <c r="O2858" t="s">
        <v>133</v>
      </c>
    </row>
    <row r="2859" spans="1:15" ht="15" x14ac:dyDescent="0.25">
      <c r="A2859" s="60">
        <f>REGISTROS!$A2857</f>
        <v>0</v>
      </c>
      <c r="B2859" s="50">
        <f t="shared" si="341"/>
        <v>0</v>
      </c>
      <c r="C2859" s="60">
        <f>REGISTROS!$E2857</f>
        <v>0</v>
      </c>
      <c r="D2859" s="60">
        <f>REGISTROS!$F2857</f>
        <v>0</v>
      </c>
      <c r="E2859" s="60">
        <f>REGISTROS!$G2857</f>
        <v>0</v>
      </c>
      <c r="F2859" s="60">
        <f>REGISTROS!$H2857</f>
        <v>0</v>
      </c>
      <c r="G2859" s="60">
        <f>REGISTROS!$I2857</f>
        <v>0</v>
      </c>
      <c r="I2859" s="45" t="str">
        <f t="shared" si="342"/>
        <v>Desarrollo de los Temas0</v>
      </c>
      <c r="J2859" s="45" t="str">
        <f t="shared" si="343"/>
        <v>Recepción de documentos0</v>
      </c>
      <c r="K2859" s="45" t="str">
        <f t="shared" si="344"/>
        <v>Atención recibida0</v>
      </c>
      <c r="L2859" s="45" t="str">
        <f t="shared" si="345"/>
        <v>Visita domiciliaria del personal INVI0</v>
      </c>
      <c r="M2859" s="45" t="str">
        <f t="shared" si="346"/>
        <v>Visita domiciliaria del asesor técnico0</v>
      </c>
      <c r="N2859" t="str">
        <f t="shared" si="347"/>
        <v>1</v>
      </c>
      <c r="O2859" t="s">
        <v>133</v>
      </c>
    </row>
    <row r="2860" spans="1:15" ht="15" x14ac:dyDescent="0.25">
      <c r="A2860" s="60">
        <f>REGISTROS!$A2858</f>
        <v>0</v>
      </c>
      <c r="B2860" s="50">
        <f t="shared" si="341"/>
        <v>0</v>
      </c>
      <c r="C2860" s="60">
        <f>REGISTROS!$E2858</f>
        <v>0</v>
      </c>
      <c r="D2860" s="60">
        <f>REGISTROS!$F2858</f>
        <v>0</v>
      </c>
      <c r="E2860" s="60">
        <f>REGISTROS!$G2858</f>
        <v>0</v>
      </c>
      <c r="F2860" s="60">
        <f>REGISTROS!$H2858</f>
        <v>0</v>
      </c>
      <c r="G2860" s="60">
        <f>REGISTROS!$I2858</f>
        <v>0</v>
      </c>
      <c r="I2860" s="45" t="str">
        <f t="shared" si="342"/>
        <v>Desarrollo de los Temas0</v>
      </c>
      <c r="J2860" s="45" t="str">
        <f t="shared" si="343"/>
        <v>Recepción de documentos0</v>
      </c>
      <c r="K2860" s="45" t="str">
        <f t="shared" si="344"/>
        <v>Atención recibida0</v>
      </c>
      <c r="L2860" s="45" t="str">
        <f t="shared" si="345"/>
        <v>Visita domiciliaria del personal INVI0</v>
      </c>
      <c r="M2860" s="45" t="str">
        <f t="shared" si="346"/>
        <v>Visita domiciliaria del asesor técnico0</v>
      </c>
      <c r="N2860" t="str">
        <f t="shared" si="347"/>
        <v>1</v>
      </c>
      <c r="O2860" t="s">
        <v>133</v>
      </c>
    </row>
    <row r="2861" spans="1:15" ht="15" x14ac:dyDescent="0.25">
      <c r="A2861" s="60">
        <f>REGISTROS!$A2859</f>
        <v>0</v>
      </c>
      <c r="B2861" s="50">
        <f t="shared" si="341"/>
        <v>0</v>
      </c>
      <c r="C2861" s="60">
        <f>REGISTROS!$E2859</f>
        <v>0</v>
      </c>
      <c r="D2861" s="60">
        <f>REGISTROS!$F2859</f>
        <v>0</v>
      </c>
      <c r="E2861" s="60">
        <f>REGISTROS!$G2859</f>
        <v>0</v>
      </c>
      <c r="F2861" s="60">
        <f>REGISTROS!$H2859</f>
        <v>0</v>
      </c>
      <c r="G2861" s="60">
        <f>REGISTROS!$I2859</f>
        <v>0</v>
      </c>
      <c r="I2861" s="45" t="str">
        <f t="shared" si="342"/>
        <v>Desarrollo de los Temas0</v>
      </c>
      <c r="J2861" s="45" t="str">
        <f t="shared" si="343"/>
        <v>Recepción de documentos0</v>
      </c>
      <c r="K2861" s="45" t="str">
        <f t="shared" si="344"/>
        <v>Atención recibida0</v>
      </c>
      <c r="L2861" s="45" t="str">
        <f t="shared" si="345"/>
        <v>Visita domiciliaria del personal INVI0</v>
      </c>
      <c r="M2861" s="45" t="str">
        <f t="shared" si="346"/>
        <v>Visita domiciliaria del asesor técnico0</v>
      </c>
      <c r="N2861" t="str">
        <f t="shared" si="347"/>
        <v>1</v>
      </c>
      <c r="O2861" t="s">
        <v>133</v>
      </c>
    </row>
    <row r="2862" spans="1:15" ht="15" x14ac:dyDescent="0.25">
      <c r="A2862" s="60">
        <f>REGISTROS!$A2860</f>
        <v>0</v>
      </c>
      <c r="B2862" s="50">
        <f t="shared" si="341"/>
        <v>0</v>
      </c>
      <c r="C2862" s="60">
        <f>REGISTROS!$E2860</f>
        <v>0</v>
      </c>
      <c r="D2862" s="60">
        <f>REGISTROS!$F2860</f>
        <v>0</v>
      </c>
      <c r="E2862" s="60">
        <f>REGISTROS!$G2860</f>
        <v>0</v>
      </c>
      <c r="F2862" s="60">
        <f>REGISTROS!$H2860</f>
        <v>0</v>
      </c>
      <c r="G2862" s="60">
        <f>REGISTROS!$I2860</f>
        <v>0</v>
      </c>
      <c r="I2862" s="45" t="str">
        <f t="shared" si="342"/>
        <v>Desarrollo de los Temas0</v>
      </c>
      <c r="J2862" s="45" t="str">
        <f t="shared" si="343"/>
        <v>Recepción de documentos0</v>
      </c>
      <c r="K2862" s="45" t="str">
        <f t="shared" si="344"/>
        <v>Atención recibida0</v>
      </c>
      <c r="L2862" s="45" t="str">
        <f t="shared" si="345"/>
        <v>Visita domiciliaria del personal INVI0</v>
      </c>
      <c r="M2862" s="45" t="str">
        <f t="shared" si="346"/>
        <v>Visita domiciliaria del asesor técnico0</v>
      </c>
      <c r="N2862" t="str">
        <f t="shared" si="347"/>
        <v>1</v>
      </c>
      <c r="O2862" t="s">
        <v>133</v>
      </c>
    </row>
    <row r="2863" spans="1:15" ht="15" x14ac:dyDescent="0.25">
      <c r="A2863" s="60">
        <f>REGISTROS!$A2861</f>
        <v>0</v>
      </c>
      <c r="B2863" s="50">
        <f t="shared" si="341"/>
        <v>0</v>
      </c>
      <c r="C2863" s="60">
        <f>REGISTROS!$E2861</f>
        <v>0</v>
      </c>
      <c r="D2863" s="60">
        <f>REGISTROS!$F2861</f>
        <v>0</v>
      </c>
      <c r="E2863" s="60">
        <f>REGISTROS!$G2861</f>
        <v>0</v>
      </c>
      <c r="F2863" s="60">
        <f>REGISTROS!$H2861</f>
        <v>0</v>
      </c>
      <c r="G2863" s="60">
        <f>REGISTROS!$I2861</f>
        <v>0</v>
      </c>
      <c r="I2863" s="45" t="str">
        <f t="shared" si="342"/>
        <v>Desarrollo de los Temas0</v>
      </c>
      <c r="J2863" s="45" t="str">
        <f t="shared" si="343"/>
        <v>Recepción de documentos0</v>
      </c>
      <c r="K2863" s="45" t="str">
        <f t="shared" si="344"/>
        <v>Atención recibida0</v>
      </c>
      <c r="L2863" s="45" t="str">
        <f t="shared" si="345"/>
        <v>Visita domiciliaria del personal INVI0</v>
      </c>
      <c r="M2863" s="45" t="str">
        <f t="shared" si="346"/>
        <v>Visita domiciliaria del asesor técnico0</v>
      </c>
      <c r="N2863" t="str">
        <f t="shared" si="347"/>
        <v>1</v>
      </c>
      <c r="O2863" t="s">
        <v>133</v>
      </c>
    </row>
    <row r="2864" spans="1:15" ht="15" x14ac:dyDescent="0.25">
      <c r="A2864" s="60">
        <f>REGISTROS!$A2862</f>
        <v>0</v>
      </c>
      <c r="B2864" s="50">
        <f t="shared" si="341"/>
        <v>0</v>
      </c>
      <c r="C2864" s="60">
        <f>REGISTROS!$E2862</f>
        <v>0</v>
      </c>
      <c r="D2864" s="60">
        <f>REGISTROS!$F2862</f>
        <v>0</v>
      </c>
      <c r="E2864" s="60">
        <f>REGISTROS!$G2862</f>
        <v>0</v>
      </c>
      <c r="F2864" s="60">
        <f>REGISTROS!$H2862</f>
        <v>0</v>
      </c>
      <c r="G2864" s="60">
        <f>REGISTROS!$I2862</f>
        <v>0</v>
      </c>
      <c r="I2864" s="45" t="str">
        <f t="shared" si="342"/>
        <v>Desarrollo de los Temas0</v>
      </c>
      <c r="J2864" s="45" t="str">
        <f t="shared" si="343"/>
        <v>Recepción de documentos0</v>
      </c>
      <c r="K2864" s="45" t="str">
        <f t="shared" si="344"/>
        <v>Atención recibida0</v>
      </c>
      <c r="L2864" s="45" t="str">
        <f t="shared" si="345"/>
        <v>Visita domiciliaria del personal INVI0</v>
      </c>
      <c r="M2864" s="45" t="str">
        <f t="shared" si="346"/>
        <v>Visita domiciliaria del asesor técnico0</v>
      </c>
      <c r="N2864" t="str">
        <f t="shared" si="347"/>
        <v>1</v>
      </c>
      <c r="O2864" t="s">
        <v>133</v>
      </c>
    </row>
    <row r="2865" spans="1:15" ht="15" x14ac:dyDescent="0.25">
      <c r="A2865" s="60">
        <f>REGISTROS!$A2863</f>
        <v>0</v>
      </c>
      <c r="B2865" s="50">
        <f t="shared" si="341"/>
        <v>0</v>
      </c>
      <c r="C2865" s="60">
        <f>REGISTROS!$E2863</f>
        <v>0</v>
      </c>
      <c r="D2865" s="60">
        <f>REGISTROS!$F2863</f>
        <v>0</v>
      </c>
      <c r="E2865" s="60">
        <f>REGISTROS!$G2863</f>
        <v>0</v>
      </c>
      <c r="F2865" s="60">
        <f>REGISTROS!$H2863</f>
        <v>0</v>
      </c>
      <c r="G2865" s="60">
        <f>REGISTROS!$I2863</f>
        <v>0</v>
      </c>
      <c r="I2865" s="45" t="str">
        <f t="shared" si="342"/>
        <v>Desarrollo de los Temas0</v>
      </c>
      <c r="J2865" s="45" t="str">
        <f t="shared" si="343"/>
        <v>Recepción de documentos0</v>
      </c>
      <c r="K2865" s="45" t="str">
        <f t="shared" si="344"/>
        <v>Atención recibida0</v>
      </c>
      <c r="L2865" s="45" t="str">
        <f t="shared" si="345"/>
        <v>Visita domiciliaria del personal INVI0</v>
      </c>
      <c r="M2865" s="45" t="str">
        <f t="shared" si="346"/>
        <v>Visita domiciliaria del asesor técnico0</v>
      </c>
      <c r="N2865" t="str">
        <f t="shared" si="347"/>
        <v>1</v>
      </c>
      <c r="O2865" t="s">
        <v>133</v>
      </c>
    </row>
    <row r="2866" spans="1:15" ht="15" x14ac:dyDescent="0.25">
      <c r="A2866" s="60">
        <f>REGISTROS!$A2864</f>
        <v>0</v>
      </c>
      <c r="B2866" s="50">
        <f t="shared" si="341"/>
        <v>0</v>
      </c>
      <c r="C2866" s="60">
        <f>REGISTROS!$E2864</f>
        <v>0</v>
      </c>
      <c r="D2866" s="60">
        <f>REGISTROS!$F2864</f>
        <v>0</v>
      </c>
      <c r="E2866" s="60">
        <f>REGISTROS!$G2864</f>
        <v>0</v>
      </c>
      <c r="F2866" s="60">
        <f>REGISTROS!$H2864</f>
        <v>0</v>
      </c>
      <c r="G2866" s="60">
        <f>REGISTROS!$I2864</f>
        <v>0</v>
      </c>
      <c r="I2866" s="45" t="str">
        <f t="shared" si="342"/>
        <v>Desarrollo de los Temas0</v>
      </c>
      <c r="J2866" s="45" t="str">
        <f t="shared" si="343"/>
        <v>Recepción de documentos0</v>
      </c>
      <c r="K2866" s="45" t="str">
        <f t="shared" si="344"/>
        <v>Atención recibida0</v>
      </c>
      <c r="L2866" s="45" t="str">
        <f t="shared" si="345"/>
        <v>Visita domiciliaria del personal INVI0</v>
      </c>
      <c r="M2866" s="45" t="str">
        <f t="shared" si="346"/>
        <v>Visita domiciliaria del asesor técnico0</v>
      </c>
      <c r="N2866" t="str">
        <f t="shared" si="347"/>
        <v>1</v>
      </c>
      <c r="O2866" t="s">
        <v>133</v>
      </c>
    </row>
    <row r="2867" spans="1:15" ht="15" x14ac:dyDescent="0.25">
      <c r="A2867" s="60">
        <f>REGISTROS!$A2865</f>
        <v>0</v>
      </c>
      <c r="B2867" s="50">
        <f t="shared" si="341"/>
        <v>0</v>
      </c>
      <c r="C2867" s="60">
        <f>REGISTROS!$E2865</f>
        <v>0</v>
      </c>
      <c r="D2867" s="60">
        <f>REGISTROS!$F2865</f>
        <v>0</v>
      </c>
      <c r="E2867" s="60">
        <f>REGISTROS!$G2865</f>
        <v>0</v>
      </c>
      <c r="F2867" s="60">
        <f>REGISTROS!$H2865</f>
        <v>0</v>
      </c>
      <c r="G2867" s="60">
        <f>REGISTROS!$I2865</f>
        <v>0</v>
      </c>
      <c r="I2867" s="45" t="str">
        <f t="shared" si="342"/>
        <v>Desarrollo de los Temas0</v>
      </c>
      <c r="J2867" s="45" t="str">
        <f t="shared" si="343"/>
        <v>Recepción de documentos0</v>
      </c>
      <c r="K2867" s="45" t="str">
        <f t="shared" si="344"/>
        <v>Atención recibida0</v>
      </c>
      <c r="L2867" s="45" t="str">
        <f t="shared" si="345"/>
        <v>Visita domiciliaria del personal INVI0</v>
      </c>
      <c r="M2867" s="45" t="str">
        <f t="shared" si="346"/>
        <v>Visita domiciliaria del asesor técnico0</v>
      </c>
      <c r="N2867" t="str">
        <f t="shared" si="347"/>
        <v>1</v>
      </c>
      <c r="O2867" t="s">
        <v>133</v>
      </c>
    </row>
    <row r="2868" spans="1:15" ht="15" x14ac:dyDescent="0.25">
      <c r="A2868" s="60">
        <f>REGISTROS!$A2866</f>
        <v>0</v>
      </c>
      <c r="B2868" s="50">
        <f t="shared" si="341"/>
        <v>0</v>
      </c>
      <c r="C2868" s="60">
        <f>REGISTROS!$E2866</f>
        <v>0</v>
      </c>
      <c r="D2868" s="60">
        <f>REGISTROS!$F2866</f>
        <v>0</v>
      </c>
      <c r="E2868" s="60">
        <f>REGISTROS!$G2866</f>
        <v>0</v>
      </c>
      <c r="F2868" s="60">
        <f>REGISTROS!$H2866</f>
        <v>0</v>
      </c>
      <c r="G2868" s="60">
        <f>REGISTROS!$I2866</f>
        <v>0</v>
      </c>
      <c r="I2868" s="45" t="str">
        <f t="shared" si="342"/>
        <v>Desarrollo de los Temas0</v>
      </c>
      <c r="J2868" s="45" t="str">
        <f t="shared" si="343"/>
        <v>Recepción de documentos0</v>
      </c>
      <c r="K2868" s="45" t="str">
        <f t="shared" si="344"/>
        <v>Atención recibida0</v>
      </c>
      <c r="L2868" s="45" t="str">
        <f t="shared" si="345"/>
        <v>Visita domiciliaria del personal INVI0</v>
      </c>
      <c r="M2868" s="45" t="str">
        <f t="shared" si="346"/>
        <v>Visita domiciliaria del asesor técnico0</v>
      </c>
      <c r="N2868" t="str">
        <f t="shared" si="347"/>
        <v>1</v>
      </c>
      <c r="O2868" t="s">
        <v>133</v>
      </c>
    </row>
    <row r="2869" spans="1:15" ht="15" x14ac:dyDescent="0.25">
      <c r="A2869" s="60">
        <f>REGISTROS!$A2867</f>
        <v>0</v>
      </c>
      <c r="B2869" s="50">
        <f t="shared" si="341"/>
        <v>0</v>
      </c>
      <c r="C2869" s="60">
        <f>REGISTROS!$E2867</f>
        <v>0</v>
      </c>
      <c r="D2869" s="60">
        <f>REGISTROS!$F2867</f>
        <v>0</v>
      </c>
      <c r="E2869" s="60">
        <f>REGISTROS!$G2867</f>
        <v>0</v>
      </c>
      <c r="F2869" s="60">
        <f>REGISTROS!$H2867</f>
        <v>0</v>
      </c>
      <c r="G2869" s="60">
        <f>REGISTROS!$I2867</f>
        <v>0</v>
      </c>
      <c r="I2869" s="45" t="str">
        <f t="shared" si="342"/>
        <v>Desarrollo de los Temas0</v>
      </c>
      <c r="J2869" s="45" t="str">
        <f t="shared" si="343"/>
        <v>Recepción de documentos0</v>
      </c>
      <c r="K2869" s="45" t="str">
        <f t="shared" si="344"/>
        <v>Atención recibida0</v>
      </c>
      <c r="L2869" s="45" t="str">
        <f t="shared" si="345"/>
        <v>Visita domiciliaria del personal INVI0</v>
      </c>
      <c r="M2869" s="45" t="str">
        <f t="shared" si="346"/>
        <v>Visita domiciliaria del asesor técnico0</v>
      </c>
      <c r="N2869" t="str">
        <f t="shared" si="347"/>
        <v>1</v>
      </c>
      <c r="O2869" t="s">
        <v>133</v>
      </c>
    </row>
    <row r="2870" spans="1:15" ht="15" x14ac:dyDescent="0.25">
      <c r="A2870" s="60">
        <f>REGISTROS!$A2868</f>
        <v>0</v>
      </c>
      <c r="B2870" s="50">
        <f t="shared" si="341"/>
        <v>0</v>
      </c>
      <c r="C2870" s="60">
        <f>REGISTROS!$E2868</f>
        <v>0</v>
      </c>
      <c r="D2870" s="60">
        <f>REGISTROS!$F2868</f>
        <v>0</v>
      </c>
      <c r="E2870" s="60">
        <f>REGISTROS!$G2868</f>
        <v>0</v>
      </c>
      <c r="F2870" s="60">
        <f>REGISTROS!$H2868</f>
        <v>0</v>
      </c>
      <c r="G2870" s="60">
        <f>REGISTROS!$I2868</f>
        <v>0</v>
      </c>
      <c r="I2870" s="45" t="str">
        <f t="shared" si="342"/>
        <v>Desarrollo de los Temas0</v>
      </c>
      <c r="J2870" s="45" t="str">
        <f t="shared" si="343"/>
        <v>Recepción de documentos0</v>
      </c>
      <c r="K2870" s="45" t="str">
        <f t="shared" si="344"/>
        <v>Atención recibida0</v>
      </c>
      <c r="L2870" s="45" t="str">
        <f t="shared" si="345"/>
        <v>Visita domiciliaria del personal INVI0</v>
      </c>
      <c r="M2870" s="45" t="str">
        <f t="shared" si="346"/>
        <v>Visita domiciliaria del asesor técnico0</v>
      </c>
      <c r="N2870" t="str">
        <f t="shared" si="347"/>
        <v>1</v>
      </c>
      <c r="O2870" t="s">
        <v>133</v>
      </c>
    </row>
    <row r="2871" spans="1:15" ht="15" x14ac:dyDescent="0.25">
      <c r="A2871" s="60">
        <f>REGISTROS!$A2869</f>
        <v>0</v>
      </c>
      <c r="B2871" s="50">
        <f t="shared" si="341"/>
        <v>0</v>
      </c>
      <c r="C2871" s="60">
        <f>REGISTROS!$E2869</f>
        <v>0</v>
      </c>
      <c r="D2871" s="60">
        <f>REGISTROS!$F2869</f>
        <v>0</v>
      </c>
      <c r="E2871" s="60">
        <f>REGISTROS!$G2869</f>
        <v>0</v>
      </c>
      <c r="F2871" s="60">
        <f>REGISTROS!$H2869</f>
        <v>0</v>
      </c>
      <c r="G2871" s="60">
        <f>REGISTROS!$I2869</f>
        <v>0</v>
      </c>
      <c r="I2871" s="45" t="str">
        <f t="shared" si="342"/>
        <v>Desarrollo de los Temas0</v>
      </c>
      <c r="J2871" s="45" t="str">
        <f t="shared" si="343"/>
        <v>Recepción de documentos0</v>
      </c>
      <c r="K2871" s="45" t="str">
        <f t="shared" si="344"/>
        <v>Atención recibida0</v>
      </c>
      <c r="L2871" s="45" t="str">
        <f t="shared" si="345"/>
        <v>Visita domiciliaria del personal INVI0</v>
      </c>
      <c r="M2871" s="45" t="str">
        <f t="shared" si="346"/>
        <v>Visita domiciliaria del asesor técnico0</v>
      </c>
      <c r="N2871" t="str">
        <f t="shared" si="347"/>
        <v>1</v>
      </c>
      <c r="O2871" t="s">
        <v>133</v>
      </c>
    </row>
    <row r="2872" spans="1:15" ht="15" x14ac:dyDescent="0.25">
      <c r="A2872" s="60">
        <f>REGISTROS!$A2870</f>
        <v>0</v>
      </c>
      <c r="B2872" s="50">
        <f t="shared" si="341"/>
        <v>0</v>
      </c>
      <c r="C2872" s="60">
        <f>REGISTROS!$E2870</f>
        <v>0</v>
      </c>
      <c r="D2872" s="60">
        <f>REGISTROS!$F2870</f>
        <v>0</v>
      </c>
      <c r="E2872" s="60">
        <f>REGISTROS!$G2870</f>
        <v>0</v>
      </c>
      <c r="F2872" s="60">
        <f>REGISTROS!$H2870</f>
        <v>0</v>
      </c>
      <c r="G2872" s="60">
        <f>REGISTROS!$I2870</f>
        <v>0</v>
      </c>
      <c r="I2872" s="45" t="str">
        <f t="shared" si="342"/>
        <v>Desarrollo de los Temas0</v>
      </c>
      <c r="J2872" s="45" t="str">
        <f t="shared" si="343"/>
        <v>Recepción de documentos0</v>
      </c>
      <c r="K2872" s="45" t="str">
        <f t="shared" si="344"/>
        <v>Atención recibida0</v>
      </c>
      <c r="L2872" s="45" t="str">
        <f t="shared" si="345"/>
        <v>Visita domiciliaria del personal INVI0</v>
      </c>
      <c r="M2872" s="45" t="str">
        <f t="shared" si="346"/>
        <v>Visita domiciliaria del asesor técnico0</v>
      </c>
      <c r="N2872" t="str">
        <f t="shared" si="347"/>
        <v>1</v>
      </c>
      <c r="O2872" t="s">
        <v>133</v>
      </c>
    </row>
    <row r="2873" spans="1:15" ht="15" x14ac:dyDescent="0.25">
      <c r="A2873" s="60">
        <f>REGISTROS!$A2871</f>
        <v>0</v>
      </c>
      <c r="B2873" s="50">
        <f t="shared" si="341"/>
        <v>0</v>
      </c>
      <c r="C2873" s="60">
        <f>REGISTROS!$E2871</f>
        <v>0</v>
      </c>
      <c r="D2873" s="60">
        <f>REGISTROS!$F2871</f>
        <v>0</v>
      </c>
      <c r="E2873" s="60">
        <f>REGISTROS!$G2871</f>
        <v>0</v>
      </c>
      <c r="F2873" s="60">
        <f>REGISTROS!$H2871</f>
        <v>0</v>
      </c>
      <c r="G2873" s="60">
        <f>REGISTROS!$I2871</f>
        <v>0</v>
      </c>
      <c r="I2873" s="45" t="str">
        <f t="shared" si="342"/>
        <v>Desarrollo de los Temas0</v>
      </c>
      <c r="J2873" s="45" t="str">
        <f t="shared" si="343"/>
        <v>Recepción de documentos0</v>
      </c>
      <c r="K2873" s="45" t="str">
        <f t="shared" si="344"/>
        <v>Atención recibida0</v>
      </c>
      <c r="L2873" s="45" t="str">
        <f t="shared" si="345"/>
        <v>Visita domiciliaria del personal INVI0</v>
      </c>
      <c r="M2873" s="45" t="str">
        <f t="shared" si="346"/>
        <v>Visita domiciliaria del asesor técnico0</v>
      </c>
      <c r="N2873" t="str">
        <f t="shared" si="347"/>
        <v>1</v>
      </c>
      <c r="O2873" t="s">
        <v>133</v>
      </c>
    </row>
    <row r="2874" spans="1:15" ht="15" x14ac:dyDescent="0.25">
      <c r="A2874" s="60">
        <f>REGISTROS!$A2872</f>
        <v>0</v>
      </c>
      <c r="B2874" s="50">
        <f t="shared" si="341"/>
        <v>0</v>
      </c>
      <c r="C2874" s="60">
        <f>REGISTROS!$E2872</f>
        <v>0</v>
      </c>
      <c r="D2874" s="60">
        <f>REGISTROS!$F2872</f>
        <v>0</v>
      </c>
      <c r="E2874" s="60">
        <f>REGISTROS!$G2872</f>
        <v>0</v>
      </c>
      <c r="F2874" s="60">
        <f>REGISTROS!$H2872</f>
        <v>0</v>
      </c>
      <c r="G2874" s="60">
        <f>REGISTROS!$I2872</f>
        <v>0</v>
      </c>
      <c r="I2874" s="45" t="str">
        <f t="shared" si="342"/>
        <v>Desarrollo de los Temas0</v>
      </c>
      <c r="J2874" s="45" t="str">
        <f t="shared" si="343"/>
        <v>Recepción de documentos0</v>
      </c>
      <c r="K2874" s="45" t="str">
        <f t="shared" si="344"/>
        <v>Atención recibida0</v>
      </c>
      <c r="L2874" s="45" t="str">
        <f t="shared" si="345"/>
        <v>Visita domiciliaria del personal INVI0</v>
      </c>
      <c r="M2874" s="45" t="str">
        <f t="shared" si="346"/>
        <v>Visita domiciliaria del asesor técnico0</v>
      </c>
      <c r="N2874" t="str">
        <f t="shared" si="347"/>
        <v>1</v>
      </c>
      <c r="O2874" t="s">
        <v>133</v>
      </c>
    </row>
    <row r="2875" spans="1:15" ht="15" x14ac:dyDescent="0.25">
      <c r="A2875" s="60">
        <f>REGISTROS!$A2873</f>
        <v>0</v>
      </c>
      <c r="B2875" s="50">
        <f t="shared" si="341"/>
        <v>0</v>
      </c>
      <c r="C2875" s="60">
        <f>REGISTROS!$E2873</f>
        <v>0</v>
      </c>
      <c r="D2875" s="60">
        <f>REGISTROS!$F2873</f>
        <v>0</v>
      </c>
      <c r="E2875" s="60">
        <f>REGISTROS!$G2873</f>
        <v>0</v>
      </c>
      <c r="F2875" s="60">
        <f>REGISTROS!$H2873</f>
        <v>0</v>
      </c>
      <c r="G2875" s="60">
        <f>REGISTROS!$I2873</f>
        <v>0</v>
      </c>
      <c r="I2875" s="45" t="str">
        <f t="shared" si="342"/>
        <v>Desarrollo de los Temas0</v>
      </c>
      <c r="J2875" s="45" t="str">
        <f t="shared" si="343"/>
        <v>Recepción de documentos0</v>
      </c>
      <c r="K2875" s="45" t="str">
        <f t="shared" si="344"/>
        <v>Atención recibida0</v>
      </c>
      <c r="L2875" s="45" t="str">
        <f t="shared" si="345"/>
        <v>Visita domiciliaria del personal INVI0</v>
      </c>
      <c r="M2875" s="45" t="str">
        <f t="shared" si="346"/>
        <v>Visita domiciliaria del asesor técnico0</v>
      </c>
      <c r="N2875" t="str">
        <f t="shared" si="347"/>
        <v>1</v>
      </c>
      <c r="O2875" t="s">
        <v>133</v>
      </c>
    </row>
    <row r="2876" spans="1:15" ht="15" x14ac:dyDescent="0.25">
      <c r="A2876" s="60">
        <f>REGISTROS!$A2874</f>
        <v>0</v>
      </c>
      <c r="B2876" s="50">
        <f t="shared" si="341"/>
        <v>0</v>
      </c>
      <c r="C2876" s="60">
        <f>REGISTROS!$E2874</f>
        <v>0</v>
      </c>
      <c r="D2876" s="60">
        <f>REGISTROS!$F2874</f>
        <v>0</v>
      </c>
      <c r="E2876" s="60">
        <f>REGISTROS!$G2874</f>
        <v>0</v>
      </c>
      <c r="F2876" s="60">
        <f>REGISTROS!$H2874</f>
        <v>0</v>
      </c>
      <c r="G2876" s="60">
        <f>REGISTROS!$I2874</f>
        <v>0</v>
      </c>
      <c r="I2876" s="45" t="str">
        <f t="shared" si="342"/>
        <v>Desarrollo de los Temas0</v>
      </c>
      <c r="J2876" s="45" t="str">
        <f t="shared" si="343"/>
        <v>Recepción de documentos0</v>
      </c>
      <c r="K2876" s="45" t="str">
        <f t="shared" si="344"/>
        <v>Atención recibida0</v>
      </c>
      <c r="L2876" s="45" t="str">
        <f t="shared" si="345"/>
        <v>Visita domiciliaria del personal INVI0</v>
      </c>
      <c r="M2876" s="45" t="str">
        <f t="shared" si="346"/>
        <v>Visita domiciliaria del asesor técnico0</v>
      </c>
      <c r="N2876" t="str">
        <f t="shared" si="347"/>
        <v>1</v>
      </c>
      <c r="O2876" t="s">
        <v>133</v>
      </c>
    </row>
    <row r="2877" spans="1:15" ht="15" x14ac:dyDescent="0.25">
      <c r="A2877" s="60">
        <f>REGISTROS!$A2875</f>
        <v>0</v>
      </c>
      <c r="B2877" s="50">
        <f t="shared" si="341"/>
        <v>0</v>
      </c>
      <c r="C2877" s="60">
        <f>REGISTROS!$E2875</f>
        <v>0</v>
      </c>
      <c r="D2877" s="60">
        <f>REGISTROS!$F2875</f>
        <v>0</v>
      </c>
      <c r="E2877" s="60">
        <f>REGISTROS!$G2875</f>
        <v>0</v>
      </c>
      <c r="F2877" s="60">
        <f>REGISTROS!$H2875</f>
        <v>0</v>
      </c>
      <c r="G2877" s="60">
        <f>REGISTROS!$I2875</f>
        <v>0</v>
      </c>
      <c r="I2877" s="45" t="str">
        <f t="shared" si="342"/>
        <v>Desarrollo de los Temas0</v>
      </c>
      <c r="J2877" s="45" t="str">
        <f t="shared" si="343"/>
        <v>Recepción de documentos0</v>
      </c>
      <c r="K2877" s="45" t="str">
        <f t="shared" si="344"/>
        <v>Atención recibida0</v>
      </c>
      <c r="L2877" s="45" t="str">
        <f t="shared" si="345"/>
        <v>Visita domiciliaria del personal INVI0</v>
      </c>
      <c r="M2877" s="45" t="str">
        <f t="shared" si="346"/>
        <v>Visita domiciliaria del asesor técnico0</v>
      </c>
      <c r="N2877" t="str">
        <f t="shared" si="347"/>
        <v>1</v>
      </c>
      <c r="O2877" t="s">
        <v>133</v>
      </c>
    </row>
    <row r="2878" spans="1:15" ht="15" x14ac:dyDescent="0.25">
      <c r="A2878" s="60">
        <f>REGISTROS!$A2876</f>
        <v>0</v>
      </c>
      <c r="B2878" s="50">
        <f t="shared" si="341"/>
        <v>0</v>
      </c>
      <c r="C2878" s="60">
        <f>REGISTROS!$E2876</f>
        <v>0</v>
      </c>
      <c r="D2878" s="60">
        <f>REGISTROS!$F2876</f>
        <v>0</v>
      </c>
      <c r="E2878" s="60">
        <f>REGISTROS!$G2876</f>
        <v>0</v>
      </c>
      <c r="F2878" s="60">
        <f>REGISTROS!$H2876</f>
        <v>0</v>
      </c>
      <c r="G2878" s="60">
        <f>REGISTROS!$I2876</f>
        <v>0</v>
      </c>
      <c r="I2878" s="45" t="str">
        <f t="shared" si="342"/>
        <v>Desarrollo de los Temas0</v>
      </c>
      <c r="J2878" s="45" t="str">
        <f t="shared" si="343"/>
        <v>Recepción de documentos0</v>
      </c>
      <c r="K2878" s="45" t="str">
        <f t="shared" si="344"/>
        <v>Atención recibida0</v>
      </c>
      <c r="L2878" s="45" t="str">
        <f t="shared" si="345"/>
        <v>Visita domiciliaria del personal INVI0</v>
      </c>
      <c r="M2878" s="45" t="str">
        <f t="shared" si="346"/>
        <v>Visita domiciliaria del asesor técnico0</v>
      </c>
      <c r="N2878" t="str">
        <f t="shared" si="347"/>
        <v>1</v>
      </c>
      <c r="O2878" t="s">
        <v>133</v>
      </c>
    </row>
    <row r="2879" spans="1:15" ht="15" x14ac:dyDescent="0.25">
      <c r="A2879" s="60">
        <f>REGISTROS!$A2877</f>
        <v>0</v>
      </c>
      <c r="B2879" s="50">
        <f t="shared" si="341"/>
        <v>0</v>
      </c>
      <c r="C2879" s="60">
        <f>REGISTROS!$E2877</f>
        <v>0</v>
      </c>
      <c r="D2879" s="60">
        <f>REGISTROS!$F2877</f>
        <v>0</v>
      </c>
      <c r="E2879" s="60">
        <f>REGISTROS!$G2877</f>
        <v>0</v>
      </c>
      <c r="F2879" s="60">
        <f>REGISTROS!$H2877</f>
        <v>0</v>
      </c>
      <c r="G2879" s="60">
        <f>REGISTROS!$I2877</f>
        <v>0</v>
      </c>
      <c r="I2879" s="45" t="str">
        <f t="shared" si="342"/>
        <v>Desarrollo de los Temas0</v>
      </c>
      <c r="J2879" s="45" t="str">
        <f t="shared" si="343"/>
        <v>Recepción de documentos0</v>
      </c>
      <c r="K2879" s="45" t="str">
        <f t="shared" si="344"/>
        <v>Atención recibida0</v>
      </c>
      <c r="L2879" s="45" t="str">
        <f t="shared" si="345"/>
        <v>Visita domiciliaria del personal INVI0</v>
      </c>
      <c r="M2879" s="45" t="str">
        <f t="shared" si="346"/>
        <v>Visita domiciliaria del asesor técnico0</v>
      </c>
      <c r="N2879" t="str">
        <f t="shared" si="347"/>
        <v>1</v>
      </c>
      <c r="O2879" t="s">
        <v>133</v>
      </c>
    </row>
    <row r="2880" spans="1:15" ht="15" x14ac:dyDescent="0.25">
      <c r="A2880" s="60">
        <f>REGISTROS!$A2878</f>
        <v>0</v>
      </c>
      <c r="B2880" s="50">
        <f t="shared" si="341"/>
        <v>0</v>
      </c>
      <c r="C2880" s="60">
        <f>REGISTROS!$E2878</f>
        <v>0</v>
      </c>
      <c r="D2880" s="60">
        <f>REGISTROS!$F2878</f>
        <v>0</v>
      </c>
      <c r="E2880" s="60">
        <f>REGISTROS!$G2878</f>
        <v>0</v>
      </c>
      <c r="F2880" s="60">
        <f>REGISTROS!$H2878</f>
        <v>0</v>
      </c>
      <c r="G2880" s="60">
        <f>REGISTROS!$I2878</f>
        <v>0</v>
      </c>
      <c r="I2880" s="45" t="str">
        <f t="shared" si="342"/>
        <v>Desarrollo de los Temas0</v>
      </c>
      <c r="J2880" s="45" t="str">
        <f t="shared" si="343"/>
        <v>Recepción de documentos0</v>
      </c>
      <c r="K2880" s="45" t="str">
        <f t="shared" si="344"/>
        <v>Atención recibida0</v>
      </c>
      <c r="L2880" s="45" t="str">
        <f t="shared" si="345"/>
        <v>Visita domiciliaria del personal INVI0</v>
      </c>
      <c r="M2880" s="45" t="str">
        <f t="shared" si="346"/>
        <v>Visita domiciliaria del asesor técnico0</v>
      </c>
      <c r="N2880" t="str">
        <f t="shared" si="347"/>
        <v>1</v>
      </c>
      <c r="O2880" t="s">
        <v>133</v>
      </c>
    </row>
    <row r="2881" spans="1:15" ht="15" x14ac:dyDescent="0.25">
      <c r="A2881" s="60">
        <f>REGISTROS!$A2879</f>
        <v>0</v>
      </c>
      <c r="B2881" s="50">
        <f t="shared" si="341"/>
        <v>0</v>
      </c>
      <c r="C2881" s="60">
        <f>REGISTROS!$E2879</f>
        <v>0</v>
      </c>
      <c r="D2881" s="60">
        <f>REGISTROS!$F2879</f>
        <v>0</v>
      </c>
      <c r="E2881" s="60">
        <f>REGISTROS!$G2879</f>
        <v>0</v>
      </c>
      <c r="F2881" s="60">
        <f>REGISTROS!$H2879</f>
        <v>0</v>
      </c>
      <c r="G2881" s="60">
        <f>REGISTROS!$I2879</f>
        <v>0</v>
      </c>
      <c r="I2881" s="45" t="str">
        <f t="shared" si="342"/>
        <v>Desarrollo de los Temas0</v>
      </c>
      <c r="J2881" s="45" t="str">
        <f t="shared" si="343"/>
        <v>Recepción de documentos0</v>
      </c>
      <c r="K2881" s="45" t="str">
        <f t="shared" si="344"/>
        <v>Atención recibida0</v>
      </c>
      <c r="L2881" s="45" t="str">
        <f t="shared" si="345"/>
        <v>Visita domiciliaria del personal INVI0</v>
      </c>
      <c r="M2881" s="45" t="str">
        <f t="shared" si="346"/>
        <v>Visita domiciliaria del asesor técnico0</v>
      </c>
      <c r="N2881" t="str">
        <f t="shared" si="347"/>
        <v>1</v>
      </c>
      <c r="O2881" t="s">
        <v>133</v>
      </c>
    </row>
    <row r="2882" spans="1:15" ht="15" x14ac:dyDescent="0.25">
      <c r="A2882" s="60">
        <f>REGISTROS!$A2880</f>
        <v>0</v>
      </c>
      <c r="B2882" s="50">
        <f t="shared" si="341"/>
        <v>0</v>
      </c>
      <c r="C2882" s="60">
        <f>REGISTROS!$E2880</f>
        <v>0</v>
      </c>
      <c r="D2882" s="60">
        <f>REGISTROS!$F2880</f>
        <v>0</v>
      </c>
      <c r="E2882" s="60">
        <f>REGISTROS!$G2880</f>
        <v>0</v>
      </c>
      <c r="F2882" s="60">
        <f>REGISTROS!$H2880</f>
        <v>0</v>
      </c>
      <c r="G2882" s="60">
        <f>REGISTROS!$I2880</f>
        <v>0</v>
      </c>
      <c r="I2882" s="45" t="str">
        <f t="shared" si="342"/>
        <v>Desarrollo de los Temas0</v>
      </c>
      <c r="J2882" s="45" t="str">
        <f t="shared" si="343"/>
        <v>Recepción de documentos0</v>
      </c>
      <c r="K2882" s="45" t="str">
        <f t="shared" si="344"/>
        <v>Atención recibida0</v>
      </c>
      <c r="L2882" s="45" t="str">
        <f t="shared" si="345"/>
        <v>Visita domiciliaria del personal INVI0</v>
      </c>
      <c r="M2882" s="45" t="str">
        <f t="shared" si="346"/>
        <v>Visita domiciliaria del asesor técnico0</v>
      </c>
      <c r="N2882" t="str">
        <f t="shared" si="347"/>
        <v>1</v>
      </c>
      <c r="O2882" t="s">
        <v>133</v>
      </c>
    </row>
    <row r="2883" spans="1:15" ht="15" x14ac:dyDescent="0.25">
      <c r="A2883" s="60">
        <f>REGISTROS!$A2881</f>
        <v>0</v>
      </c>
      <c r="B2883" s="50">
        <f t="shared" si="341"/>
        <v>0</v>
      </c>
      <c r="C2883" s="60">
        <f>REGISTROS!$E2881</f>
        <v>0</v>
      </c>
      <c r="D2883" s="60">
        <f>REGISTROS!$F2881</f>
        <v>0</v>
      </c>
      <c r="E2883" s="60">
        <f>REGISTROS!$G2881</f>
        <v>0</v>
      </c>
      <c r="F2883" s="60">
        <f>REGISTROS!$H2881</f>
        <v>0</v>
      </c>
      <c r="G2883" s="60">
        <f>REGISTROS!$I2881</f>
        <v>0</v>
      </c>
      <c r="I2883" s="45" t="str">
        <f t="shared" si="342"/>
        <v>Desarrollo de los Temas0</v>
      </c>
      <c r="J2883" s="45" t="str">
        <f t="shared" si="343"/>
        <v>Recepción de documentos0</v>
      </c>
      <c r="K2883" s="45" t="str">
        <f t="shared" si="344"/>
        <v>Atención recibida0</v>
      </c>
      <c r="L2883" s="45" t="str">
        <f t="shared" si="345"/>
        <v>Visita domiciliaria del personal INVI0</v>
      </c>
      <c r="M2883" s="45" t="str">
        <f t="shared" si="346"/>
        <v>Visita domiciliaria del asesor técnico0</v>
      </c>
      <c r="N2883" t="str">
        <f t="shared" si="347"/>
        <v>1</v>
      </c>
      <c r="O2883" t="s">
        <v>133</v>
      </c>
    </row>
    <row r="2884" spans="1:15" ht="15" x14ac:dyDescent="0.25">
      <c r="A2884" s="60">
        <f>REGISTROS!$A2882</f>
        <v>0</v>
      </c>
      <c r="B2884" s="50">
        <f t="shared" si="341"/>
        <v>0</v>
      </c>
      <c r="C2884" s="60">
        <f>REGISTROS!$E2882</f>
        <v>0</v>
      </c>
      <c r="D2884" s="60">
        <f>REGISTROS!$F2882</f>
        <v>0</v>
      </c>
      <c r="E2884" s="60">
        <f>REGISTROS!$G2882</f>
        <v>0</v>
      </c>
      <c r="F2884" s="60">
        <f>REGISTROS!$H2882</f>
        <v>0</v>
      </c>
      <c r="G2884" s="60">
        <f>REGISTROS!$I2882</f>
        <v>0</v>
      </c>
      <c r="I2884" s="45" t="str">
        <f t="shared" si="342"/>
        <v>Desarrollo de los Temas0</v>
      </c>
      <c r="J2884" s="45" t="str">
        <f t="shared" si="343"/>
        <v>Recepción de documentos0</v>
      </c>
      <c r="K2884" s="45" t="str">
        <f t="shared" si="344"/>
        <v>Atención recibida0</v>
      </c>
      <c r="L2884" s="45" t="str">
        <f t="shared" si="345"/>
        <v>Visita domiciliaria del personal INVI0</v>
      </c>
      <c r="M2884" s="45" t="str">
        <f t="shared" si="346"/>
        <v>Visita domiciliaria del asesor técnico0</v>
      </c>
      <c r="N2884" t="str">
        <f t="shared" si="347"/>
        <v>1</v>
      </c>
      <c r="O2884" t="s">
        <v>133</v>
      </c>
    </row>
    <row r="2885" spans="1:15" ht="15" x14ac:dyDescent="0.25">
      <c r="A2885" s="60">
        <f>REGISTROS!$A2883</f>
        <v>0</v>
      </c>
      <c r="B2885" s="50">
        <f t="shared" ref="B2885:B2948" si="348">SUM(C2885:G2885)/5</f>
        <v>0</v>
      </c>
      <c r="C2885" s="60">
        <f>REGISTROS!$E2883</f>
        <v>0</v>
      </c>
      <c r="D2885" s="60">
        <f>REGISTROS!$F2883</f>
        <v>0</v>
      </c>
      <c r="E2885" s="60">
        <f>REGISTROS!$G2883</f>
        <v>0</v>
      </c>
      <c r="F2885" s="60">
        <f>REGISTROS!$H2883</f>
        <v>0</v>
      </c>
      <c r="G2885" s="60">
        <f>REGISTROS!$I2883</f>
        <v>0</v>
      </c>
      <c r="I2885" s="45" t="str">
        <f t="shared" ref="I2885:I2948" si="349">CONCATENATE(VLOOKUP($A2885,SM,2,FALSE),$C$2,C2885)</f>
        <v>Desarrollo de los Temas0</v>
      </c>
      <c r="J2885" s="45" t="str">
        <f t="shared" ref="J2885:J2948" si="350">CONCATENATE(VLOOKUP($A2885,SM,2,FALSE),$D$2,D2885)</f>
        <v>Recepción de documentos0</v>
      </c>
      <c r="K2885" s="45" t="str">
        <f t="shared" ref="K2885:K2948" si="351">CONCATENATE(VLOOKUP($A2885,SM,2,FALSE),$E$2,E2885)</f>
        <v>Atención recibida0</v>
      </c>
      <c r="L2885" s="45" t="str">
        <f t="shared" ref="L2885:L2948" si="352">CONCATENATE(VLOOKUP($A2885,SM,2,FALSE),$F$2,F2885)</f>
        <v>Visita domiciliaria del personal INVI0</v>
      </c>
      <c r="M2885" s="45" t="str">
        <f t="shared" ref="M2885:M2948" si="353">CONCATENATE(VLOOKUP($A2885,SM,2,FALSE),$G$2,G2885)</f>
        <v>Visita domiciliaria del asesor técnico0</v>
      </c>
      <c r="N2885" t="str">
        <f t="shared" ref="N2885:N2948" si="354">CONCATENATE(VLOOKUP($A2885,SM,2,FALSE),IF(B2885&lt;4,1,0))</f>
        <v>1</v>
      </c>
      <c r="O2885" t="s">
        <v>133</v>
      </c>
    </row>
    <row r="2886" spans="1:15" ht="15" x14ac:dyDescent="0.25">
      <c r="A2886" s="60">
        <f>REGISTROS!$A2884</f>
        <v>0</v>
      </c>
      <c r="B2886" s="50">
        <f t="shared" si="348"/>
        <v>0</v>
      </c>
      <c r="C2886" s="60">
        <f>REGISTROS!$E2884</f>
        <v>0</v>
      </c>
      <c r="D2886" s="60">
        <f>REGISTROS!$F2884</f>
        <v>0</v>
      </c>
      <c r="E2886" s="60">
        <f>REGISTROS!$G2884</f>
        <v>0</v>
      </c>
      <c r="F2886" s="60">
        <f>REGISTROS!$H2884</f>
        <v>0</v>
      </c>
      <c r="G2886" s="60">
        <f>REGISTROS!$I2884</f>
        <v>0</v>
      </c>
      <c r="I2886" s="45" t="str">
        <f t="shared" si="349"/>
        <v>Desarrollo de los Temas0</v>
      </c>
      <c r="J2886" s="45" t="str">
        <f t="shared" si="350"/>
        <v>Recepción de documentos0</v>
      </c>
      <c r="K2886" s="45" t="str">
        <f t="shared" si="351"/>
        <v>Atención recibida0</v>
      </c>
      <c r="L2886" s="45" t="str">
        <f t="shared" si="352"/>
        <v>Visita domiciliaria del personal INVI0</v>
      </c>
      <c r="M2886" s="45" t="str">
        <f t="shared" si="353"/>
        <v>Visita domiciliaria del asesor técnico0</v>
      </c>
      <c r="N2886" t="str">
        <f t="shared" si="354"/>
        <v>1</v>
      </c>
      <c r="O2886" t="s">
        <v>133</v>
      </c>
    </row>
    <row r="2887" spans="1:15" ht="15" x14ac:dyDescent="0.25">
      <c r="A2887" s="60">
        <f>REGISTROS!$A2885</f>
        <v>0</v>
      </c>
      <c r="B2887" s="50">
        <f t="shared" si="348"/>
        <v>0</v>
      </c>
      <c r="C2887" s="60">
        <f>REGISTROS!$E2885</f>
        <v>0</v>
      </c>
      <c r="D2887" s="60">
        <f>REGISTROS!$F2885</f>
        <v>0</v>
      </c>
      <c r="E2887" s="60">
        <f>REGISTROS!$G2885</f>
        <v>0</v>
      </c>
      <c r="F2887" s="60">
        <f>REGISTROS!$H2885</f>
        <v>0</v>
      </c>
      <c r="G2887" s="60">
        <f>REGISTROS!$I2885</f>
        <v>0</v>
      </c>
      <c r="I2887" s="45" t="str">
        <f t="shared" si="349"/>
        <v>Desarrollo de los Temas0</v>
      </c>
      <c r="J2887" s="45" t="str">
        <f t="shared" si="350"/>
        <v>Recepción de documentos0</v>
      </c>
      <c r="K2887" s="45" t="str">
        <f t="shared" si="351"/>
        <v>Atención recibida0</v>
      </c>
      <c r="L2887" s="45" t="str">
        <f t="shared" si="352"/>
        <v>Visita domiciliaria del personal INVI0</v>
      </c>
      <c r="M2887" s="45" t="str">
        <f t="shared" si="353"/>
        <v>Visita domiciliaria del asesor técnico0</v>
      </c>
      <c r="N2887" t="str">
        <f t="shared" si="354"/>
        <v>1</v>
      </c>
      <c r="O2887" t="s">
        <v>133</v>
      </c>
    </row>
    <row r="2888" spans="1:15" ht="15" x14ac:dyDescent="0.25">
      <c r="A2888" s="60">
        <f>REGISTROS!$A2886</f>
        <v>0</v>
      </c>
      <c r="B2888" s="50">
        <f t="shared" si="348"/>
        <v>0</v>
      </c>
      <c r="C2888" s="60">
        <f>REGISTROS!$E2886</f>
        <v>0</v>
      </c>
      <c r="D2888" s="60">
        <f>REGISTROS!$F2886</f>
        <v>0</v>
      </c>
      <c r="E2888" s="60">
        <f>REGISTROS!$G2886</f>
        <v>0</v>
      </c>
      <c r="F2888" s="60">
        <f>REGISTROS!$H2886</f>
        <v>0</v>
      </c>
      <c r="G2888" s="60">
        <f>REGISTROS!$I2886</f>
        <v>0</v>
      </c>
      <c r="I2888" s="45" t="str">
        <f t="shared" si="349"/>
        <v>Desarrollo de los Temas0</v>
      </c>
      <c r="J2888" s="45" t="str">
        <f t="shared" si="350"/>
        <v>Recepción de documentos0</v>
      </c>
      <c r="K2888" s="45" t="str">
        <f t="shared" si="351"/>
        <v>Atención recibida0</v>
      </c>
      <c r="L2888" s="45" t="str">
        <f t="shared" si="352"/>
        <v>Visita domiciliaria del personal INVI0</v>
      </c>
      <c r="M2888" s="45" t="str">
        <f t="shared" si="353"/>
        <v>Visita domiciliaria del asesor técnico0</v>
      </c>
      <c r="N2888" t="str">
        <f t="shared" si="354"/>
        <v>1</v>
      </c>
      <c r="O2888" t="s">
        <v>133</v>
      </c>
    </row>
    <row r="2889" spans="1:15" ht="15" x14ac:dyDescent="0.25">
      <c r="A2889" s="60">
        <f>REGISTROS!$A2887</f>
        <v>0</v>
      </c>
      <c r="B2889" s="50">
        <f t="shared" si="348"/>
        <v>0</v>
      </c>
      <c r="C2889" s="60">
        <f>REGISTROS!$E2887</f>
        <v>0</v>
      </c>
      <c r="D2889" s="60">
        <f>REGISTROS!$F2887</f>
        <v>0</v>
      </c>
      <c r="E2889" s="60">
        <f>REGISTROS!$G2887</f>
        <v>0</v>
      </c>
      <c r="F2889" s="60">
        <f>REGISTROS!$H2887</f>
        <v>0</v>
      </c>
      <c r="G2889" s="60">
        <f>REGISTROS!$I2887</f>
        <v>0</v>
      </c>
      <c r="I2889" s="45" t="str">
        <f t="shared" si="349"/>
        <v>Desarrollo de los Temas0</v>
      </c>
      <c r="J2889" s="45" t="str">
        <f t="shared" si="350"/>
        <v>Recepción de documentos0</v>
      </c>
      <c r="K2889" s="45" t="str">
        <f t="shared" si="351"/>
        <v>Atención recibida0</v>
      </c>
      <c r="L2889" s="45" t="str">
        <f t="shared" si="352"/>
        <v>Visita domiciliaria del personal INVI0</v>
      </c>
      <c r="M2889" s="45" t="str">
        <f t="shared" si="353"/>
        <v>Visita domiciliaria del asesor técnico0</v>
      </c>
      <c r="N2889" t="str">
        <f t="shared" si="354"/>
        <v>1</v>
      </c>
      <c r="O2889" t="s">
        <v>133</v>
      </c>
    </row>
    <row r="2890" spans="1:15" ht="15" x14ac:dyDescent="0.25">
      <c r="A2890" s="60">
        <f>REGISTROS!$A2888</f>
        <v>0</v>
      </c>
      <c r="B2890" s="50">
        <f t="shared" si="348"/>
        <v>0</v>
      </c>
      <c r="C2890" s="60">
        <f>REGISTROS!$E2888</f>
        <v>0</v>
      </c>
      <c r="D2890" s="60">
        <f>REGISTROS!$F2888</f>
        <v>0</v>
      </c>
      <c r="E2890" s="60">
        <f>REGISTROS!$G2888</f>
        <v>0</v>
      </c>
      <c r="F2890" s="60">
        <f>REGISTROS!$H2888</f>
        <v>0</v>
      </c>
      <c r="G2890" s="60">
        <f>REGISTROS!$I2888</f>
        <v>0</v>
      </c>
      <c r="I2890" s="45" t="str">
        <f t="shared" si="349"/>
        <v>Desarrollo de los Temas0</v>
      </c>
      <c r="J2890" s="45" t="str">
        <f t="shared" si="350"/>
        <v>Recepción de documentos0</v>
      </c>
      <c r="K2890" s="45" t="str">
        <f t="shared" si="351"/>
        <v>Atención recibida0</v>
      </c>
      <c r="L2890" s="45" t="str">
        <f t="shared" si="352"/>
        <v>Visita domiciliaria del personal INVI0</v>
      </c>
      <c r="M2890" s="45" t="str">
        <f t="shared" si="353"/>
        <v>Visita domiciliaria del asesor técnico0</v>
      </c>
      <c r="N2890" t="str">
        <f t="shared" si="354"/>
        <v>1</v>
      </c>
      <c r="O2890" t="s">
        <v>133</v>
      </c>
    </row>
    <row r="2891" spans="1:15" ht="15" x14ac:dyDescent="0.25">
      <c r="A2891" s="60">
        <f>REGISTROS!$A2889</f>
        <v>0</v>
      </c>
      <c r="B2891" s="50">
        <f t="shared" si="348"/>
        <v>0</v>
      </c>
      <c r="C2891" s="60">
        <f>REGISTROS!$E2889</f>
        <v>0</v>
      </c>
      <c r="D2891" s="60">
        <f>REGISTROS!$F2889</f>
        <v>0</v>
      </c>
      <c r="E2891" s="60">
        <f>REGISTROS!$G2889</f>
        <v>0</v>
      </c>
      <c r="F2891" s="60">
        <f>REGISTROS!$H2889</f>
        <v>0</v>
      </c>
      <c r="G2891" s="60">
        <f>REGISTROS!$I2889</f>
        <v>0</v>
      </c>
      <c r="I2891" s="45" t="str">
        <f t="shared" si="349"/>
        <v>Desarrollo de los Temas0</v>
      </c>
      <c r="J2891" s="45" t="str">
        <f t="shared" si="350"/>
        <v>Recepción de documentos0</v>
      </c>
      <c r="K2891" s="45" t="str">
        <f t="shared" si="351"/>
        <v>Atención recibida0</v>
      </c>
      <c r="L2891" s="45" t="str">
        <f t="shared" si="352"/>
        <v>Visita domiciliaria del personal INVI0</v>
      </c>
      <c r="M2891" s="45" t="str">
        <f t="shared" si="353"/>
        <v>Visita domiciliaria del asesor técnico0</v>
      </c>
      <c r="N2891" t="str">
        <f t="shared" si="354"/>
        <v>1</v>
      </c>
      <c r="O2891" t="s">
        <v>133</v>
      </c>
    </row>
    <row r="2892" spans="1:15" ht="15" x14ac:dyDescent="0.25">
      <c r="A2892" s="60">
        <f>REGISTROS!$A2890</f>
        <v>0</v>
      </c>
      <c r="B2892" s="50">
        <f t="shared" si="348"/>
        <v>0</v>
      </c>
      <c r="C2892" s="60">
        <f>REGISTROS!$E2890</f>
        <v>0</v>
      </c>
      <c r="D2892" s="60">
        <f>REGISTROS!$F2890</f>
        <v>0</v>
      </c>
      <c r="E2892" s="60">
        <f>REGISTROS!$G2890</f>
        <v>0</v>
      </c>
      <c r="F2892" s="60">
        <f>REGISTROS!$H2890</f>
        <v>0</v>
      </c>
      <c r="G2892" s="60">
        <f>REGISTROS!$I2890</f>
        <v>0</v>
      </c>
      <c r="I2892" s="45" t="str">
        <f t="shared" si="349"/>
        <v>Desarrollo de los Temas0</v>
      </c>
      <c r="J2892" s="45" t="str">
        <f t="shared" si="350"/>
        <v>Recepción de documentos0</v>
      </c>
      <c r="K2892" s="45" t="str">
        <f t="shared" si="351"/>
        <v>Atención recibida0</v>
      </c>
      <c r="L2892" s="45" t="str">
        <f t="shared" si="352"/>
        <v>Visita domiciliaria del personal INVI0</v>
      </c>
      <c r="M2892" s="45" t="str">
        <f t="shared" si="353"/>
        <v>Visita domiciliaria del asesor técnico0</v>
      </c>
      <c r="N2892" t="str">
        <f t="shared" si="354"/>
        <v>1</v>
      </c>
      <c r="O2892" t="s">
        <v>133</v>
      </c>
    </row>
    <row r="2893" spans="1:15" ht="15" x14ac:dyDescent="0.25">
      <c r="A2893" s="60">
        <f>REGISTROS!$A2891</f>
        <v>0</v>
      </c>
      <c r="B2893" s="50">
        <f t="shared" si="348"/>
        <v>0</v>
      </c>
      <c r="C2893" s="60">
        <f>REGISTROS!$E2891</f>
        <v>0</v>
      </c>
      <c r="D2893" s="60">
        <f>REGISTROS!$F2891</f>
        <v>0</v>
      </c>
      <c r="E2893" s="60">
        <f>REGISTROS!$G2891</f>
        <v>0</v>
      </c>
      <c r="F2893" s="60">
        <f>REGISTROS!$H2891</f>
        <v>0</v>
      </c>
      <c r="G2893" s="60">
        <f>REGISTROS!$I2891</f>
        <v>0</v>
      </c>
      <c r="I2893" s="45" t="str">
        <f t="shared" si="349"/>
        <v>Desarrollo de los Temas0</v>
      </c>
      <c r="J2893" s="45" t="str">
        <f t="shared" si="350"/>
        <v>Recepción de documentos0</v>
      </c>
      <c r="K2893" s="45" t="str">
        <f t="shared" si="351"/>
        <v>Atención recibida0</v>
      </c>
      <c r="L2893" s="45" t="str">
        <f t="shared" si="352"/>
        <v>Visita domiciliaria del personal INVI0</v>
      </c>
      <c r="M2893" s="45" t="str">
        <f t="shared" si="353"/>
        <v>Visita domiciliaria del asesor técnico0</v>
      </c>
      <c r="N2893" t="str">
        <f t="shared" si="354"/>
        <v>1</v>
      </c>
      <c r="O2893" t="s">
        <v>133</v>
      </c>
    </row>
    <row r="2894" spans="1:15" ht="15" x14ac:dyDescent="0.25">
      <c r="A2894" s="60">
        <f>REGISTROS!$A2892</f>
        <v>0</v>
      </c>
      <c r="B2894" s="50">
        <f t="shared" si="348"/>
        <v>0</v>
      </c>
      <c r="C2894" s="60">
        <f>REGISTROS!$E2892</f>
        <v>0</v>
      </c>
      <c r="D2894" s="60">
        <f>REGISTROS!$F2892</f>
        <v>0</v>
      </c>
      <c r="E2894" s="60">
        <f>REGISTROS!$G2892</f>
        <v>0</v>
      </c>
      <c r="F2894" s="60">
        <f>REGISTROS!$H2892</f>
        <v>0</v>
      </c>
      <c r="G2894" s="60">
        <f>REGISTROS!$I2892</f>
        <v>0</v>
      </c>
      <c r="I2894" s="45" t="str">
        <f t="shared" si="349"/>
        <v>Desarrollo de los Temas0</v>
      </c>
      <c r="J2894" s="45" t="str">
        <f t="shared" si="350"/>
        <v>Recepción de documentos0</v>
      </c>
      <c r="K2894" s="45" t="str">
        <f t="shared" si="351"/>
        <v>Atención recibida0</v>
      </c>
      <c r="L2894" s="45" t="str">
        <f t="shared" si="352"/>
        <v>Visita domiciliaria del personal INVI0</v>
      </c>
      <c r="M2894" s="45" t="str">
        <f t="shared" si="353"/>
        <v>Visita domiciliaria del asesor técnico0</v>
      </c>
      <c r="N2894" t="str">
        <f t="shared" si="354"/>
        <v>1</v>
      </c>
      <c r="O2894" t="s">
        <v>133</v>
      </c>
    </row>
    <row r="2895" spans="1:15" ht="15" x14ac:dyDescent="0.25">
      <c r="A2895" s="60">
        <f>REGISTROS!$A2893</f>
        <v>0</v>
      </c>
      <c r="B2895" s="50">
        <f t="shared" si="348"/>
        <v>0</v>
      </c>
      <c r="C2895" s="60">
        <f>REGISTROS!$E2893</f>
        <v>0</v>
      </c>
      <c r="D2895" s="60">
        <f>REGISTROS!$F2893</f>
        <v>0</v>
      </c>
      <c r="E2895" s="60">
        <f>REGISTROS!$G2893</f>
        <v>0</v>
      </c>
      <c r="F2895" s="60">
        <f>REGISTROS!$H2893</f>
        <v>0</v>
      </c>
      <c r="G2895" s="60">
        <f>REGISTROS!$I2893</f>
        <v>0</v>
      </c>
      <c r="I2895" s="45" t="str">
        <f t="shared" si="349"/>
        <v>Desarrollo de los Temas0</v>
      </c>
      <c r="J2895" s="45" t="str">
        <f t="shared" si="350"/>
        <v>Recepción de documentos0</v>
      </c>
      <c r="K2895" s="45" t="str">
        <f t="shared" si="351"/>
        <v>Atención recibida0</v>
      </c>
      <c r="L2895" s="45" t="str">
        <f t="shared" si="352"/>
        <v>Visita domiciliaria del personal INVI0</v>
      </c>
      <c r="M2895" s="45" t="str">
        <f t="shared" si="353"/>
        <v>Visita domiciliaria del asesor técnico0</v>
      </c>
      <c r="N2895" t="str">
        <f t="shared" si="354"/>
        <v>1</v>
      </c>
      <c r="O2895" t="s">
        <v>133</v>
      </c>
    </row>
    <row r="2896" spans="1:15" ht="15" x14ac:dyDescent="0.25">
      <c r="A2896" s="60">
        <f>REGISTROS!$A2894</f>
        <v>0</v>
      </c>
      <c r="B2896" s="50">
        <f t="shared" si="348"/>
        <v>0</v>
      </c>
      <c r="C2896" s="60">
        <f>REGISTROS!$E2894</f>
        <v>0</v>
      </c>
      <c r="D2896" s="60">
        <f>REGISTROS!$F2894</f>
        <v>0</v>
      </c>
      <c r="E2896" s="60">
        <f>REGISTROS!$G2894</f>
        <v>0</v>
      </c>
      <c r="F2896" s="60">
        <f>REGISTROS!$H2894</f>
        <v>0</v>
      </c>
      <c r="G2896" s="60">
        <f>REGISTROS!$I2894</f>
        <v>0</v>
      </c>
      <c r="I2896" s="45" t="str">
        <f t="shared" si="349"/>
        <v>Desarrollo de los Temas0</v>
      </c>
      <c r="J2896" s="45" t="str">
        <f t="shared" si="350"/>
        <v>Recepción de documentos0</v>
      </c>
      <c r="K2896" s="45" t="str">
        <f t="shared" si="351"/>
        <v>Atención recibida0</v>
      </c>
      <c r="L2896" s="45" t="str">
        <f t="shared" si="352"/>
        <v>Visita domiciliaria del personal INVI0</v>
      </c>
      <c r="M2896" s="45" t="str">
        <f t="shared" si="353"/>
        <v>Visita domiciliaria del asesor técnico0</v>
      </c>
      <c r="N2896" t="str">
        <f t="shared" si="354"/>
        <v>1</v>
      </c>
      <c r="O2896" t="s">
        <v>133</v>
      </c>
    </row>
    <row r="2897" spans="1:15" ht="15" x14ac:dyDescent="0.25">
      <c r="A2897" s="60">
        <f>REGISTROS!$A2895</f>
        <v>0</v>
      </c>
      <c r="B2897" s="50">
        <f t="shared" si="348"/>
        <v>0</v>
      </c>
      <c r="C2897" s="60">
        <f>REGISTROS!$E2895</f>
        <v>0</v>
      </c>
      <c r="D2897" s="60">
        <f>REGISTROS!$F2895</f>
        <v>0</v>
      </c>
      <c r="E2897" s="60">
        <f>REGISTROS!$G2895</f>
        <v>0</v>
      </c>
      <c r="F2897" s="60">
        <f>REGISTROS!$H2895</f>
        <v>0</v>
      </c>
      <c r="G2897" s="60">
        <f>REGISTROS!$I2895</f>
        <v>0</v>
      </c>
      <c r="I2897" s="45" t="str">
        <f t="shared" si="349"/>
        <v>Desarrollo de los Temas0</v>
      </c>
      <c r="J2897" s="45" t="str">
        <f t="shared" si="350"/>
        <v>Recepción de documentos0</v>
      </c>
      <c r="K2897" s="45" t="str">
        <f t="shared" si="351"/>
        <v>Atención recibida0</v>
      </c>
      <c r="L2897" s="45" t="str">
        <f t="shared" si="352"/>
        <v>Visita domiciliaria del personal INVI0</v>
      </c>
      <c r="M2897" s="45" t="str">
        <f t="shared" si="353"/>
        <v>Visita domiciliaria del asesor técnico0</v>
      </c>
      <c r="N2897" t="str">
        <f t="shared" si="354"/>
        <v>1</v>
      </c>
      <c r="O2897" t="s">
        <v>133</v>
      </c>
    </row>
    <row r="2898" spans="1:15" ht="15" x14ac:dyDescent="0.25">
      <c r="A2898" s="60">
        <f>REGISTROS!$A2896</f>
        <v>0</v>
      </c>
      <c r="B2898" s="50">
        <f t="shared" si="348"/>
        <v>0</v>
      </c>
      <c r="C2898" s="60">
        <f>REGISTROS!$E2896</f>
        <v>0</v>
      </c>
      <c r="D2898" s="60">
        <f>REGISTROS!$F2896</f>
        <v>0</v>
      </c>
      <c r="E2898" s="60">
        <f>REGISTROS!$G2896</f>
        <v>0</v>
      </c>
      <c r="F2898" s="60">
        <f>REGISTROS!$H2896</f>
        <v>0</v>
      </c>
      <c r="G2898" s="60">
        <f>REGISTROS!$I2896</f>
        <v>0</v>
      </c>
      <c r="I2898" s="45" t="str">
        <f t="shared" si="349"/>
        <v>Desarrollo de los Temas0</v>
      </c>
      <c r="J2898" s="45" t="str">
        <f t="shared" si="350"/>
        <v>Recepción de documentos0</v>
      </c>
      <c r="K2898" s="45" t="str">
        <f t="shared" si="351"/>
        <v>Atención recibida0</v>
      </c>
      <c r="L2898" s="45" t="str">
        <f t="shared" si="352"/>
        <v>Visita domiciliaria del personal INVI0</v>
      </c>
      <c r="M2898" s="45" t="str">
        <f t="shared" si="353"/>
        <v>Visita domiciliaria del asesor técnico0</v>
      </c>
      <c r="N2898" t="str">
        <f t="shared" si="354"/>
        <v>1</v>
      </c>
      <c r="O2898" t="s">
        <v>133</v>
      </c>
    </row>
    <row r="2899" spans="1:15" ht="15" x14ac:dyDescent="0.25">
      <c r="A2899" s="60">
        <f>REGISTROS!$A2897</f>
        <v>0</v>
      </c>
      <c r="B2899" s="50">
        <f t="shared" si="348"/>
        <v>0</v>
      </c>
      <c r="C2899" s="60">
        <f>REGISTROS!$E2897</f>
        <v>0</v>
      </c>
      <c r="D2899" s="60">
        <f>REGISTROS!$F2897</f>
        <v>0</v>
      </c>
      <c r="E2899" s="60">
        <f>REGISTROS!$G2897</f>
        <v>0</v>
      </c>
      <c r="F2899" s="60">
        <f>REGISTROS!$H2897</f>
        <v>0</v>
      </c>
      <c r="G2899" s="60">
        <f>REGISTROS!$I2897</f>
        <v>0</v>
      </c>
      <c r="I2899" s="45" t="str">
        <f t="shared" si="349"/>
        <v>Desarrollo de los Temas0</v>
      </c>
      <c r="J2899" s="45" t="str">
        <f t="shared" si="350"/>
        <v>Recepción de documentos0</v>
      </c>
      <c r="K2899" s="45" t="str">
        <f t="shared" si="351"/>
        <v>Atención recibida0</v>
      </c>
      <c r="L2899" s="45" t="str">
        <f t="shared" si="352"/>
        <v>Visita domiciliaria del personal INVI0</v>
      </c>
      <c r="M2899" s="45" t="str">
        <f t="shared" si="353"/>
        <v>Visita domiciliaria del asesor técnico0</v>
      </c>
      <c r="N2899" t="str">
        <f t="shared" si="354"/>
        <v>1</v>
      </c>
      <c r="O2899" t="s">
        <v>133</v>
      </c>
    </row>
    <row r="2900" spans="1:15" ht="15" x14ac:dyDescent="0.25">
      <c r="A2900" s="60">
        <f>REGISTROS!$A2898</f>
        <v>0</v>
      </c>
      <c r="B2900" s="50">
        <f t="shared" si="348"/>
        <v>0</v>
      </c>
      <c r="C2900" s="60">
        <f>REGISTROS!$E2898</f>
        <v>0</v>
      </c>
      <c r="D2900" s="60">
        <f>REGISTROS!$F2898</f>
        <v>0</v>
      </c>
      <c r="E2900" s="60">
        <f>REGISTROS!$G2898</f>
        <v>0</v>
      </c>
      <c r="F2900" s="60">
        <f>REGISTROS!$H2898</f>
        <v>0</v>
      </c>
      <c r="G2900" s="60">
        <f>REGISTROS!$I2898</f>
        <v>0</v>
      </c>
      <c r="I2900" s="45" t="str">
        <f t="shared" si="349"/>
        <v>Desarrollo de los Temas0</v>
      </c>
      <c r="J2900" s="45" t="str">
        <f t="shared" si="350"/>
        <v>Recepción de documentos0</v>
      </c>
      <c r="K2900" s="45" t="str">
        <f t="shared" si="351"/>
        <v>Atención recibida0</v>
      </c>
      <c r="L2900" s="45" t="str">
        <f t="shared" si="352"/>
        <v>Visita domiciliaria del personal INVI0</v>
      </c>
      <c r="M2900" s="45" t="str">
        <f t="shared" si="353"/>
        <v>Visita domiciliaria del asesor técnico0</v>
      </c>
      <c r="N2900" t="str">
        <f t="shared" si="354"/>
        <v>1</v>
      </c>
      <c r="O2900" t="s">
        <v>133</v>
      </c>
    </row>
    <row r="2901" spans="1:15" ht="15" x14ac:dyDescent="0.25">
      <c r="A2901" s="60">
        <f>REGISTROS!$A2899</f>
        <v>0</v>
      </c>
      <c r="B2901" s="50">
        <f t="shared" si="348"/>
        <v>0</v>
      </c>
      <c r="C2901" s="60">
        <f>REGISTROS!$E2899</f>
        <v>0</v>
      </c>
      <c r="D2901" s="60">
        <f>REGISTROS!$F2899</f>
        <v>0</v>
      </c>
      <c r="E2901" s="60">
        <f>REGISTROS!$G2899</f>
        <v>0</v>
      </c>
      <c r="F2901" s="60">
        <f>REGISTROS!$H2899</f>
        <v>0</v>
      </c>
      <c r="G2901" s="60">
        <f>REGISTROS!$I2899</f>
        <v>0</v>
      </c>
      <c r="I2901" s="45" t="str">
        <f t="shared" si="349"/>
        <v>Desarrollo de los Temas0</v>
      </c>
      <c r="J2901" s="45" t="str">
        <f t="shared" si="350"/>
        <v>Recepción de documentos0</v>
      </c>
      <c r="K2901" s="45" t="str">
        <f t="shared" si="351"/>
        <v>Atención recibida0</v>
      </c>
      <c r="L2901" s="45" t="str">
        <f t="shared" si="352"/>
        <v>Visita domiciliaria del personal INVI0</v>
      </c>
      <c r="M2901" s="45" t="str">
        <f t="shared" si="353"/>
        <v>Visita domiciliaria del asesor técnico0</v>
      </c>
      <c r="N2901" t="str">
        <f t="shared" si="354"/>
        <v>1</v>
      </c>
      <c r="O2901" t="s">
        <v>133</v>
      </c>
    </row>
    <row r="2902" spans="1:15" ht="15" x14ac:dyDescent="0.25">
      <c r="A2902" s="60">
        <f>REGISTROS!$A2900</f>
        <v>0</v>
      </c>
      <c r="B2902" s="50">
        <f t="shared" si="348"/>
        <v>0</v>
      </c>
      <c r="C2902" s="60">
        <f>REGISTROS!$E2900</f>
        <v>0</v>
      </c>
      <c r="D2902" s="60">
        <f>REGISTROS!$F2900</f>
        <v>0</v>
      </c>
      <c r="E2902" s="60">
        <f>REGISTROS!$G2900</f>
        <v>0</v>
      </c>
      <c r="F2902" s="60">
        <f>REGISTROS!$H2900</f>
        <v>0</v>
      </c>
      <c r="G2902" s="60">
        <f>REGISTROS!$I2900</f>
        <v>0</v>
      </c>
      <c r="I2902" s="45" t="str">
        <f t="shared" si="349"/>
        <v>Desarrollo de los Temas0</v>
      </c>
      <c r="J2902" s="45" t="str">
        <f t="shared" si="350"/>
        <v>Recepción de documentos0</v>
      </c>
      <c r="K2902" s="45" t="str">
        <f t="shared" si="351"/>
        <v>Atención recibida0</v>
      </c>
      <c r="L2902" s="45" t="str">
        <f t="shared" si="352"/>
        <v>Visita domiciliaria del personal INVI0</v>
      </c>
      <c r="M2902" s="45" t="str">
        <f t="shared" si="353"/>
        <v>Visita domiciliaria del asesor técnico0</v>
      </c>
      <c r="N2902" t="str">
        <f t="shared" si="354"/>
        <v>1</v>
      </c>
      <c r="O2902" t="s">
        <v>133</v>
      </c>
    </row>
    <row r="2903" spans="1:15" ht="15" x14ac:dyDescent="0.25">
      <c r="A2903" s="60">
        <f>REGISTROS!$A2901</f>
        <v>0</v>
      </c>
      <c r="B2903" s="50">
        <f t="shared" si="348"/>
        <v>0</v>
      </c>
      <c r="C2903" s="60">
        <f>REGISTROS!$E2901</f>
        <v>0</v>
      </c>
      <c r="D2903" s="60">
        <f>REGISTROS!$F2901</f>
        <v>0</v>
      </c>
      <c r="E2903" s="60">
        <f>REGISTROS!$G2901</f>
        <v>0</v>
      </c>
      <c r="F2903" s="60">
        <f>REGISTROS!$H2901</f>
        <v>0</v>
      </c>
      <c r="G2903" s="60">
        <f>REGISTROS!$I2901</f>
        <v>0</v>
      </c>
      <c r="I2903" s="45" t="str">
        <f t="shared" si="349"/>
        <v>Desarrollo de los Temas0</v>
      </c>
      <c r="J2903" s="45" t="str">
        <f t="shared" si="350"/>
        <v>Recepción de documentos0</v>
      </c>
      <c r="K2903" s="45" t="str">
        <f t="shared" si="351"/>
        <v>Atención recibida0</v>
      </c>
      <c r="L2903" s="45" t="str">
        <f t="shared" si="352"/>
        <v>Visita domiciliaria del personal INVI0</v>
      </c>
      <c r="M2903" s="45" t="str">
        <f t="shared" si="353"/>
        <v>Visita domiciliaria del asesor técnico0</v>
      </c>
      <c r="N2903" t="str">
        <f t="shared" si="354"/>
        <v>1</v>
      </c>
      <c r="O2903" t="s">
        <v>133</v>
      </c>
    </row>
    <row r="2904" spans="1:15" ht="15" x14ac:dyDescent="0.25">
      <c r="A2904" s="60">
        <f>REGISTROS!$A2902</f>
        <v>0</v>
      </c>
      <c r="B2904" s="50">
        <f t="shared" si="348"/>
        <v>0</v>
      </c>
      <c r="C2904" s="60">
        <f>REGISTROS!$E2902</f>
        <v>0</v>
      </c>
      <c r="D2904" s="60">
        <f>REGISTROS!$F2902</f>
        <v>0</v>
      </c>
      <c r="E2904" s="60">
        <f>REGISTROS!$G2902</f>
        <v>0</v>
      </c>
      <c r="F2904" s="60">
        <f>REGISTROS!$H2902</f>
        <v>0</v>
      </c>
      <c r="G2904" s="60">
        <f>REGISTROS!$I2902</f>
        <v>0</v>
      </c>
      <c r="I2904" s="45" t="str">
        <f t="shared" si="349"/>
        <v>Desarrollo de los Temas0</v>
      </c>
      <c r="J2904" s="45" t="str">
        <f t="shared" si="350"/>
        <v>Recepción de documentos0</v>
      </c>
      <c r="K2904" s="45" t="str">
        <f t="shared" si="351"/>
        <v>Atención recibida0</v>
      </c>
      <c r="L2904" s="45" t="str">
        <f t="shared" si="352"/>
        <v>Visita domiciliaria del personal INVI0</v>
      </c>
      <c r="M2904" s="45" t="str">
        <f t="shared" si="353"/>
        <v>Visita domiciliaria del asesor técnico0</v>
      </c>
      <c r="N2904" t="str">
        <f t="shared" si="354"/>
        <v>1</v>
      </c>
      <c r="O2904" t="s">
        <v>133</v>
      </c>
    </row>
    <row r="2905" spans="1:15" ht="15" x14ac:dyDescent="0.25">
      <c r="A2905" s="60">
        <f>REGISTROS!$A2903</f>
        <v>0</v>
      </c>
      <c r="B2905" s="50">
        <f t="shared" si="348"/>
        <v>0</v>
      </c>
      <c r="C2905" s="60">
        <f>REGISTROS!$E2903</f>
        <v>0</v>
      </c>
      <c r="D2905" s="60">
        <f>REGISTROS!$F2903</f>
        <v>0</v>
      </c>
      <c r="E2905" s="60">
        <f>REGISTROS!$G2903</f>
        <v>0</v>
      </c>
      <c r="F2905" s="60">
        <f>REGISTROS!$H2903</f>
        <v>0</v>
      </c>
      <c r="G2905" s="60">
        <f>REGISTROS!$I2903</f>
        <v>0</v>
      </c>
      <c r="I2905" s="45" t="str">
        <f t="shared" si="349"/>
        <v>Desarrollo de los Temas0</v>
      </c>
      <c r="J2905" s="45" t="str">
        <f t="shared" si="350"/>
        <v>Recepción de documentos0</v>
      </c>
      <c r="K2905" s="45" t="str">
        <f t="shared" si="351"/>
        <v>Atención recibida0</v>
      </c>
      <c r="L2905" s="45" t="str">
        <f t="shared" si="352"/>
        <v>Visita domiciliaria del personal INVI0</v>
      </c>
      <c r="M2905" s="45" t="str">
        <f t="shared" si="353"/>
        <v>Visita domiciliaria del asesor técnico0</v>
      </c>
      <c r="N2905" t="str">
        <f t="shared" si="354"/>
        <v>1</v>
      </c>
      <c r="O2905" t="s">
        <v>133</v>
      </c>
    </row>
    <row r="2906" spans="1:15" ht="15" x14ac:dyDescent="0.25">
      <c r="A2906" s="60">
        <f>REGISTROS!$A2904</f>
        <v>0</v>
      </c>
      <c r="B2906" s="50">
        <f t="shared" si="348"/>
        <v>0</v>
      </c>
      <c r="C2906" s="60">
        <f>REGISTROS!$E2904</f>
        <v>0</v>
      </c>
      <c r="D2906" s="60">
        <f>REGISTROS!$F2904</f>
        <v>0</v>
      </c>
      <c r="E2906" s="60">
        <f>REGISTROS!$G2904</f>
        <v>0</v>
      </c>
      <c r="F2906" s="60">
        <f>REGISTROS!$H2904</f>
        <v>0</v>
      </c>
      <c r="G2906" s="60">
        <f>REGISTROS!$I2904</f>
        <v>0</v>
      </c>
      <c r="I2906" s="45" t="str">
        <f t="shared" si="349"/>
        <v>Desarrollo de los Temas0</v>
      </c>
      <c r="J2906" s="45" t="str">
        <f t="shared" si="350"/>
        <v>Recepción de documentos0</v>
      </c>
      <c r="K2906" s="45" t="str">
        <f t="shared" si="351"/>
        <v>Atención recibida0</v>
      </c>
      <c r="L2906" s="45" t="str">
        <f t="shared" si="352"/>
        <v>Visita domiciliaria del personal INVI0</v>
      </c>
      <c r="M2906" s="45" t="str">
        <f t="shared" si="353"/>
        <v>Visita domiciliaria del asesor técnico0</v>
      </c>
      <c r="N2906" t="str">
        <f t="shared" si="354"/>
        <v>1</v>
      </c>
      <c r="O2906" t="s">
        <v>133</v>
      </c>
    </row>
    <row r="2907" spans="1:15" ht="15" x14ac:dyDescent="0.25">
      <c r="A2907" s="60">
        <f>REGISTROS!$A2905</f>
        <v>0</v>
      </c>
      <c r="B2907" s="50">
        <f t="shared" si="348"/>
        <v>0</v>
      </c>
      <c r="C2907" s="60">
        <f>REGISTROS!$E2905</f>
        <v>0</v>
      </c>
      <c r="D2907" s="60">
        <f>REGISTROS!$F2905</f>
        <v>0</v>
      </c>
      <c r="E2907" s="60">
        <f>REGISTROS!$G2905</f>
        <v>0</v>
      </c>
      <c r="F2907" s="60">
        <f>REGISTROS!$H2905</f>
        <v>0</v>
      </c>
      <c r="G2907" s="60">
        <f>REGISTROS!$I2905</f>
        <v>0</v>
      </c>
      <c r="I2907" s="45" t="str">
        <f t="shared" si="349"/>
        <v>Desarrollo de los Temas0</v>
      </c>
      <c r="J2907" s="45" t="str">
        <f t="shared" si="350"/>
        <v>Recepción de documentos0</v>
      </c>
      <c r="K2907" s="45" t="str">
        <f t="shared" si="351"/>
        <v>Atención recibida0</v>
      </c>
      <c r="L2907" s="45" t="str">
        <f t="shared" si="352"/>
        <v>Visita domiciliaria del personal INVI0</v>
      </c>
      <c r="M2907" s="45" t="str">
        <f t="shared" si="353"/>
        <v>Visita domiciliaria del asesor técnico0</v>
      </c>
      <c r="N2907" t="str">
        <f t="shared" si="354"/>
        <v>1</v>
      </c>
      <c r="O2907" t="s">
        <v>133</v>
      </c>
    </row>
    <row r="2908" spans="1:15" ht="15" x14ac:dyDescent="0.25">
      <c r="A2908" s="60">
        <f>REGISTROS!$A2906</f>
        <v>0</v>
      </c>
      <c r="B2908" s="50">
        <f t="shared" si="348"/>
        <v>0</v>
      </c>
      <c r="C2908" s="60">
        <f>REGISTROS!$E2906</f>
        <v>0</v>
      </c>
      <c r="D2908" s="60">
        <f>REGISTROS!$F2906</f>
        <v>0</v>
      </c>
      <c r="E2908" s="60">
        <f>REGISTROS!$G2906</f>
        <v>0</v>
      </c>
      <c r="F2908" s="60">
        <f>REGISTROS!$H2906</f>
        <v>0</v>
      </c>
      <c r="G2908" s="60">
        <f>REGISTROS!$I2906</f>
        <v>0</v>
      </c>
      <c r="I2908" s="45" t="str">
        <f t="shared" si="349"/>
        <v>Desarrollo de los Temas0</v>
      </c>
      <c r="J2908" s="45" t="str">
        <f t="shared" si="350"/>
        <v>Recepción de documentos0</v>
      </c>
      <c r="K2908" s="45" t="str">
        <f t="shared" si="351"/>
        <v>Atención recibida0</v>
      </c>
      <c r="L2908" s="45" t="str">
        <f t="shared" si="352"/>
        <v>Visita domiciliaria del personal INVI0</v>
      </c>
      <c r="M2908" s="45" t="str">
        <f t="shared" si="353"/>
        <v>Visita domiciliaria del asesor técnico0</v>
      </c>
      <c r="N2908" t="str">
        <f t="shared" si="354"/>
        <v>1</v>
      </c>
      <c r="O2908" t="s">
        <v>133</v>
      </c>
    </row>
    <row r="2909" spans="1:15" ht="15" x14ac:dyDescent="0.25">
      <c r="A2909" s="60">
        <f>REGISTROS!$A2907</f>
        <v>0</v>
      </c>
      <c r="B2909" s="50">
        <f t="shared" si="348"/>
        <v>0</v>
      </c>
      <c r="C2909" s="60">
        <f>REGISTROS!$E2907</f>
        <v>0</v>
      </c>
      <c r="D2909" s="60">
        <f>REGISTROS!$F2907</f>
        <v>0</v>
      </c>
      <c r="E2909" s="60">
        <f>REGISTROS!$G2907</f>
        <v>0</v>
      </c>
      <c r="F2909" s="60">
        <f>REGISTROS!$H2907</f>
        <v>0</v>
      </c>
      <c r="G2909" s="60">
        <f>REGISTROS!$I2907</f>
        <v>0</v>
      </c>
      <c r="I2909" s="45" t="str">
        <f t="shared" si="349"/>
        <v>Desarrollo de los Temas0</v>
      </c>
      <c r="J2909" s="45" t="str">
        <f t="shared" si="350"/>
        <v>Recepción de documentos0</v>
      </c>
      <c r="K2909" s="45" t="str">
        <f t="shared" si="351"/>
        <v>Atención recibida0</v>
      </c>
      <c r="L2909" s="45" t="str">
        <f t="shared" si="352"/>
        <v>Visita domiciliaria del personal INVI0</v>
      </c>
      <c r="M2909" s="45" t="str">
        <f t="shared" si="353"/>
        <v>Visita domiciliaria del asesor técnico0</v>
      </c>
      <c r="N2909" t="str">
        <f t="shared" si="354"/>
        <v>1</v>
      </c>
      <c r="O2909" t="s">
        <v>133</v>
      </c>
    </row>
    <row r="2910" spans="1:15" ht="15" x14ac:dyDescent="0.25">
      <c r="A2910" s="60">
        <f>REGISTROS!$A2908</f>
        <v>0</v>
      </c>
      <c r="B2910" s="50">
        <f t="shared" si="348"/>
        <v>0</v>
      </c>
      <c r="C2910" s="60">
        <f>REGISTROS!$E2908</f>
        <v>0</v>
      </c>
      <c r="D2910" s="60">
        <f>REGISTROS!$F2908</f>
        <v>0</v>
      </c>
      <c r="E2910" s="60">
        <f>REGISTROS!$G2908</f>
        <v>0</v>
      </c>
      <c r="F2910" s="60">
        <f>REGISTROS!$H2908</f>
        <v>0</v>
      </c>
      <c r="G2910" s="60">
        <f>REGISTROS!$I2908</f>
        <v>0</v>
      </c>
      <c r="I2910" s="45" t="str">
        <f t="shared" si="349"/>
        <v>Desarrollo de los Temas0</v>
      </c>
      <c r="J2910" s="45" t="str">
        <f t="shared" si="350"/>
        <v>Recepción de documentos0</v>
      </c>
      <c r="K2910" s="45" t="str">
        <f t="shared" si="351"/>
        <v>Atención recibida0</v>
      </c>
      <c r="L2910" s="45" t="str">
        <f t="shared" si="352"/>
        <v>Visita domiciliaria del personal INVI0</v>
      </c>
      <c r="M2910" s="45" t="str">
        <f t="shared" si="353"/>
        <v>Visita domiciliaria del asesor técnico0</v>
      </c>
      <c r="N2910" t="str">
        <f t="shared" si="354"/>
        <v>1</v>
      </c>
      <c r="O2910" t="s">
        <v>133</v>
      </c>
    </row>
    <row r="2911" spans="1:15" ht="15" x14ac:dyDescent="0.25">
      <c r="A2911" s="60">
        <f>REGISTROS!$A2909</f>
        <v>0</v>
      </c>
      <c r="B2911" s="50">
        <f t="shared" si="348"/>
        <v>0</v>
      </c>
      <c r="C2911" s="60">
        <f>REGISTROS!$E2909</f>
        <v>0</v>
      </c>
      <c r="D2911" s="60">
        <f>REGISTROS!$F2909</f>
        <v>0</v>
      </c>
      <c r="E2911" s="60">
        <f>REGISTROS!$G2909</f>
        <v>0</v>
      </c>
      <c r="F2911" s="60">
        <f>REGISTROS!$H2909</f>
        <v>0</v>
      </c>
      <c r="G2911" s="60">
        <f>REGISTROS!$I2909</f>
        <v>0</v>
      </c>
      <c r="I2911" s="45" t="str">
        <f t="shared" si="349"/>
        <v>Desarrollo de los Temas0</v>
      </c>
      <c r="J2911" s="45" t="str">
        <f t="shared" si="350"/>
        <v>Recepción de documentos0</v>
      </c>
      <c r="K2911" s="45" t="str">
        <f t="shared" si="351"/>
        <v>Atención recibida0</v>
      </c>
      <c r="L2911" s="45" t="str">
        <f t="shared" si="352"/>
        <v>Visita domiciliaria del personal INVI0</v>
      </c>
      <c r="M2911" s="45" t="str">
        <f t="shared" si="353"/>
        <v>Visita domiciliaria del asesor técnico0</v>
      </c>
      <c r="N2911" t="str">
        <f t="shared" si="354"/>
        <v>1</v>
      </c>
      <c r="O2911" t="s">
        <v>133</v>
      </c>
    </row>
    <row r="2912" spans="1:15" ht="15" x14ac:dyDescent="0.25">
      <c r="A2912" s="60">
        <f>REGISTROS!$A2910</f>
        <v>0</v>
      </c>
      <c r="B2912" s="50">
        <f t="shared" si="348"/>
        <v>0</v>
      </c>
      <c r="C2912" s="60">
        <f>REGISTROS!$E2910</f>
        <v>0</v>
      </c>
      <c r="D2912" s="60">
        <f>REGISTROS!$F2910</f>
        <v>0</v>
      </c>
      <c r="E2912" s="60">
        <f>REGISTROS!$G2910</f>
        <v>0</v>
      </c>
      <c r="F2912" s="60">
        <f>REGISTROS!$H2910</f>
        <v>0</v>
      </c>
      <c r="G2912" s="60">
        <f>REGISTROS!$I2910</f>
        <v>0</v>
      </c>
      <c r="I2912" s="45" t="str">
        <f t="shared" si="349"/>
        <v>Desarrollo de los Temas0</v>
      </c>
      <c r="J2912" s="45" t="str">
        <f t="shared" si="350"/>
        <v>Recepción de documentos0</v>
      </c>
      <c r="K2912" s="45" t="str">
        <f t="shared" si="351"/>
        <v>Atención recibida0</v>
      </c>
      <c r="L2912" s="45" t="str">
        <f t="shared" si="352"/>
        <v>Visita domiciliaria del personal INVI0</v>
      </c>
      <c r="M2912" s="45" t="str">
        <f t="shared" si="353"/>
        <v>Visita domiciliaria del asesor técnico0</v>
      </c>
      <c r="N2912" t="str">
        <f t="shared" si="354"/>
        <v>1</v>
      </c>
      <c r="O2912" t="s">
        <v>133</v>
      </c>
    </row>
    <row r="2913" spans="1:15" ht="15" x14ac:dyDescent="0.25">
      <c r="A2913" s="60">
        <f>REGISTROS!$A2911</f>
        <v>0</v>
      </c>
      <c r="B2913" s="50">
        <f t="shared" si="348"/>
        <v>0</v>
      </c>
      <c r="C2913" s="60">
        <f>REGISTROS!$E2911</f>
        <v>0</v>
      </c>
      <c r="D2913" s="60">
        <f>REGISTROS!$F2911</f>
        <v>0</v>
      </c>
      <c r="E2913" s="60">
        <f>REGISTROS!$G2911</f>
        <v>0</v>
      </c>
      <c r="F2913" s="60">
        <f>REGISTROS!$H2911</f>
        <v>0</v>
      </c>
      <c r="G2913" s="60">
        <f>REGISTROS!$I2911</f>
        <v>0</v>
      </c>
      <c r="I2913" s="45" t="str">
        <f t="shared" si="349"/>
        <v>Desarrollo de los Temas0</v>
      </c>
      <c r="J2913" s="45" t="str">
        <f t="shared" si="350"/>
        <v>Recepción de documentos0</v>
      </c>
      <c r="K2913" s="45" t="str">
        <f t="shared" si="351"/>
        <v>Atención recibida0</v>
      </c>
      <c r="L2913" s="45" t="str">
        <f t="shared" si="352"/>
        <v>Visita domiciliaria del personal INVI0</v>
      </c>
      <c r="M2913" s="45" t="str">
        <f t="shared" si="353"/>
        <v>Visita domiciliaria del asesor técnico0</v>
      </c>
      <c r="N2913" t="str">
        <f t="shared" si="354"/>
        <v>1</v>
      </c>
      <c r="O2913" t="s">
        <v>133</v>
      </c>
    </row>
    <row r="2914" spans="1:15" ht="15" x14ac:dyDescent="0.25">
      <c r="A2914" s="60">
        <f>REGISTROS!$A2912</f>
        <v>0</v>
      </c>
      <c r="B2914" s="50">
        <f t="shared" si="348"/>
        <v>0</v>
      </c>
      <c r="C2914" s="60">
        <f>REGISTROS!$E2912</f>
        <v>0</v>
      </c>
      <c r="D2914" s="60">
        <f>REGISTROS!$F2912</f>
        <v>0</v>
      </c>
      <c r="E2914" s="60">
        <f>REGISTROS!$G2912</f>
        <v>0</v>
      </c>
      <c r="F2914" s="60">
        <f>REGISTROS!$H2912</f>
        <v>0</v>
      </c>
      <c r="G2914" s="60">
        <f>REGISTROS!$I2912</f>
        <v>0</v>
      </c>
      <c r="I2914" s="45" t="str">
        <f t="shared" si="349"/>
        <v>Desarrollo de los Temas0</v>
      </c>
      <c r="J2914" s="45" t="str">
        <f t="shared" si="350"/>
        <v>Recepción de documentos0</v>
      </c>
      <c r="K2914" s="45" t="str">
        <f t="shared" si="351"/>
        <v>Atención recibida0</v>
      </c>
      <c r="L2914" s="45" t="str">
        <f t="shared" si="352"/>
        <v>Visita domiciliaria del personal INVI0</v>
      </c>
      <c r="M2914" s="45" t="str">
        <f t="shared" si="353"/>
        <v>Visita domiciliaria del asesor técnico0</v>
      </c>
      <c r="N2914" t="str">
        <f t="shared" si="354"/>
        <v>1</v>
      </c>
      <c r="O2914" t="s">
        <v>133</v>
      </c>
    </row>
    <row r="2915" spans="1:15" ht="15" x14ac:dyDescent="0.25">
      <c r="A2915" s="60">
        <f>REGISTROS!$A2913</f>
        <v>0</v>
      </c>
      <c r="B2915" s="50">
        <f t="shared" si="348"/>
        <v>0</v>
      </c>
      <c r="C2915" s="60">
        <f>REGISTROS!$E2913</f>
        <v>0</v>
      </c>
      <c r="D2915" s="60">
        <f>REGISTROS!$F2913</f>
        <v>0</v>
      </c>
      <c r="E2915" s="60">
        <f>REGISTROS!$G2913</f>
        <v>0</v>
      </c>
      <c r="F2915" s="60">
        <f>REGISTROS!$H2913</f>
        <v>0</v>
      </c>
      <c r="G2915" s="60">
        <f>REGISTROS!$I2913</f>
        <v>0</v>
      </c>
      <c r="I2915" s="45" t="str">
        <f t="shared" si="349"/>
        <v>Desarrollo de los Temas0</v>
      </c>
      <c r="J2915" s="45" t="str">
        <f t="shared" si="350"/>
        <v>Recepción de documentos0</v>
      </c>
      <c r="K2915" s="45" t="str">
        <f t="shared" si="351"/>
        <v>Atención recibida0</v>
      </c>
      <c r="L2915" s="45" t="str">
        <f t="shared" si="352"/>
        <v>Visita domiciliaria del personal INVI0</v>
      </c>
      <c r="M2915" s="45" t="str">
        <f t="shared" si="353"/>
        <v>Visita domiciliaria del asesor técnico0</v>
      </c>
      <c r="N2915" t="str">
        <f t="shared" si="354"/>
        <v>1</v>
      </c>
      <c r="O2915" t="s">
        <v>133</v>
      </c>
    </row>
    <row r="2916" spans="1:15" ht="15" x14ac:dyDescent="0.25">
      <c r="A2916" s="60">
        <f>REGISTROS!$A2914</f>
        <v>0</v>
      </c>
      <c r="B2916" s="50">
        <f t="shared" si="348"/>
        <v>0</v>
      </c>
      <c r="C2916" s="60">
        <f>REGISTROS!$E2914</f>
        <v>0</v>
      </c>
      <c r="D2916" s="60">
        <f>REGISTROS!$F2914</f>
        <v>0</v>
      </c>
      <c r="E2916" s="60">
        <f>REGISTROS!$G2914</f>
        <v>0</v>
      </c>
      <c r="F2916" s="60">
        <f>REGISTROS!$H2914</f>
        <v>0</v>
      </c>
      <c r="G2916" s="60">
        <f>REGISTROS!$I2914</f>
        <v>0</v>
      </c>
      <c r="I2916" s="45" t="str">
        <f t="shared" si="349"/>
        <v>Desarrollo de los Temas0</v>
      </c>
      <c r="J2916" s="45" t="str">
        <f t="shared" si="350"/>
        <v>Recepción de documentos0</v>
      </c>
      <c r="K2916" s="45" t="str">
        <f t="shared" si="351"/>
        <v>Atención recibida0</v>
      </c>
      <c r="L2916" s="45" t="str">
        <f t="shared" si="352"/>
        <v>Visita domiciliaria del personal INVI0</v>
      </c>
      <c r="M2916" s="45" t="str">
        <f t="shared" si="353"/>
        <v>Visita domiciliaria del asesor técnico0</v>
      </c>
      <c r="N2916" t="str">
        <f t="shared" si="354"/>
        <v>1</v>
      </c>
      <c r="O2916" t="s">
        <v>133</v>
      </c>
    </row>
    <row r="2917" spans="1:15" ht="15" x14ac:dyDescent="0.25">
      <c r="A2917" s="60">
        <f>REGISTROS!$A2915</f>
        <v>0</v>
      </c>
      <c r="B2917" s="50">
        <f t="shared" si="348"/>
        <v>0</v>
      </c>
      <c r="C2917" s="60">
        <f>REGISTROS!$E2915</f>
        <v>0</v>
      </c>
      <c r="D2917" s="60">
        <f>REGISTROS!$F2915</f>
        <v>0</v>
      </c>
      <c r="E2917" s="60">
        <f>REGISTROS!$G2915</f>
        <v>0</v>
      </c>
      <c r="F2917" s="60">
        <f>REGISTROS!$H2915</f>
        <v>0</v>
      </c>
      <c r="G2917" s="60">
        <f>REGISTROS!$I2915</f>
        <v>0</v>
      </c>
      <c r="I2917" s="45" t="str">
        <f t="shared" si="349"/>
        <v>Desarrollo de los Temas0</v>
      </c>
      <c r="J2917" s="45" t="str">
        <f t="shared" si="350"/>
        <v>Recepción de documentos0</v>
      </c>
      <c r="K2917" s="45" t="str">
        <f t="shared" si="351"/>
        <v>Atención recibida0</v>
      </c>
      <c r="L2917" s="45" t="str">
        <f t="shared" si="352"/>
        <v>Visita domiciliaria del personal INVI0</v>
      </c>
      <c r="M2917" s="45" t="str">
        <f t="shared" si="353"/>
        <v>Visita domiciliaria del asesor técnico0</v>
      </c>
      <c r="N2917" t="str">
        <f t="shared" si="354"/>
        <v>1</v>
      </c>
      <c r="O2917" t="s">
        <v>133</v>
      </c>
    </row>
    <row r="2918" spans="1:15" ht="15" x14ac:dyDescent="0.25">
      <c r="A2918" s="60">
        <f>REGISTROS!$A2916</f>
        <v>0</v>
      </c>
      <c r="B2918" s="50">
        <f t="shared" si="348"/>
        <v>0</v>
      </c>
      <c r="C2918" s="60">
        <f>REGISTROS!$E2916</f>
        <v>0</v>
      </c>
      <c r="D2918" s="60">
        <f>REGISTROS!$F2916</f>
        <v>0</v>
      </c>
      <c r="E2918" s="60">
        <f>REGISTROS!$G2916</f>
        <v>0</v>
      </c>
      <c r="F2918" s="60">
        <f>REGISTROS!$H2916</f>
        <v>0</v>
      </c>
      <c r="G2918" s="60">
        <f>REGISTROS!$I2916</f>
        <v>0</v>
      </c>
      <c r="I2918" s="45" t="str">
        <f t="shared" si="349"/>
        <v>Desarrollo de los Temas0</v>
      </c>
      <c r="J2918" s="45" t="str">
        <f t="shared" si="350"/>
        <v>Recepción de documentos0</v>
      </c>
      <c r="K2918" s="45" t="str">
        <f t="shared" si="351"/>
        <v>Atención recibida0</v>
      </c>
      <c r="L2918" s="45" t="str">
        <f t="shared" si="352"/>
        <v>Visita domiciliaria del personal INVI0</v>
      </c>
      <c r="M2918" s="45" t="str">
        <f t="shared" si="353"/>
        <v>Visita domiciliaria del asesor técnico0</v>
      </c>
      <c r="N2918" t="str">
        <f t="shared" si="354"/>
        <v>1</v>
      </c>
      <c r="O2918" t="s">
        <v>133</v>
      </c>
    </row>
    <row r="2919" spans="1:15" ht="15" x14ac:dyDescent="0.25">
      <c r="A2919" s="60">
        <f>REGISTROS!$A2917</f>
        <v>0</v>
      </c>
      <c r="B2919" s="50">
        <f t="shared" si="348"/>
        <v>0</v>
      </c>
      <c r="C2919" s="60">
        <f>REGISTROS!$E2917</f>
        <v>0</v>
      </c>
      <c r="D2919" s="60">
        <f>REGISTROS!$F2917</f>
        <v>0</v>
      </c>
      <c r="E2919" s="60">
        <f>REGISTROS!$G2917</f>
        <v>0</v>
      </c>
      <c r="F2919" s="60">
        <f>REGISTROS!$H2917</f>
        <v>0</v>
      </c>
      <c r="G2919" s="60">
        <f>REGISTROS!$I2917</f>
        <v>0</v>
      </c>
      <c r="I2919" s="45" t="str">
        <f t="shared" si="349"/>
        <v>Desarrollo de los Temas0</v>
      </c>
      <c r="J2919" s="45" t="str">
        <f t="shared" si="350"/>
        <v>Recepción de documentos0</v>
      </c>
      <c r="K2919" s="45" t="str">
        <f t="shared" si="351"/>
        <v>Atención recibida0</v>
      </c>
      <c r="L2919" s="45" t="str">
        <f t="shared" si="352"/>
        <v>Visita domiciliaria del personal INVI0</v>
      </c>
      <c r="M2919" s="45" t="str">
        <f t="shared" si="353"/>
        <v>Visita domiciliaria del asesor técnico0</v>
      </c>
      <c r="N2919" t="str">
        <f t="shared" si="354"/>
        <v>1</v>
      </c>
      <c r="O2919" t="s">
        <v>133</v>
      </c>
    </row>
    <row r="2920" spans="1:15" ht="15" x14ac:dyDescent="0.25">
      <c r="A2920" s="60">
        <f>REGISTROS!$A2918</f>
        <v>0</v>
      </c>
      <c r="B2920" s="50">
        <f t="shared" si="348"/>
        <v>0</v>
      </c>
      <c r="C2920" s="60">
        <f>REGISTROS!$E2918</f>
        <v>0</v>
      </c>
      <c r="D2920" s="60">
        <f>REGISTROS!$F2918</f>
        <v>0</v>
      </c>
      <c r="E2920" s="60">
        <f>REGISTROS!$G2918</f>
        <v>0</v>
      </c>
      <c r="F2920" s="60">
        <f>REGISTROS!$H2918</f>
        <v>0</v>
      </c>
      <c r="G2920" s="60">
        <f>REGISTROS!$I2918</f>
        <v>0</v>
      </c>
      <c r="I2920" s="45" t="str">
        <f t="shared" si="349"/>
        <v>Desarrollo de los Temas0</v>
      </c>
      <c r="J2920" s="45" t="str">
        <f t="shared" si="350"/>
        <v>Recepción de documentos0</v>
      </c>
      <c r="K2920" s="45" t="str">
        <f t="shared" si="351"/>
        <v>Atención recibida0</v>
      </c>
      <c r="L2920" s="45" t="str">
        <f t="shared" si="352"/>
        <v>Visita domiciliaria del personal INVI0</v>
      </c>
      <c r="M2920" s="45" t="str">
        <f t="shared" si="353"/>
        <v>Visita domiciliaria del asesor técnico0</v>
      </c>
      <c r="N2920" t="str">
        <f t="shared" si="354"/>
        <v>1</v>
      </c>
      <c r="O2920" t="s">
        <v>133</v>
      </c>
    </row>
    <row r="2921" spans="1:15" ht="15" x14ac:dyDescent="0.25">
      <c r="A2921" s="60">
        <f>REGISTROS!$A2919</f>
        <v>0</v>
      </c>
      <c r="B2921" s="50">
        <f t="shared" si="348"/>
        <v>0</v>
      </c>
      <c r="C2921" s="60">
        <f>REGISTROS!$E2919</f>
        <v>0</v>
      </c>
      <c r="D2921" s="60">
        <f>REGISTROS!$F2919</f>
        <v>0</v>
      </c>
      <c r="E2921" s="60">
        <f>REGISTROS!$G2919</f>
        <v>0</v>
      </c>
      <c r="F2921" s="60">
        <f>REGISTROS!$H2919</f>
        <v>0</v>
      </c>
      <c r="G2921" s="60">
        <f>REGISTROS!$I2919</f>
        <v>0</v>
      </c>
      <c r="I2921" s="45" t="str">
        <f t="shared" si="349"/>
        <v>Desarrollo de los Temas0</v>
      </c>
      <c r="J2921" s="45" t="str">
        <f t="shared" si="350"/>
        <v>Recepción de documentos0</v>
      </c>
      <c r="K2921" s="45" t="str">
        <f t="shared" si="351"/>
        <v>Atención recibida0</v>
      </c>
      <c r="L2921" s="45" t="str">
        <f t="shared" si="352"/>
        <v>Visita domiciliaria del personal INVI0</v>
      </c>
      <c r="M2921" s="45" t="str">
        <f t="shared" si="353"/>
        <v>Visita domiciliaria del asesor técnico0</v>
      </c>
      <c r="N2921" t="str">
        <f t="shared" si="354"/>
        <v>1</v>
      </c>
      <c r="O2921" t="s">
        <v>133</v>
      </c>
    </row>
    <row r="2922" spans="1:15" ht="15" x14ac:dyDescent="0.25">
      <c r="A2922" s="60">
        <f>REGISTROS!$A2920</f>
        <v>0</v>
      </c>
      <c r="B2922" s="50">
        <f t="shared" si="348"/>
        <v>0</v>
      </c>
      <c r="C2922" s="60">
        <f>REGISTROS!$E2920</f>
        <v>0</v>
      </c>
      <c r="D2922" s="60">
        <f>REGISTROS!$F2920</f>
        <v>0</v>
      </c>
      <c r="E2922" s="60">
        <f>REGISTROS!$G2920</f>
        <v>0</v>
      </c>
      <c r="F2922" s="60">
        <f>REGISTROS!$H2920</f>
        <v>0</v>
      </c>
      <c r="G2922" s="60">
        <f>REGISTROS!$I2920</f>
        <v>0</v>
      </c>
      <c r="I2922" s="45" t="str">
        <f t="shared" si="349"/>
        <v>Desarrollo de los Temas0</v>
      </c>
      <c r="J2922" s="45" t="str">
        <f t="shared" si="350"/>
        <v>Recepción de documentos0</v>
      </c>
      <c r="K2922" s="45" t="str">
        <f t="shared" si="351"/>
        <v>Atención recibida0</v>
      </c>
      <c r="L2922" s="45" t="str">
        <f t="shared" si="352"/>
        <v>Visita domiciliaria del personal INVI0</v>
      </c>
      <c r="M2922" s="45" t="str">
        <f t="shared" si="353"/>
        <v>Visita domiciliaria del asesor técnico0</v>
      </c>
      <c r="N2922" t="str">
        <f t="shared" si="354"/>
        <v>1</v>
      </c>
      <c r="O2922" t="s">
        <v>133</v>
      </c>
    </row>
    <row r="2923" spans="1:15" ht="15" x14ac:dyDescent="0.25">
      <c r="A2923" s="60">
        <f>REGISTROS!$A2921</f>
        <v>0</v>
      </c>
      <c r="B2923" s="50">
        <f t="shared" si="348"/>
        <v>0</v>
      </c>
      <c r="C2923" s="60">
        <f>REGISTROS!$E2921</f>
        <v>0</v>
      </c>
      <c r="D2923" s="60">
        <f>REGISTROS!$F2921</f>
        <v>0</v>
      </c>
      <c r="E2923" s="60">
        <f>REGISTROS!$G2921</f>
        <v>0</v>
      </c>
      <c r="F2923" s="60">
        <f>REGISTROS!$H2921</f>
        <v>0</v>
      </c>
      <c r="G2923" s="60">
        <f>REGISTROS!$I2921</f>
        <v>0</v>
      </c>
      <c r="I2923" s="45" t="str">
        <f t="shared" si="349"/>
        <v>Desarrollo de los Temas0</v>
      </c>
      <c r="J2923" s="45" t="str">
        <f t="shared" si="350"/>
        <v>Recepción de documentos0</v>
      </c>
      <c r="K2923" s="45" t="str">
        <f t="shared" si="351"/>
        <v>Atención recibida0</v>
      </c>
      <c r="L2923" s="45" t="str">
        <f t="shared" si="352"/>
        <v>Visita domiciliaria del personal INVI0</v>
      </c>
      <c r="M2923" s="45" t="str">
        <f t="shared" si="353"/>
        <v>Visita domiciliaria del asesor técnico0</v>
      </c>
      <c r="N2923" t="str">
        <f t="shared" si="354"/>
        <v>1</v>
      </c>
      <c r="O2923" t="s">
        <v>133</v>
      </c>
    </row>
    <row r="2924" spans="1:15" ht="15" x14ac:dyDescent="0.25">
      <c r="A2924" s="60">
        <f>REGISTROS!$A2922</f>
        <v>0</v>
      </c>
      <c r="B2924" s="50">
        <f t="shared" si="348"/>
        <v>0</v>
      </c>
      <c r="C2924" s="60">
        <f>REGISTROS!$E2922</f>
        <v>0</v>
      </c>
      <c r="D2924" s="60">
        <f>REGISTROS!$F2922</f>
        <v>0</v>
      </c>
      <c r="E2924" s="60">
        <f>REGISTROS!$G2922</f>
        <v>0</v>
      </c>
      <c r="F2924" s="60">
        <f>REGISTROS!$H2922</f>
        <v>0</v>
      </c>
      <c r="G2924" s="60">
        <f>REGISTROS!$I2922</f>
        <v>0</v>
      </c>
      <c r="I2924" s="45" t="str">
        <f t="shared" si="349"/>
        <v>Desarrollo de los Temas0</v>
      </c>
      <c r="J2924" s="45" t="str">
        <f t="shared" si="350"/>
        <v>Recepción de documentos0</v>
      </c>
      <c r="K2924" s="45" t="str">
        <f t="shared" si="351"/>
        <v>Atención recibida0</v>
      </c>
      <c r="L2924" s="45" t="str">
        <f t="shared" si="352"/>
        <v>Visita domiciliaria del personal INVI0</v>
      </c>
      <c r="M2924" s="45" t="str">
        <f t="shared" si="353"/>
        <v>Visita domiciliaria del asesor técnico0</v>
      </c>
      <c r="N2924" t="str">
        <f t="shared" si="354"/>
        <v>1</v>
      </c>
      <c r="O2924" t="s">
        <v>133</v>
      </c>
    </row>
    <row r="2925" spans="1:15" ht="15" x14ac:dyDescent="0.25">
      <c r="A2925" s="60">
        <f>REGISTROS!$A2923</f>
        <v>0</v>
      </c>
      <c r="B2925" s="50">
        <f t="shared" si="348"/>
        <v>0</v>
      </c>
      <c r="C2925" s="60">
        <f>REGISTROS!$E2923</f>
        <v>0</v>
      </c>
      <c r="D2925" s="60">
        <f>REGISTROS!$F2923</f>
        <v>0</v>
      </c>
      <c r="E2925" s="60">
        <f>REGISTROS!$G2923</f>
        <v>0</v>
      </c>
      <c r="F2925" s="60">
        <f>REGISTROS!$H2923</f>
        <v>0</v>
      </c>
      <c r="G2925" s="60">
        <f>REGISTROS!$I2923</f>
        <v>0</v>
      </c>
      <c r="I2925" s="45" t="str">
        <f t="shared" si="349"/>
        <v>Desarrollo de los Temas0</v>
      </c>
      <c r="J2925" s="45" t="str">
        <f t="shared" si="350"/>
        <v>Recepción de documentos0</v>
      </c>
      <c r="K2925" s="45" t="str">
        <f t="shared" si="351"/>
        <v>Atención recibida0</v>
      </c>
      <c r="L2925" s="45" t="str">
        <f t="shared" si="352"/>
        <v>Visita domiciliaria del personal INVI0</v>
      </c>
      <c r="M2925" s="45" t="str">
        <f t="shared" si="353"/>
        <v>Visita domiciliaria del asesor técnico0</v>
      </c>
      <c r="N2925" t="str">
        <f t="shared" si="354"/>
        <v>1</v>
      </c>
      <c r="O2925" t="s">
        <v>133</v>
      </c>
    </row>
    <row r="2926" spans="1:15" ht="15" x14ac:dyDescent="0.25">
      <c r="A2926" s="60">
        <f>REGISTROS!$A2924</f>
        <v>0</v>
      </c>
      <c r="B2926" s="50">
        <f t="shared" si="348"/>
        <v>0</v>
      </c>
      <c r="C2926" s="60">
        <f>REGISTROS!$E2924</f>
        <v>0</v>
      </c>
      <c r="D2926" s="60">
        <f>REGISTROS!$F2924</f>
        <v>0</v>
      </c>
      <c r="E2926" s="60">
        <f>REGISTROS!$G2924</f>
        <v>0</v>
      </c>
      <c r="F2926" s="60">
        <f>REGISTROS!$H2924</f>
        <v>0</v>
      </c>
      <c r="G2926" s="60">
        <f>REGISTROS!$I2924</f>
        <v>0</v>
      </c>
      <c r="I2926" s="45" t="str">
        <f t="shared" si="349"/>
        <v>Desarrollo de los Temas0</v>
      </c>
      <c r="J2926" s="45" t="str">
        <f t="shared" si="350"/>
        <v>Recepción de documentos0</v>
      </c>
      <c r="K2926" s="45" t="str">
        <f t="shared" si="351"/>
        <v>Atención recibida0</v>
      </c>
      <c r="L2926" s="45" t="str">
        <f t="shared" si="352"/>
        <v>Visita domiciliaria del personal INVI0</v>
      </c>
      <c r="M2926" s="45" t="str">
        <f t="shared" si="353"/>
        <v>Visita domiciliaria del asesor técnico0</v>
      </c>
      <c r="N2926" t="str">
        <f t="shared" si="354"/>
        <v>1</v>
      </c>
      <c r="O2926" t="s">
        <v>133</v>
      </c>
    </row>
    <row r="2927" spans="1:15" ht="15" x14ac:dyDescent="0.25">
      <c r="A2927" s="60">
        <f>REGISTROS!$A2925</f>
        <v>0</v>
      </c>
      <c r="B2927" s="50">
        <f t="shared" si="348"/>
        <v>0</v>
      </c>
      <c r="C2927" s="60">
        <f>REGISTROS!$E2925</f>
        <v>0</v>
      </c>
      <c r="D2927" s="60">
        <f>REGISTROS!$F2925</f>
        <v>0</v>
      </c>
      <c r="E2927" s="60">
        <f>REGISTROS!$G2925</f>
        <v>0</v>
      </c>
      <c r="F2927" s="60">
        <f>REGISTROS!$H2925</f>
        <v>0</v>
      </c>
      <c r="G2927" s="60">
        <f>REGISTROS!$I2925</f>
        <v>0</v>
      </c>
      <c r="I2927" s="45" t="str">
        <f t="shared" si="349"/>
        <v>Desarrollo de los Temas0</v>
      </c>
      <c r="J2927" s="45" t="str">
        <f t="shared" si="350"/>
        <v>Recepción de documentos0</v>
      </c>
      <c r="K2927" s="45" t="str">
        <f t="shared" si="351"/>
        <v>Atención recibida0</v>
      </c>
      <c r="L2927" s="45" t="str">
        <f t="shared" si="352"/>
        <v>Visita domiciliaria del personal INVI0</v>
      </c>
      <c r="M2927" s="45" t="str">
        <f t="shared" si="353"/>
        <v>Visita domiciliaria del asesor técnico0</v>
      </c>
      <c r="N2927" t="str">
        <f t="shared" si="354"/>
        <v>1</v>
      </c>
      <c r="O2927" t="s">
        <v>133</v>
      </c>
    </row>
    <row r="2928" spans="1:15" ht="15" x14ac:dyDescent="0.25">
      <c r="A2928" s="60">
        <f>REGISTROS!$A2926</f>
        <v>0</v>
      </c>
      <c r="B2928" s="50">
        <f t="shared" si="348"/>
        <v>0</v>
      </c>
      <c r="C2928" s="60">
        <f>REGISTROS!$E2926</f>
        <v>0</v>
      </c>
      <c r="D2928" s="60">
        <f>REGISTROS!$F2926</f>
        <v>0</v>
      </c>
      <c r="E2928" s="60">
        <f>REGISTROS!$G2926</f>
        <v>0</v>
      </c>
      <c r="F2928" s="60">
        <f>REGISTROS!$H2926</f>
        <v>0</v>
      </c>
      <c r="G2928" s="60">
        <f>REGISTROS!$I2926</f>
        <v>0</v>
      </c>
      <c r="I2928" s="45" t="str">
        <f t="shared" si="349"/>
        <v>Desarrollo de los Temas0</v>
      </c>
      <c r="J2928" s="45" t="str">
        <f t="shared" si="350"/>
        <v>Recepción de documentos0</v>
      </c>
      <c r="K2928" s="45" t="str">
        <f t="shared" si="351"/>
        <v>Atención recibida0</v>
      </c>
      <c r="L2928" s="45" t="str">
        <f t="shared" si="352"/>
        <v>Visita domiciliaria del personal INVI0</v>
      </c>
      <c r="M2928" s="45" t="str">
        <f t="shared" si="353"/>
        <v>Visita domiciliaria del asesor técnico0</v>
      </c>
      <c r="N2928" t="str">
        <f t="shared" si="354"/>
        <v>1</v>
      </c>
      <c r="O2928" t="s">
        <v>133</v>
      </c>
    </row>
    <row r="2929" spans="1:15" ht="15" x14ac:dyDescent="0.25">
      <c r="A2929" s="60">
        <f>REGISTROS!$A2927</f>
        <v>0</v>
      </c>
      <c r="B2929" s="50">
        <f t="shared" si="348"/>
        <v>0</v>
      </c>
      <c r="C2929" s="60">
        <f>REGISTROS!$E2927</f>
        <v>0</v>
      </c>
      <c r="D2929" s="60">
        <f>REGISTROS!$F2927</f>
        <v>0</v>
      </c>
      <c r="E2929" s="60">
        <f>REGISTROS!$G2927</f>
        <v>0</v>
      </c>
      <c r="F2929" s="60">
        <f>REGISTROS!$H2927</f>
        <v>0</v>
      </c>
      <c r="G2929" s="60">
        <f>REGISTROS!$I2927</f>
        <v>0</v>
      </c>
      <c r="I2929" s="45" t="str">
        <f t="shared" si="349"/>
        <v>Desarrollo de los Temas0</v>
      </c>
      <c r="J2929" s="45" t="str">
        <f t="shared" si="350"/>
        <v>Recepción de documentos0</v>
      </c>
      <c r="K2929" s="45" t="str">
        <f t="shared" si="351"/>
        <v>Atención recibida0</v>
      </c>
      <c r="L2929" s="45" t="str">
        <f t="shared" si="352"/>
        <v>Visita domiciliaria del personal INVI0</v>
      </c>
      <c r="M2929" s="45" t="str">
        <f t="shared" si="353"/>
        <v>Visita domiciliaria del asesor técnico0</v>
      </c>
      <c r="N2929" t="str">
        <f t="shared" si="354"/>
        <v>1</v>
      </c>
      <c r="O2929" t="s">
        <v>133</v>
      </c>
    </row>
    <row r="2930" spans="1:15" ht="15" x14ac:dyDescent="0.25">
      <c r="A2930" s="60">
        <f>REGISTROS!$A2928</f>
        <v>0</v>
      </c>
      <c r="B2930" s="50">
        <f t="shared" si="348"/>
        <v>0</v>
      </c>
      <c r="C2930" s="60">
        <f>REGISTROS!$E2928</f>
        <v>0</v>
      </c>
      <c r="D2930" s="60">
        <f>REGISTROS!$F2928</f>
        <v>0</v>
      </c>
      <c r="E2930" s="60">
        <f>REGISTROS!$G2928</f>
        <v>0</v>
      </c>
      <c r="F2930" s="60">
        <f>REGISTROS!$H2928</f>
        <v>0</v>
      </c>
      <c r="G2930" s="60">
        <f>REGISTROS!$I2928</f>
        <v>0</v>
      </c>
      <c r="I2930" s="45" t="str">
        <f t="shared" si="349"/>
        <v>Desarrollo de los Temas0</v>
      </c>
      <c r="J2930" s="45" t="str">
        <f t="shared" si="350"/>
        <v>Recepción de documentos0</v>
      </c>
      <c r="K2930" s="45" t="str">
        <f t="shared" si="351"/>
        <v>Atención recibida0</v>
      </c>
      <c r="L2930" s="45" t="str">
        <f t="shared" si="352"/>
        <v>Visita domiciliaria del personal INVI0</v>
      </c>
      <c r="M2930" s="45" t="str">
        <f t="shared" si="353"/>
        <v>Visita domiciliaria del asesor técnico0</v>
      </c>
      <c r="N2930" t="str">
        <f t="shared" si="354"/>
        <v>1</v>
      </c>
      <c r="O2930" t="s">
        <v>133</v>
      </c>
    </row>
    <row r="2931" spans="1:15" ht="15" x14ac:dyDescent="0.25">
      <c r="A2931" s="60">
        <f>REGISTROS!$A2929</f>
        <v>0</v>
      </c>
      <c r="B2931" s="50">
        <f t="shared" si="348"/>
        <v>0</v>
      </c>
      <c r="C2931" s="60">
        <f>REGISTROS!$E2929</f>
        <v>0</v>
      </c>
      <c r="D2931" s="60">
        <f>REGISTROS!$F2929</f>
        <v>0</v>
      </c>
      <c r="E2931" s="60">
        <f>REGISTROS!$G2929</f>
        <v>0</v>
      </c>
      <c r="F2931" s="60">
        <f>REGISTROS!$H2929</f>
        <v>0</v>
      </c>
      <c r="G2931" s="60">
        <f>REGISTROS!$I2929</f>
        <v>0</v>
      </c>
      <c r="I2931" s="45" t="str">
        <f t="shared" si="349"/>
        <v>Desarrollo de los Temas0</v>
      </c>
      <c r="J2931" s="45" t="str">
        <f t="shared" si="350"/>
        <v>Recepción de documentos0</v>
      </c>
      <c r="K2931" s="45" t="str">
        <f t="shared" si="351"/>
        <v>Atención recibida0</v>
      </c>
      <c r="L2931" s="45" t="str">
        <f t="shared" si="352"/>
        <v>Visita domiciliaria del personal INVI0</v>
      </c>
      <c r="M2931" s="45" t="str">
        <f t="shared" si="353"/>
        <v>Visita domiciliaria del asesor técnico0</v>
      </c>
      <c r="N2931" t="str">
        <f t="shared" si="354"/>
        <v>1</v>
      </c>
      <c r="O2931" t="s">
        <v>133</v>
      </c>
    </row>
    <row r="2932" spans="1:15" ht="15" x14ac:dyDescent="0.25">
      <c r="A2932" s="60">
        <f>REGISTROS!$A2930</f>
        <v>0</v>
      </c>
      <c r="B2932" s="50">
        <f t="shared" si="348"/>
        <v>0</v>
      </c>
      <c r="C2932" s="60">
        <f>REGISTROS!$E2930</f>
        <v>0</v>
      </c>
      <c r="D2932" s="60">
        <f>REGISTROS!$F2930</f>
        <v>0</v>
      </c>
      <c r="E2932" s="60">
        <f>REGISTROS!$G2930</f>
        <v>0</v>
      </c>
      <c r="F2932" s="60">
        <f>REGISTROS!$H2930</f>
        <v>0</v>
      </c>
      <c r="G2932" s="60">
        <f>REGISTROS!$I2930</f>
        <v>0</v>
      </c>
      <c r="I2932" s="45" t="str">
        <f t="shared" si="349"/>
        <v>Desarrollo de los Temas0</v>
      </c>
      <c r="J2932" s="45" t="str">
        <f t="shared" si="350"/>
        <v>Recepción de documentos0</v>
      </c>
      <c r="K2932" s="45" t="str">
        <f t="shared" si="351"/>
        <v>Atención recibida0</v>
      </c>
      <c r="L2932" s="45" t="str">
        <f t="shared" si="352"/>
        <v>Visita domiciliaria del personal INVI0</v>
      </c>
      <c r="M2932" s="45" t="str">
        <f t="shared" si="353"/>
        <v>Visita domiciliaria del asesor técnico0</v>
      </c>
      <c r="N2932" t="str">
        <f t="shared" si="354"/>
        <v>1</v>
      </c>
      <c r="O2932" t="s">
        <v>133</v>
      </c>
    </row>
    <row r="2933" spans="1:15" ht="15" x14ac:dyDescent="0.25">
      <c r="A2933" s="60">
        <f>REGISTROS!$A2931</f>
        <v>0</v>
      </c>
      <c r="B2933" s="50">
        <f t="shared" si="348"/>
        <v>0</v>
      </c>
      <c r="C2933" s="60">
        <f>REGISTROS!$E2931</f>
        <v>0</v>
      </c>
      <c r="D2933" s="60">
        <f>REGISTROS!$F2931</f>
        <v>0</v>
      </c>
      <c r="E2933" s="60">
        <f>REGISTROS!$G2931</f>
        <v>0</v>
      </c>
      <c r="F2933" s="60">
        <f>REGISTROS!$H2931</f>
        <v>0</v>
      </c>
      <c r="G2933" s="60">
        <f>REGISTROS!$I2931</f>
        <v>0</v>
      </c>
      <c r="I2933" s="45" t="str">
        <f t="shared" si="349"/>
        <v>Desarrollo de los Temas0</v>
      </c>
      <c r="J2933" s="45" t="str">
        <f t="shared" si="350"/>
        <v>Recepción de documentos0</v>
      </c>
      <c r="K2933" s="45" t="str">
        <f t="shared" si="351"/>
        <v>Atención recibida0</v>
      </c>
      <c r="L2933" s="45" t="str">
        <f t="shared" si="352"/>
        <v>Visita domiciliaria del personal INVI0</v>
      </c>
      <c r="M2933" s="45" t="str">
        <f t="shared" si="353"/>
        <v>Visita domiciliaria del asesor técnico0</v>
      </c>
      <c r="N2933" t="str">
        <f t="shared" si="354"/>
        <v>1</v>
      </c>
      <c r="O2933" t="s">
        <v>133</v>
      </c>
    </row>
    <row r="2934" spans="1:15" ht="15" x14ac:dyDescent="0.25">
      <c r="A2934" s="60">
        <f>REGISTROS!$A2932</f>
        <v>0</v>
      </c>
      <c r="B2934" s="50">
        <f t="shared" si="348"/>
        <v>0</v>
      </c>
      <c r="C2934" s="60">
        <f>REGISTROS!$E2932</f>
        <v>0</v>
      </c>
      <c r="D2934" s="60">
        <f>REGISTROS!$F2932</f>
        <v>0</v>
      </c>
      <c r="E2934" s="60">
        <f>REGISTROS!$G2932</f>
        <v>0</v>
      </c>
      <c r="F2934" s="60">
        <f>REGISTROS!$H2932</f>
        <v>0</v>
      </c>
      <c r="G2934" s="60">
        <f>REGISTROS!$I2932</f>
        <v>0</v>
      </c>
      <c r="I2934" s="45" t="str">
        <f t="shared" si="349"/>
        <v>Desarrollo de los Temas0</v>
      </c>
      <c r="J2934" s="45" t="str">
        <f t="shared" si="350"/>
        <v>Recepción de documentos0</v>
      </c>
      <c r="K2934" s="45" t="str">
        <f t="shared" si="351"/>
        <v>Atención recibida0</v>
      </c>
      <c r="L2934" s="45" t="str">
        <f t="shared" si="352"/>
        <v>Visita domiciliaria del personal INVI0</v>
      </c>
      <c r="M2934" s="45" t="str">
        <f t="shared" si="353"/>
        <v>Visita domiciliaria del asesor técnico0</v>
      </c>
      <c r="N2934" t="str">
        <f t="shared" si="354"/>
        <v>1</v>
      </c>
      <c r="O2934" t="s">
        <v>133</v>
      </c>
    </row>
    <row r="2935" spans="1:15" ht="15" x14ac:dyDescent="0.25">
      <c r="A2935" s="60">
        <f>REGISTROS!$A2933</f>
        <v>0</v>
      </c>
      <c r="B2935" s="50">
        <f t="shared" si="348"/>
        <v>0</v>
      </c>
      <c r="C2935" s="60">
        <f>REGISTROS!$E2933</f>
        <v>0</v>
      </c>
      <c r="D2935" s="60">
        <f>REGISTROS!$F2933</f>
        <v>0</v>
      </c>
      <c r="E2935" s="60">
        <f>REGISTROS!$G2933</f>
        <v>0</v>
      </c>
      <c r="F2935" s="60">
        <f>REGISTROS!$H2933</f>
        <v>0</v>
      </c>
      <c r="G2935" s="60">
        <f>REGISTROS!$I2933</f>
        <v>0</v>
      </c>
      <c r="I2935" s="45" t="str">
        <f t="shared" si="349"/>
        <v>Desarrollo de los Temas0</v>
      </c>
      <c r="J2935" s="45" t="str">
        <f t="shared" si="350"/>
        <v>Recepción de documentos0</v>
      </c>
      <c r="K2935" s="45" t="str">
        <f t="shared" si="351"/>
        <v>Atención recibida0</v>
      </c>
      <c r="L2935" s="45" t="str">
        <f t="shared" si="352"/>
        <v>Visita domiciliaria del personal INVI0</v>
      </c>
      <c r="M2935" s="45" t="str">
        <f t="shared" si="353"/>
        <v>Visita domiciliaria del asesor técnico0</v>
      </c>
      <c r="N2935" t="str">
        <f t="shared" si="354"/>
        <v>1</v>
      </c>
      <c r="O2935" t="s">
        <v>133</v>
      </c>
    </row>
    <row r="2936" spans="1:15" ht="15" x14ac:dyDescent="0.25">
      <c r="A2936" s="60">
        <f>REGISTROS!$A2934</f>
        <v>0</v>
      </c>
      <c r="B2936" s="50">
        <f t="shared" si="348"/>
        <v>0</v>
      </c>
      <c r="C2936" s="60">
        <f>REGISTROS!$E2934</f>
        <v>0</v>
      </c>
      <c r="D2936" s="60">
        <f>REGISTROS!$F2934</f>
        <v>0</v>
      </c>
      <c r="E2936" s="60">
        <f>REGISTROS!$G2934</f>
        <v>0</v>
      </c>
      <c r="F2936" s="60">
        <f>REGISTROS!$H2934</f>
        <v>0</v>
      </c>
      <c r="G2936" s="60">
        <f>REGISTROS!$I2934</f>
        <v>0</v>
      </c>
      <c r="I2936" s="45" t="str">
        <f t="shared" si="349"/>
        <v>Desarrollo de los Temas0</v>
      </c>
      <c r="J2936" s="45" t="str">
        <f t="shared" si="350"/>
        <v>Recepción de documentos0</v>
      </c>
      <c r="K2936" s="45" t="str">
        <f t="shared" si="351"/>
        <v>Atención recibida0</v>
      </c>
      <c r="L2936" s="45" t="str">
        <f t="shared" si="352"/>
        <v>Visita domiciliaria del personal INVI0</v>
      </c>
      <c r="M2936" s="45" t="str">
        <f t="shared" si="353"/>
        <v>Visita domiciliaria del asesor técnico0</v>
      </c>
      <c r="N2936" t="str">
        <f t="shared" si="354"/>
        <v>1</v>
      </c>
      <c r="O2936" t="s">
        <v>133</v>
      </c>
    </row>
    <row r="2937" spans="1:15" ht="15" x14ac:dyDescent="0.25">
      <c r="A2937" s="60">
        <f>REGISTROS!$A2935</f>
        <v>0</v>
      </c>
      <c r="B2937" s="50">
        <f t="shared" si="348"/>
        <v>0</v>
      </c>
      <c r="C2937" s="60">
        <f>REGISTROS!$E2935</f>
        <v>0</v>
      </c>
      <c r="D2937" s="60">
        <f>REGISTROS!$F2935</f>
        <v>0</v>
      </c>
      <c r="E2937" s="60">
        <f>REGISTROS!$G2935</f>
        <v>0</v>
      </c>
      <c r="F2937" s="60">
        <f>REGISTROS!$H2935</f>
        <v>0</v>
      </c>
      <c r="G2937" s="60">
        <f>REGISTROS!$I2935</f>
        <v>0</v>
      </c>
      <c r="I2937" s="45" t="str">
        <f t="shared" si="349"/>
        <v>Desarrollo de los Temas0</v>
      </c>
      <c r="J2937" s="45" t="str">
        <f t="shared" si="350"/>
        <v>Recepción de documentos0</v>
      </c>
      <c r="K2937" s="45" t="str">
        <f t="shared" si="351"/>
        <v>Atención recibida0</v>
      </c>
      <c r="L2937" s="45" t="str">
        <f t="shared" si="352"/>
        <v>Visita domiciliaria del personal INVI0</v>
      </c>
      <c r="M2937" s="45" t="str">
        <f t="shared" si="353"/>
        <v>Visita domiciliaria del asesor técnico0</v>
      </c>
      <c r="N2937" t="str">
        <f t="shared" si="354"/>
        <v>1</v>
      </c>
      <c r="O2937" t="s">
        <v>133</v>
      </c>
    </row>
    <row r="2938" spans="1:15" ht="15" x14ac:dyDescent="0.25">
      <c r="A2938" s="60">
        <f>REGISTROS!$A2936</f>
        <v>0</v>
      </c>
      <c r="B2938" s="50">
        <f t="shared" si="348"/>
        <v>0</v>
      </c>
      <c r="C2938" s="60">
        <f>REGISTROS!$E2936</f>
        <v>0</v>
      </c>
      <c r="D2938" s="60">
        <f>REGISTROS!$F2936</f>
        <v>0</v>
      </c>
      <c r="E2938" s="60">
        <f>REGISTROS!$G2936</f>
        <v>0</v>
      </c>
      <c r="F2938" s="60">
        <f>REGISTROS!$H2936</f>
        <v>0</v>
      </c>
      <c r="G2938" s="60">
        <f>REGISTROS!$I2936</f>
        <v>0</v>
      </c>
      <c r="I2938" s="45" t="str">
        <f t="shared" si="349"/>
        <v>Desarrollo de los Temas0</v>
      </c>
      <c r="J2938" s="45" t="str">
        <f t="shared" si="350"/>
        <v>Recepción de documentos0</v>
      </c>
      <c r="K2938" s="45" t="str">
        <f t="shared" si="351"/>
        <v>Atención recibida0</v>
      </c>
      <c r="L2938" s="45" t="str">
        <f t="shared" si="352"/>
        <v>Visita domiciliaria del personal INVI0</v>
      </c>
      <c r="M2938" s="45" t="str">
        <f t="shared" si="353"/>
        <v>Visita domiciliaria del asesor técnico0</v>
      </c>
      <c r="N2938" t="str">
        <f t="shared" si="354"/>
        <v>1</v>
      </c>
      <c r="O2938" t="s">
        <v>133</v>
      </c>
    </row>
    <row r="2939" spans="1:15" ht="15" x14ac:dyDescent="0.25">
      <c r="A2939" s="60">
        <f>REGISTROS!$A2937</f>
        <v>0</v>
      </c>
      <c r="B2939" s="50">
        <f t="shared" si="348"/>
        <v>0</v>
      </c>
      <c r="C2939" s="60">
        <f>REGISTROS!$E2937</f>
        <v>0</v>
      </c>
      <c r="D2939" s="60">
        <f>REGISTROS!$F2937</f>
        <v>0</v>
      </c>
      <c r="E2939" s="60">
        <f>REGISTROS!$G2937</f>
        <v>0</v>
      </c>
      <c r="F2939" s="60">
        <f>REGISTROS!$H2937</f>
        <v>0</v>
      </c>
      <c r="G2939" s="60">
        <f>REGISTROS!$I2937</f>
        <v>0</v>
      </c>
      <c r="I2939" s="45" t="str">
        <f t="shared" si="349"/>
        <v>Desarrollo de los Temas0</v>
      </c>
      <c r="J2939" s="45" t="str">
        <f t="shared" si="350"/>
        <v>Recepción de documentos0</v>
      </c>
      <c r="K2939" s="45" t="str">
        <f t="shared" si="351"/>
        <v>Atención recibida0</v>
      </c>
      <c r="L2939" s="45" t="str">
        <f t="shared" si="352"/>
        <v>Visita domiciliaria del personal INVI0</v>
      </c>
      <c r="M2939" s="45" t="str">
        <f t="shared" si="353"/>
        <v>Visita domiciliaria del asesor técnico0</v>
      </c>
      <c r="N2939" t="str">
        <f t="shared" si="354"/>
        <v>1</v>
      </c>
      <c r="O2939" t="s">
        <v>133</v>
      </c>
    </row>
    <row r="2940" spans="1:15" ht="15" x14ac:dyDescent="0.25">
      <c r="A2940" s="60">
        <f>REGISTROS!$A2938</f>
        <v>0</v>
      </c>
      <c r="B2940" s="50">
        <f t="shared" si="348"/>
        <v>0</v>
      </c>
      <c r="C2940" s="60">
        <f>REGISTROS!$E2938</f>
        <v>0</v>
      </c>
      <c r="D2940" s="60">
        <f>REGISTROS!$F2938</f>
        <v>0</v>
      </c>
      <c r="E2940" s="60">
        <f>REGISTROS!$G2938</f>
        <v>0</v>
      </c>
      <c r="F2940" s="60">
        <f>REGISTROS!$H2938</f>
        <v>0</v>
      </c>
      <c r="G2940" s="60">
        <f>REGISTROS!$I2938</f>
        <v>0</v>
      </c>
      <c r="I2940" s="45" t="str">
        <f t="shared" si="349"/>
        <v>Desarrollo de los Temas0</v>
      </c>
      <c r="J2940" s="45" t="str">
        <f t="shared" si="350"/>
        <v>Recepción de documentos0</v>
      </c>
      <c r="K2940" s="45" t="str">
        <f t="shared" si="351"/>
        <v>Atención recibida0</v>
      </c>
      <c r="L2940" s="45" t="str">
        <f t="shared" si="352"/>
        <v>Visita domiciliaria del personal INVI0</v>
      </c>
      <c r="M2940" s="45" t="str">
        <f t="shared" si="353"/>
        <v>Visita domiciliaria del asesor técnico0</v>
      </c>
      <c r="N2940" t="str">
        <f t="shared" si="354"/>
        <v>1</v>
      </c>
      <c r="O2940" t="s">
        <v>133</v>
      </c>
    </row>
    <row r="2941" spans="1:15" ht="15" x14ac:dyDescent="0.25">
      <c r="A2941" s="60">
        <f>REGISTROS!$A2939</f>
        <v>0</v>
      </c>
      <c r="B2941" s="50">
        <f t="shared" si="348"/>
        <v>0</v>
      </c>
      <c r="C2941" s="60">
        <f>REGISTROS!$E2939</f>
        <v>0</v>
      </c>
      <c r="D2941" s="60">
        <f>REGISTROS!$F2939</f>
        <v>0</v>
      </c>
      <c r="E2941" s="60">
        <f>REGISTROS!$G2939</f>
        <v>0</v>
      </c>
      <c r="F2941" s="60">
        <f>REGISTROS!$H2939</f>
        <v>0</v>
      </c>
      <c r="G2941" s="60">
        <f>REGISTROS!$I2939</f>
        <v>0</v>
      </c>
      <c r="I2941" s="45" t="str">
        <f t="shared" si="349"/>
        <v>Desarrollo de los Temas0</v>
      </c>
      <c r="J2941" s="45" t="str">
        <f t="shared" si="350"/>
        <v>Recepción de documentos0</v>
      </c>
      <c r="K2941" s="45" t="str">
        <f t="shared" si="351"/>
        <v>Atención recibida0</v>
      </c>
      <c r="L2941" s="45" t="str">
        <f t="shared" si="352"/>
        <v>Visita domiciliaria del personal INVI0</v>
      </c>
      <c r="M2941" s="45" t="str">
        <f t="shared" si="353"/>
        <v>Visita domiciliaria del asesor técnico0</v>
      </c>
      <c r="N2941" t="str">
        <f t="shared" si="354"/>
        <v>1</v>
      </c>
      <c r="O2941" t="s">
        <v>133</v>
      </c>
    </row>
    <row r="2942" spans="1:15" ht="15" x14ac:dyDescent="0.25">
      <c r="A2942" s="60">
        <f>REGISTROS!$A2940</f>
        <v>0</v>
      </c>
      <c r="B2942" s="50">
        <f t="shared" si="348"/>
        <v>0</v>
      </c>
      <c r="C2942" s="60">
        <f>REGISTROS!$E2940</f>
        <v>0</v>
      </c>
      <c r="D2942" s="60">
        <f>REGISTROS!$F2940</f>
        <v>0</v>
      </c>
      <c r="E2942" s="60">
        <f>REGISTROS!$G2940</f>
        <v>0</v>
      </c>
      <c r="F2942" s="60">
        <f>REGISTROS!$H2940</f>
        <v>0</v>
      </c>
      <c r="G2942" s="60">
        <f>REGISTROS!$I2940</f>
        <v>0</v>
      </c>
      <c r="I2942" s="45" t="str">
        <f t="shared" si="349"/>
        <v>Desarrollo de los Temas0</v>
      </c>
      <c r="J2942" s="45" t="str">
        <f t="shared" si="350"/>
        <v>Recepción de documentos0</v>
      </c>
      <c r="K2942" s="45" t="str">
        <f t="shared" si="351"/>
        <v>Atención recibida0</v>
      </c>
      <c r="L2942" s="45" t="str">
        <f t="shared" si="352"/>
        <v>Visita domiciliaria del personal INVI0</v>
      </c>
      <c r="M2942" s="45" t="str">
        <f t="shared" si="353"/>
        <v>Visita domiciliaria del asesor técnico0</v>
      </c>
      <c r="N2942" t="str">
        <f t="shared" si="354"/>
        <v>1</v>
      </c>
      <c r="O2942" t="s">
        <v>133</v>
      </c>
    </row>
    <row r="2943" spans="1:15" ht="15" x14ac:dyDescent="0.25">
      <c r="A2943" s="60">
        <f>REGISTROS!$A2941</f>
        <v>0</v>
      </c>
      <c r="B2943" s="50">
        <f t="shared" si="348"/>
        <v>0</v>
      </c>
      <c r="C2943" s="60">
        <f>REGISTROS!$E2941</f>
        <v>0</v>
      </c>
      <c r="D2943" s="60">
        <f>REGISTROS!$F2941</f>
        <v>0</v>
      </c>
      <c r="E2943" s="60">
        <f>REGISTROS!$G2941</f>
        <v>0</v>
      </c>
      <c r="F2943" s="60">
        <f>REGISTROS!$H2941</f>
        <v>0</v>
      </c>
      <c r="G2943" s="60">
        <f>REGISTROS!$I2941</f>
        <v>0</v>
      </c>
      <c r="I2943" s="45" t="str">
        <f t="shared" si="349"/>
        <v>Desarrollo de los Temas0</v>
      </c>
      <c r="J2943" s="45" t="str">
        <f t="shared" si="350"/>
        <v>Recepción de documentos0</v>
      </c>
      <c r="K2943" s="45" t="str">
        <f t="shared" si="351"/>
        <v>Atención recibida0</v>
      </c>
      <c r="L2943" s="45" t="str">
        <f t="shared" si="352"/>
        <v>Visita domiciliaria del personal INVI0</v>
      </c>
      <c r="M2943" s="45" t="str">
        <f t="shared" si="353"/>
        <v>Visita domiciliaria del asesor técnico0</v>
      </c>
      <c r="N2943" t="str">
        <f t="shared" si="354"/>
        <v>1</v>
      </c>
      <c r="O2943" t="s">
        <v>133</v>
      </c>
    </row>
    <row r="2944" spans="1:15" ht="15" x14ac:dyDescent="0.25">
      <c r="A2944" s="60">
        <f>REGISTROS!$A2942</f>
        <v>0</v>
      </c>
      <c r="B2944" s="50">
        <f t="shared" si="348"/>
        <v>0</v>
      </c>
      <c r="C2944" s="60">
        <f>REGISTROS!$E2942</f>
        <v>0</v>
      </c>
      <c r="D2944" s="60">
        <f>REGISTROS!$F2942</f>
        <v>0</v>
      </c>
      <c r="E2944" s="60">
        <f>REGISTROS!$G2942</f>
        <v>0</v>
      </c>
      <c r="F2944" s="60">
        <f>REGISTROS!$H2942</f>
        <v>0</v>
      </c>
      <c r="G2944" s="60">
        <f>REGISTROS!$I2942</f>
        <v>0</v>
      </c>
      <c r="I2944" s="45" t="str">
        <f t="shared" si="349"/>
        <v>Desarrollo de los Temas0</v>
      </c>
      <c r="J2944" s="45" t="str">
        <f t="shared" si="350"/>
        <v>Recepción de documentos0</v>
      </c>
      <c r="K2944" s="45" t="str">
        <f t="shared" si="351"/>
        <v>Atención recibida0</v>
      </c>
      <c r="L2944" s="45" t="str">
        <f t="shared" si="352"/>
        <v>Visita domiciliaria del personal INVI0</v>
      </c>
      <c r="M2944" s="45" t="str">
        <f t="shared" si="353"/>
        <v>Visita domiciliaria del asesor técnico0</v>
      </c>
      <c r="N2944" t="str">
        <f t="shared" si="354"/>
        <v>1</v>
      </c>
      <c r="O2944" t="s">
        <v>133</v>
      </c>
    </row>
    <row r="2945" spans="1:15" ht="15" x14ac:dyDescent="0.25">
      <c r="A2945" s="60">
        <f>REGISTROS!$A2943</f>
        <v>0</v>
      </c>
      <c r="B2945" s="50">
        <f t="shared" si="348"/>
        <v>0</v>
      </c>
      <c r="C2945" s="60">
        <f>REGISTROS!$E2943</f>
        <v>0</v>
      </c>
      <c r="D2945" s="60">
        <f>REGISTROS!$F2943</f>
        <v>0</v>
      </c>
      <c r="E2945" s="60">
        <f>REGISTROS!$G2943</f>
        <v>0</v>
      </c>
      <c r="F2945" s="60">
        <f>REGISTROS!$H2943</f>
        <v>0</v>
      </c>
      <c r="G2945" s="60">
        <f>REGISTROS!$I2943</f>
        <v>0</v>
      </c>
      <c r="I2945" s="45" t="str">
        <f t="shared" si="349"/>
        <v>Desarrollo de los Temas0</v>
      </c>
      <c r="J2945" s="45" t="str">
        <f t="shared" si="350"/>
        <v>Recepción de documentos0</v>
      </c>
      <c r="K2945" s="45" t="str">
        <f t="shared" si="351"/>
        <v>Atención recibida0</v>
      </c>
      <c r="L2945" s="45" t="str">
        <f t="shared" si="352"/>
        <v>Visita domiciliaria del personal INVI0</v>
      </c>
      <c r="M2945" s="45" t="str">
        <f t="shared" si="353"/>
        <v>Visita domiciliaria del asesor técnico0</v>
      </c>
      <c r="N2945" t="str">
        <f t="shared" si="354"/>
        <v>1</v>
      </c>
      <c r="O2945" t="s">
        <v>133</v>
      </c>
    </row>
    <row r="2946" spans="1:15" ht="15" x14ac:dyDescent="0.25">
      <c r="A2946" s="60">
        <f>REGISTROS!$A2944</f>
        <v>0</v>
      </c>
      <c r="B2946" s="50">
        <f t="shared" si="348"/>
        <v>0</v>
      </c>
      <c r="C2946" s="60">
        <f>REGISTROS!$E2944</f>
        <v>0</v>
      </c>
      <c r="D2946" s="60">
        <f>REGISTROS!$F2944</f>
        <v>0</v>
      </c>
      <c r="E2946" s="60">
        <f>REGISTROS!$G2944</f>
        <v>0</v>
      </c>
      <c r="F2946" s="60">
        <f>REGISTROS!$H2944</f>
        <v>0</v>
      </c>
      <c r="G2946" s="60">
        <f>REGISTROS!$I2944</f>
        <v>0</v>
      </c>
      <c r="I2946" s="45" t="str">
        <f t="shared" si="349"/>
        <v>Desarrollo de los Temas0</v>
      </c>
      <c r="J2946" s="45" t="str">
        <f t="shared" si="350"/>
        <v>Recepción de documentos0</v>
      </c>
      <c r="K2946" s="45" t="str">
        <f t="shared" si="351"/>
        <v>Atención recibida0</v>
      </c>
      <c r="L2946" s="45" t="str">
        <f t="shared" si="352"/>
        <v>Visita domiciliaria del personal INVI0</v>
      </c>
      <c r="M2946" s="45" t="str">
        <f t="shared" si="353"/>
        <v>Visita domiciliaria del asesor técnico0</v>
      </c>
      <c r="N2946" t="str">
        <f t="shared" si="354"/>
        <v>1</v>
      </c>
      <c r="O2946" t="s">
        <v>133</v>
      </c>
    </row>
    <row r="2947" spans="1:15" ht="15" x14ac:dyDescent="0.25">
      <c r="A2947" s="60">
        <f>REGISTROS!$A2945</f>
        <v>0</v>
      </c>
      <c r="B2947" s="50">
        <f t="shared" si="348"/>
        <v>0</v>
      </c>
      <c r="C2947" s="60">
        <f>REGISTROS!$E2945</f>
        <v>0</v>
      </c>
      <c r="D2947" s="60">
        <f>REGISTROS!$F2945</f>
        <v>0</v>
      </c>
      <c r="E2947" s="60">
        <f>REGISTROS!$G2945</f>
        <v>0</v>
      </c>
      <c r="F2947" s="60">
        <f>REGISTROS!$H2945</f>
        <v>0</v>
      </c>
      <c r="G2947" s="60">
        <f>REGISTROS!$I2945</f>
        <v>0</v>
      </c>
      <c r="I2947" s="45" t="str">
        <f t="shared" si="349"/>
        <v>Desarrollo de los Temas0</v>
      </c>
      <c r="J2947" s="45" t="str">
        <f t="shared" si="350"/>
        <v>Recepción de documentos0</v>
      </c>
      <c r="K2947" s="45" t="str">
        <f t="shared" si="351"/>
        <v>Atención recibida0</v>
      </c>
      <c r="L2947" s="45" t="str">
        <f t="shared" si="352"/>
        <v>Visita domiciliaria del personal INVI0</v>
      </c>
      <c r="M2947" s="45" t="str">
        <f t="shared" si="353"/>
        <v>Visita domiciliaria del asesor técnico0</v>
      </c>
      <c r="N2947" t="str">
        <f t="shared" si="354"/>
        <v>1</v>
      </c>
      <c r="O2947" t="s">
        <v>133</v>
      </c>
    </row>
    <row r="2948" spans="1:15" ht="15" x14ac:dyDescent="0.25">
      <c r="A2948" s="60">
        <f>REGISTROS!$A2946</f>
        <v>0</v>
      </c>
      <c r="B2948" s="50">
        <f t="shared" si="348"/>
        <v>0</v>
      </c>
      <c r="C2948" s="60">
        <f>REGISTROS!$E2946</f>
        <v>0</v>
      </c>
      <c r="D2948" s="60">
        <f>REGISTROS!$F2946</f>
        <v>0</v>
      </c>
      <c r="E2948" s="60">
        <f>REGISTROS!$G2946</f>
        <v>0</v>
      </c>
      <c r="F2948" s="60">
        <f>REGISTROS!$H2946</f>
        <v>0</v>
      </c>
      <c r="G2948" s="60">
        <f>REGISTROS!$I2946</f>
        <v>0</v>
      </c>
      <c r="I2948" s="45" t="str">
        <f t="shared" si="349"/>
        <v>Desarrollo de los Temas0</v>
      </c>
      <c r="J2948" s="45" t="str">
        <f t="shared" si="350"/>
        <v>Recepción de documentos0</v>
      </c>
      <c r="K2948" s="45" t="str">
        <f t="shared" si="351"/>
        <v>Atención recibida0</v>
      </c>
      <c r="L2948" s="45" t="str">
        <f t="shared" si="352"/>
        <v>Visita domiciliaria del personal INVI0</v>
      </c>
      <c r="M2948" s="45" t="str">
        <f t="shared" si="353"/>
        <v>Visita domiciliaria del asesor técnico0</v>
      </c>
      <c r="N2948" t="str">
        <f t="shared" si="354"/>
        <v>1</v>
      </c>
      <c r="O2948" t="s">
        <v>133</v>
      </c>
    </row>
    <row r="2949" spans="1:15" ht="15" x14ac:dyDescent="0.25">
      <c r="A2949" s="60">
        <f>REGISTROS!$A2947</f>
        <v>0</v>
      </c>
      <c r="B2949" s="50">
        <f t="shared" ref="B2949:B3003" si="355">SUM(C2949:G2949)/5</f>
        <v>0</v>
      </c>
      <c r="C2949" s="60">
        <f>REGISTROS!$E2947</f>
        <v>0</v>
      </c>
      <c r="D2949" s="60">
        <f>REGISTROS!$F2947</f>
        <v>0</v>
      </c>
      <c r="E2949" s="60">
        <f>REGISTROS!$G2947</f>
        <v>0</v>
      </c>
      <c r="F2949" s="60">
        <f>REGISTROS!$H2947</f>
        <v>0</v>
      </c>
      <c r="G2949" s="60">
        <f>REGISTROS!$I2947</f>
        <v>0</v>
      </c>
      <c r="I2949" s="45" t="str">
        <f t="shared" ref="I2949:I3003" si="356">CONCATENATE(VLOOKUP($A2949,SM,2,FALSE),$C$2,C2949)</f>
        <v>Desarrollo de los Temas0</v>
      </c>
      <c r="J2949" s="45" t="str">
        <f t="shared" ref="J2949:J3003" si="357">CONCATENATE(VLOOKUP($A2949,SM,2,FALSE),$D$2,D2949)</f>
        <v>Recepción de documentos0</v>
      </c>
      <c r="K2949" s="45" t="str">
        <f t="shared" ref="K2949:K3003" si="358">CONCATENATE(VLOOKUP($A2949,SM,2,FALSE),$E$2,E2949)</f>
        <v>Atención recibida0</v>
      </c>
      <c r="L2949" s="45" t="str">
        <f t="shared" ref="L2949:L3003" si="359">CONCATENATE(VLOOKUP($A2949,SM,2,FALSE),$F$2,F2949)</f>
        <v>Visita domiciliaria del personal INVI0</v>
      </c>
      <c r="M2949" s="45" t="str">
        <f t="shared" ref="M2949:M3003" si="360">CONCATENATE(VLOOKUP($A2949,SM,2,FALSE),$G$2,G2949)</f>
        <v>Visita domiciliaria del asesor técnico0</v>
      </c>
      <c r="N2949" t="str">
        <f t="shared" ref="N2949:N3003" si="361">CONCATENATE(VLOOKUP($A2949,SM,2,FALSE),IF(B2949&lt;4,1,0))</f>
        <v>1</v>
      </c>
      <c r="O2949" t="s">
        <v>133</v>
      </c>
    </row>
    <row r="2950" spans="1:15" ht="15" x14ac:dyDescent="0.25">
      <c r="A2950" s="60">
        <f>REGISTROS!$A2948</f>
        <v>0</v>
      </c>
      <c r="B2950" s="50">
        <f t="shared" si="355"/>
        <v>0</v>
      </c>
      <c r="C2950" s="60">
        <f>REGISTROS!$E2948</f>
        <v>0</v>
      </c>
      <c r="D2950" s="60">
        <f>REGISTROS!$F2948</f>
        <v>0</v>
      </c>
      <c r="E2950" s="60">
        <f>REGISTROS!$G2948</f>
        <v>0</v>
      </c>
      <c r="F2950" s="60">
        <f>REGISTROS!$H2948</f>
        <v>0</v>
      </c>
      <c r="G2950" s="60">
        <f>REGISTROS!$I2948</f>
        <v>0</v>
      </c>
      <c r="I2950" s="45" t="str">
        <f t="shared" si="356"/>
        <v>Desarrollo de los Temas0</v>
      </c>
      <c r="J2950" s="45" t="str">
        <f t="shared" si="357"/>
        <v>Recepción de documentos0</v>
      </c>
      <c r="K2950" s="45" t="str">
        <f t="shared" si="358"/>
        <v>Atención recibida0</v>
      </c>
      <c r="L2950" s="45" t="str">
        <f t="shared" si="359"/>
        <v>Visita domiciliaria del personal INVI0</v>
      </c>
      <c r="M2950" s="45" t="str">
        <f t="shared" si="360"/>
        <v>Visita domiciliaria del asesor técnico0</v>
      </c>
      <c r="N2950" t="str">
        <f t="shared" si="361"/>
        <v>1</v>
      </c>
      <c r="O2950" t="s">
        <v>133</v>
      </c>
    </row>
    <row r="2951" spans="1:15" ht="15" x14ac:dyDescent="0.25">
      <c r="A2951" s="60">
        <f>REGISTROS!$A2949</f>
        <v>0</v>
      </c>
      <c r="B2951" s="50">
        <f t="shared" si="355"/>
        <v>0</v>
      </c>
      <c r="C2951" s="60">
        <f>REGISTROS!$E2949</f>
        <v>0</v>
      </c>
      <c r="D2951" s="60">
        <f>REGISTROS!$F2949</f>
        <v>0</v>
      </c>
      <c r="E2951" s="60">
        <f>REGISTROS!$G2949</f>
        <v>0</v>
      </c>
      <c r="F2951" s="60">
        <f>REGISTROS!$H2949</f>
        <v>0</v>
      </c>
      <c r="G2951" s="60">
        <f>REGISTROS!$I2949</f>
        <v>0</v>
      </c>
      <c r="I2951" s="45" t="str">
        <f t="shared" si="356"/>
        <v>Desarrollo de los Temas0</v>
      </c>
      <c r="J2951" s="45" t="str">
        <f t="shared" si="357"/>
        <v>Recepción de documentos0</v>
      </c>
      <c r="K2951" s="45" t="str">
        <f t="shared" si="358"/>
        <v>Atención recibida0</v>
      </c>
      <c r="L2951" s="45" t="str">
        <f t="shared" si="359"/>
        <v>Visita domiciliaria del personal INVI0</v>
      </c>
      <c r="M2951" s="45" t="str">
        <f t="shared" si="360"/>
        <v>Visita domiciliaria del asesor técnico0</v>
      </c>
      <c r="N2951" t="str">
        <f t="shared" si="361"/>
        <v>1</v>
      </c>
      <c r="O2951" t="s">
        <v>133</v>
      </c>
    </row>
    <row r="2952" spans="1:15" ht="15" x14ac:dyDescent="0.25">
      <c r="A2952" s="60">
        <f>REGISTROS!$A2950</f>
        <v>0</v>
      </c>
      <c r="B2952" s="50">
        <f t="shared" si="355"/>
        <v>0</v>
      </c>
      <c r="C2952" s="60">
        <f>REGISTROS!$E2950</f>
        <v>0</v>
      </c>
      <c r="D2952" s="60">
        <f>REGISTROS!$F2950</f>
        <v>0</v>
      </c>
      <c r="E2952" s="60">
        <f>REGISTROS!$G2950</f>
        <v>0</v>
      </c>
      <c r="F2952" s="60">
        <f>REGISTROS!$H2950</f>
        <v>0</v>
      </c>
      <c r="G2952" s="60">
        <f>REGISTROS!$I2950</f>
        <v>0</v>
      </c>
      <c r="I2952" s="45" t="str">
        <f t="shared" si="356"/>
        <v>Desarrollo de los Temas0</v>
      </c>
      <c r="J2952" s="45" t="str">
        <f t="shared" si="357"/>
        <v>Recepción de documentos0</v>
      </c>
      <c r="K2952" s="45" t="str">
        <f t="shared" si="358"/>
        <v>Atención recibida0</v>
      </c>
      <c r="L2952" s="45" t="str">
        <f t="shared" si="359"/>
        <v>Visita domiciliaria del personal INVI0</v>
      </c>
      <c r="M2952" s="45" t="str">
        <f t="shared" si="360"/>
        <v>Visita domiciliaria del asesor técnico0</v>
      </c>
      <c r="N2952" t="str">
        <f t="shared" si="361"/>
        <v>1</v>
      </c>
      <c r="O2952" t="s">
        <v>133</v>
      </c>
    </row>
    <row r="2953" spans="1:15" ht="15" x14ac:dyDescent="0.25">
      <c r="A2953" s="60">
        <f>REGISTROS!$A2951</f>
        <v>0</v>
      </c>
      <c r="B2953" s="50">
        <f t="shared" si="355"/>
        <v>0</v>
      </c>
      <c r="C2953" s="60">
        <f>REGISTROS!$E2951</f>
        <v>0</v>
      </c>
      <c r="D2953" s="60">
        <f>REGISTROS!$F2951</f>
        <v>0</v>
      </c>
      <c r="E2953" s="60">
        <f>REGISTROS!$G2951</f>
        <v>0</v>
      </c>
      <c r="F2953" s="60">
        <f>REGISTROS!$H2951</f>
        <v>0</v>
      </c>
      <c r="G2953" s="60">
        <f>REGISTROS!$I2951</f>
        <v>0</v>
      </c>
      <c r="I2953" s="45" t="str">
        <f t="shared" si="356"/>
        <v>Desarrollo de los Temas0</v>
      </c>
      <c r="J2953" s="45" t="str">
        <f t="shared" si="357"/>
        <v>Recepción de documentos0</v>
      </c>
      <c r="K2953" s="45" t="str">
        <f t="shared" si="358"/>
        <v>Atención recibida0</v>
      </c>
      <c r="L2953" s="45" t="str">
        <f t="shared" si="359"/>
        <v>Visita domiciliaria del personal INVI0</v>
      </c>
      <c r="M2953" s="45" t="str">
        <f t="shared" si="360"/>
        <v>Visita domiciliaria del asesor técnico0</v>
      </c>
      <c r="N2953" t="str">
        <f t="shared" si="361"/>
        <v>1</v>
      </c>
      <c r="O2953" t="s">
        <v>133</v>
      </c>
    </row>
    <row r="2954" spans="1:15" ht="15" x14ac:dyDescent="0.25">
      <c r="A2954" s="60">
        <f>REGISTROS!$A2952</f>
        <v>0</v>
      </c>
      <c r="B2954" s="50">
        <f t="shared" si="355"/>
        <v>0</v>
      </c>
      <c r="C2954" s="60">
        <f>REGISTROS!$E2952</f>
        <v>0</v>
      </c>
      <c r="D2954" s="60">
        <f>REGISTROS!$F2952</f>
        <v>0</v>
      </c>
      <c r="E2954" s="60">
        <f>REGISTROS!$G2952</f>
        <v>0</v>
      </c>
      <c r="F2954" s="60">
        <f>REGISTROS!$H2952</f>
        <v>0</v>
      </c>
      <c r="G2954" s="60">
        <f>REGISTROS!$I2952</f>
        <v>0</v>
      </c>
      <c r="I2954" s="45" t="str">
        <f t="shared" si="356"/>
        <v>Desarrollo de los Temas0</v>
      </c>
      <c r="J2954" s="45" t="str">
        <f t="shared" si="357"/>
        <v>Recepción de documentos0</v>
      </c>
      <c r="K2954" s="45" t="str">
        <f t="shared" si="358"/>
        <v>Atención recibida0</v>
      </c>
      <c r="L2954" s="45" t="str">
        <f t="shared" si="359"/>
        <v>Visita domiciliaria del personal INVI0</v>
      </c>
      <c r="M2954" s="45" t="str">
        <f t="shared" si="360"/>
        <v>Visita domiciliaria del asesor técnico0</v>
      </c>
      <c r="N2954" t="str">
        <f t="shared" si="361"/>
        <v>1</v>
      </c>
      <c r="O2954" t="s">
        <v>133</v>
      </c>
    </row>
    <row r="2955" spans="1:15" ht="15" x14ac:dyDescent="0.25">
      <c r="A2955" s="60">
        <f>REGISTROS!$A2953</f>
        <v>0</v>
      </c>
      <c r="B2955" s="50">
        <f t="shared" si="355"/>
        <v>0</v>
      </c>
      <c r="C2955" s="60">
        <f>REGISTROS!$E2953</f>
        <v>0</v>
      </c>
      <c r="D2955" s="60">
        <f>REGISTROS!$F2953</f>
        <v>0</v>
      </c>
      <c r="E2955" s="60">
        <f>REGISTROS!$G2953</f>
        <v>0</v>
      </c>
      <c r="F2955" s="60">
        <f>REGISTROS!$H2953</f>
        <v>0</v>
      </c>
      <c r="G2955" s="60">
        <f>REGISTROS!$I2953</f>
        <v>0</v>
      </c>
      <c r="I2955" s="45" t="str">
        <f t="shared" si="356"/>
        <v>Desarrollo de los Temas0</v>
      </c>
      <c r="J2955" s="45" t="str">
        <f t="shared" si="357"/>
        <v>Recepción de documentos0</v>
      </c>
      <c r="K2955" s="45" t="str">
        <f t="shared" si="358"/>
        <v>Atención recibida0</v>
      </c>
      <c r="L2955" s="45" t="str">
        <f t="shared" si="359"/>
        <v>Visita domiciliaria del personal INVI0</v>
      </c>
      <c r="M2955" s="45" t="str">
        <f t="shared" si="360"/>
        <v>Visita domiciliaria del asesor técnico0</v>
      </c>
      <c r="N2955" t="str">
        <f t="shared" si="361"/>
        <v>1</v>
      </c>
      <c r="O2955" t="s">
        <v>133</v>
      </c>
    </row>
    <row r="2956" spans="1:15" ht="15" x14ac:dyDescent="0.25">
      <c r="A2956" s="60">
        <f>REGISTROS!$A2954</f>
        <v>0</v>
      </c>
      <c r="B2956" s="50">
        <f t="shared" si="355"/>
        <v>0</v>
      </c>
      <c r="C2956" s="60">
        <f>REGISTROS!$E2954</f>
        <v>0</v>
      </c>
      <c r="D2956" s="60">
        <f>REGISTROS!$F2954</f>
        <v>0</v>
      </c>
      <c r="E2956" s="60">
        <f>REGISTROS!$G2954</f>
        <v>0</v>
      </c>
      <c r="F2956" s="60">
        <f>REGISTROS!$H2954</f>
        <v>0</v>
      </c>
      <c r="G2956" s="60">
        <f>REGISTROS!$I2954</f>
        <v>0</v>
      </c>
      <c r="I2956" s="45" t="str">
        <f t="shared" si="356"/>
        <v>Desarrollo de los Temas0</v>
      </c>
      <c r="J2956" s="45" t="str">
        <f t="shared" si="357"/>
        <v>Recepción de documentos0</v>
      </c>
      <c r="K2956" s="45" t="str">
        <f t="shared" si="358"/>
        <v>Atención recibida0</v>
      </c>
      <c r="L2956" s="45" t="str">
        <f t="shared" si="359"/>
        <v>Visita domiciliaria del personal INVI0</v>
      </c>
      <c r="M2956" s="45" t="str">
        <f t="shared" si="360"/>
        <v>Visita domiciliaria del asesor técnico0</v>
      </c>
      <c r="N2956" t="str">
        <f t="shared" si="361"/>
        <v>1</v>
      </c>
      <c r="O2956" t="s">
        <v>133</v>
      </c>
    </row>
    <row r="2957" spans="1:15" ht="15" x14ac:dyDescent="0.25">
      <c r="A2957" s="60">
        <f>REGISTROS!$A2955</f>
        <v>0</v>
      </c>
      <c r="B2957" s="50">
        <f t="shared" si="355"/>
        <v>0</v>
      </c>
      <c r="C2957" s="60">
        <f>REGISTROS!$E2955</f>
        <v>0</v>
      </c>
      <c r="D2957" s="60">
        <f>REGISTROS!$F2955</f>
        <v>0</v>
      </c>
      <c r="E2957" s="60">
        <f>REGISTROS!$G2955</f>
        <v>0</v>
      </c>
      <c r="F2957" s="60">
        <f>REGISTROS!$H2955</f>
        <v>0</v>
      </c>
      <c r="G2957" s="60">
        <f>REGISTROS!$I2955</f>
        <v>0</v>
      </c>
      <c r="I2957" s="45" t="str">
        <f t="shared" si="356"/>
        <v>Desarrollo de los Temas0</v>
      </c>
      <c r="J2957" s="45" t="str">
        <f t="shared" si="357"/>
        <v>Recepción de documentos0</v>
      </c>
      <c r="K2957" s="45" t="str">
        <f t="shared" si="358"/>
        <v>Atención recibida0</v>
      </c>
      <c r="L2957" s="45" t="str">
        <f t="shared" si="359"/>
        <v>Visita domiciliaria del personal INVI0</v>
      </c>
      <c r="M2957" s="45" t="str">
        <f t="shared" si="360"/>
        <v>Visita domiciliaria del asesor técnico0</v>
      </c>
      <c r="N2957" t="str">
        <f t="shared" si="361"/>
        <v>1</v>
      </c>
      <c r="O2957" t="s">
        <v>133</v>
      </c>
    </row>
    <row r="2958" spans="1:15" ht="15" x14ac:dyDescent="0.25">
      <c r="A2958" s="60">
        <f>REGISTROS!$A2956</f>
        <v>0</v>
      </c>
      <c r="B2958" s="50">
        <f t="shared" si="355"/>
        <v>0</v>
      </c>
      <c r="C2958" s="60">
        <f>REGISTROS!$E2956</f>
        <v>0</v>
      </c>
      <c r="D2958" s="60">
        <f>REGISTROS!$F2956</f>
        <v>0</v>
      </c>
      <c r="E2958" s="60">
        <f>REGISTROS!$G2956</f>
        <v>0</v>
      </c>
      <c r="F2958" s="60">
        <f>REGISTROS!$H2956</f>
        <v>0</v>
      </c>
      <c r="G2958" s="60">
        <f>REGISTROS!$I2956</f>
        <v>0</v>
      </c>
      <c r="I2958" s="45" t="str">
        <f t="shared" si="356"/>
        <v>Desarrollo de los Temas0</v>
      </c>
      <c r="J2958" s="45" t="str">
        <f t="shared" si="357"/>
        <v>Recepción de documentos0</v>
      </c>
      <c r="K2958" s="45" t="str">
        <f t="shared" si="358"/>
        <v>Atención recibida0</v>
      </c>
      <c r="L2958" s="45" t="str">
        <f t="shared" si="359"/>
        <v>Visita domiciliaria del personal INVI0</v>
      </c>
      <c r="M2958" s="45" t="str">
        <f t="shared" si="360"/>
        <v>Visita domiciliaria del asesor técnico0</v>
      </c>
      <c r="N2958" t="str">
        <f t="shared" si="361"/>
        <v>1</v>
      </c>
      <c r="O2958" t="s">
        <v>133</v>
      </c>
    </row>
    <row r="2959" spans="1:15" ht="15" x14ac:dyDescent="0.25">
      <c r="A2959" s="60">
        <f>REGISTROS!$A2957</f>
        <v>0</v>
      </c>
      <c r="B2959" s="50">
        <f t="shared" si="355"/>
        <v>0</v>
      </c>
      <c r="C2959" s="60">
        <f>REGISTROS!$E2957</f>
        <v>0</v>
      </c>
      <c r="D2959" s="60">
        <f>REGISTROS!$F2957</f>
        <v>0</v>
      </c>
      <c r="E2959" s="60">
        <f>REGISTROS!$G2957</f>
        <v>0</v>
      </c>
      <c r="F2959" s="60">
        <f>REGISTROS!$H2957</f>
        <v>0</v>
      </c>
      <c r="G2959" s="60">
        <f>REGISTROS!$I2957</f>
        <v>0</v>
      </c>
      <c r="I2959" s="45" t="str">
        <f t="shared" si="356"/>
        <v>Desarrollo de los Temas0</v>
      </c>
      <c r="J2959" s="45" t="str">
        <f t="shared" si="357"/>
        <v>Recepción de documentos0</v>
      </c>
      <c r="K2959" s="45" t="str">
        <f t="shared" si="358"/>
        <v>Atención recibida0</v>
      </c>
      <c r="L2959" s="45" t="str">
        <f t="shared" si="359"/>
        <v>Visita domiciliaria del personal INVI0</v>
      </c>
      <c r="M2959" s="45" t="str">
        <f t="shared" si="360"/>
        <v>Visita domiciliaria del asesor técnico0</v>
      </c>
      <c r="N2959" t="str">
        <f t="shared" si="361"/>
        <v>1</v>
      </c>
      <c r="O2959" t="s">
        <v>133</v>
      </c>
    </row>
    <row r="2960" spans="1:15" ht="15" x14ac:dyDescent="0.25">
      <c r="A2960" s="60">
        <f>REGISTROS!$A2958</f>
        <v>0</v>
      </c>
      <c r="B2960" s="50">
        <f t="shared" si="355"/>
        <v>0</v>
      </c>
      <c r="C2960" s="60">
        <f>REGISTROS!$E2958</f>
        <v>0</v>
      </c>
      <c r="D2960" s="60">
        <f>REGISTROS!$F2958</f>
        <v>0</v>
      </c>
      <c r="E2960" s="60">
        <f>REGISTROS!$G2958</f>
        <v>0</v>
      </c>
      <c r="F2960" s="60">
        <f>REGISTROS!$H2958</f>
        <v>0</v>
      </c>
      <c r="G2960" s="60">
        <f>REGISTROS!$I2958</f>
        <v>0</v>
      </c>
      <c r="I2960" s="45" t="str">
        <f t="shared" si="356"/>
        <v>Desarrollo de los Temas0</v>
      </c>
      <c r="J2960" s="45" t="str">
        <f t="shared" si="357"/>
        <v>Recepción de documentos0</v>
      </c>
      <c r="K2960" s="45" t="str">
        <f t="shared" si="358"/>
        <v>Atención recibida0</v>
      </c>
      <c r="L2960" s="45" t="str">
        <f t="shared" si="359"/>
        <v>Visita domiciliaria del personal INVI0</v>
      </c>
      <c r="M2960" s="45" t="str">
        <f t="shared" si="360"/>
        <v>Visita domiciliaria del asesor técnico0</v>
      </c>
      <c r="N2960" t="str">
        <f t="shared" si="361"/>
        <v>1</v>
      </c>
      <c r="O2960" t="s">
        <v>133</v>
      </c>
    </row>
    <row r="2961" spans="1:15" ht="15" x14ac:dyDescent="0.25">
      <c r="A2961" s="60">
        <f>REGISTROS!$A2959</f>
        <v>0</v>
      </c>
      <c r="B2961" s="50">
        <f t="shared" si="355"/>
        <v>0</v>
      </c>
      <c r="C2961" s="60">
        <f>REGISTROS!$E2959</f>
        <v>0</v>
      </c>
      <c r="D2961" s="60">
        <f>REGISTROS!$F2959</f>
        <v>0</v>
      </c>
      <c r="E2961" s="60">
        <f>REGISTROS!$G2959</f>
        <v>0</v>
      </c>
      <c r="F2961" s="60">
        <f>REGISTROS!$H2959</f>
        <v>0</v>
      </c>
      <c r="G2961" s="60">
        <f>REGISTROS!$I2959</f>
        <v>0</v>
      </c>
      <c r="I2961" s="45" t="str">
        <f t="shared" si="356"/>
        <v>Desarrollo de los Temas0</v>
      </c>
      <c r="J2961" s="45" t="str">
        <f t="shared" si="357"/>
        <v>Recepción de documentos0</v>
      </c>
      <c r="K2961" s="45" t="str">
        <f t="shared" si="358"/>
        <v>Atención recibida0</v>
      </c>
      <c r="L2961" s="45" t="str">
        <f t="shared" si="359"/>
        <v>Visita domiciliaria del personal INVI0</v>
      </c>
      <c r="M2961" s="45" t="str">
        <f t="shared" si="360"/>
        <v>Visita domiciliaria del asesor técnico0</v>
      </c>
      <c r="N2961" t="str">
        <f t="shared" si="361"/>
        <v>1</v>
      </c>
      <c r="O2961" t="s">
        <v>133</v>
      </c>
    </row>
    <row r="2962" spans="1:15" ht="15" x14ac:dyDescent="0.25">
      <c r="A2962" s="60">
        <f>REGISTROS!$A2960</f>
        <v>0</v>
      </c>
      <c r="B2962" s="50">
        <f t="shared" si="355"/>
        <v>0</v>
      </c>
      <c r="C2962" s="60">
        <f>REGISTROS!$E2960</f>
        <v>0</v>
      </c>
      <c r="D2962" s="60">
        <f>REGISTROS!$F2960</f>
        <v>0</v>
      </c>
      <c r="E2962" s="60">
        <f>REGISTROS!$G2960</f>
        <v>0</v>
      </c>
      <c r="F2962" s="60">
        <f>REGISTROS!$H2960</f>
        <v>0</v>
      </c>
      <c r="G2962" s="60">
        <f>REGISTROS!$I2960</f>
        <v>0</v>
      </c>
      <c r="I2962" s="45" t="str">
        <f t="shared" si="356"/>
        <v>Desarrollo de los Temas0</v>
      </c>
      <c r="J2962" s="45" t="str">
        <f t="shared" si="357"/>
        <v>Recepción de documentos0</v>
      </c>
      <c r="K2962" s="45" t="str">
        <f t="shared" si="358"/>
        <v>Atención recibida0</v>
      </c>
      <c r="L2962" s="45" t="str">
        <f t="shared" si="359"/>
        <v>Visita domiciliaria del personal INVI0</v>
      </c>
      <c r="M2962" s="45" t="str">
        <f t="shared" si="360"/>
        <v>Visita domiciliaria del asesor técnico0</v>
      </c>
      <c r="N2962" t="str">
        <f t="shared" si="361"/>
        <v>1</v>
      </c>
      <c r="O2962" t="s">
        <v>133</v>
      </c>
    </row>
    <row r="2963" spans="1:15" ht="15" x14ac:dyDescent="0.25">
      <c r="A2963" s="60">
        <f>REGISTROS!$A2961</f>
        <v>0</v>
      </c>
      <c r="B2963" s="50">
        <f t="shared" si="355"/>
        <v>0</v>
      </c>
      <c r="C2963" s="60">
        <f>REGISTROS!$E2961</f>
        <v>0</v>
      </c>
      <c r="D2963" s="60">
        <f>REGISTROS!$F2961</f>
        <v>0</v>
      </c>
      <c r="E2963" s="60">
        <f>REGISTROS!$G2961</f>
        <v>0</v>
      </c>
      <c r="F2963" s="60">
        <f>REGISTROS!$H2961</f>
        <v>0</v>
      </c>
      <c r="G2963" s="60">
        <f>REGISTROS!$I2961</f>
        <v>0</v>
      </c>
      <c r="I2963" s="45" t="str">
        <f t="shared" si="356"/>
        <v>Desarrollo de los Temas0</v>
      </c>
      <c r="J2963" s="45" t="str">
        <f t="shared" si="357"/>
        <v>Recepción de documentos0</v>
      </c>
      <c r="K2963" s="45" t="str">
        <f t="shared" si="358"/>
        <v>Atención recibida0</v>
      </c>
      <c r="L2963" s="45" t="str">
        <f t="shared" si="359"/>
        <v>Visita domiciliaria del personal INVI0</v>
      </c>
      <c r="M2963" s="45" t="str">
        <f t="shared" si="360"/>
        <v>Visita domiciliaria del asesor técnico0</v>
      </c>
      <c r="N2963" t="str">
        <f t="shared" si="361"/>
        <v>1</v>
      </c>
      <c r="O2963" t="s">
        <v>133</v>
      </c>
    </row>
    <row r="2964" spans="1:15" ht="15" x14ac:dyDescent="0.25">
      <c r="A2964" s="60">
        <f>REGISTROS!$A2962</f>
        <v>0</v>
      </c>
      <c r="B2964" s="50">
        <f t="shared" si="355"/>
        <v>0</v>
      </c>
      <c r="C2964" s="60">
        <f>REGISTROS!$E2962</f>
        <v>0</v>
      </c>
      <c r="D2964" s="60">
        <f>REGISTROS!$F2962</f>
        <v>0</v>
      </c>
      <c r="E2964" s="60">
        <f>REGISTROS!$G2962</f>
        <v>0</v>
      </c>
      <c r="F2964" s="60">
        <f>REGISTROS!$H2962</f>
        <v>0</v>
      </c>
      <c r="G2964" s="60">
        <f>REGISTROS!$I2962</f>
        <v>0</v>
      </c>
      <c r="I2964" s="45" t="str">
        <f t="shared" si="356"/>
        <v>Desarrollo de los Temas0</v>
      </c>
      <c r="J2964" s="45" t="str">
        <f t="shared" si="357"/>
        <v>Recepción de documentos0</v>
      </c>
      <c r="K2964" s="45" t="str">
        <f t="shared" si="358"/>
        <v>Atención recibida0</v>
      </c>
      <c r="L2964" s="45" t="str">
        <f t="shared" si="359"/>
        <v>Visita domiciliaria del personal INVI0</v>
      </c>
      <c r="M2964" s="45" t="str">
        <f t="shared" si="360"/>
        <v>Visita domiciliaria del asesor técnico0</v>
      </c>
      <c r="N2964" t="str">
        <f t="shared" si="361"/>
        <v>1</v>
      </c>
      <c r="O2964" t="s">
        <v>133</v>
      </c>
    </row>
    <row r="2965" spans="1:15" ht="15" x14ac:dyDescent="0.25">
      <c r="A2965" s="60">
        <f>REGISTROS!$A2963</f>
        <v>0</v>
      </c>
      <c r="B2965" s="50">
        <f t="shared" si="355"/>
        <v>0</v>
      </c>
      <c r="C2965" s="60">
        <f>REGISTROS!$E2963</f>
        <v>0</v>
      </c>
      <c r="D2965" s="60">
        <f>REGISTROS!$F2963</f>
        <v>0</v>
      </c>
      <c r="E2965" s="60">
        <f>REGISTROS!$G2963</f>
        <v>0</v>
      </c>
      <c r="F2965" s="60">
        <f>REGISTROS!$H2963</f>
        <v>0</v>
      </c>
      <c r="G2965" s="60">
        <f>REGISTROS!$I2963</f>
        <v>0</v>
      </c>
      <c r="I2965" s="45" t="str">
        <f t="shared" si="356"/>
        <v>Desarrollo de los Temas0</v>
      </c>
      <c r="J2965" s="45" t="str">
        <f t="shared" si="357"/>
        <v>Recepción de documentos0</v>
      </c>
      <c r="K2965" s="45" t="str">
        <f t="shared" si="358"/>
        <v>Atención recibida0</v>
      </c>
      <c r="L2965" s="45" t="str">
        <f t="shared" si="359"/>
        <v>Visita domiciliaria del personal INVI0</v>
      </c>
      <c r="M2965" s="45" t="str">
        <f t="shared" si="360"/>
        <v>Visita domiciliaria del asesor técnico0</v>
      </c>
      <c r="N2965" t="str">
        <f t="shared" si="361"/>
        <v>1</v>
      </c>
      <c r="O2965" t="s">
        <v>133</v>
      </c>
    </row>
    <row r="2966" spans="1:15" ht="15" x14ac:dyDescent="0.25">
      <c r="A2966" s="60">
        <f>REGISTROS!$A2964</f>
        <v>0</v>
      </c>
      <c r="B2966" s="50">
        <f t="shared" si="355"/>
        <v>0</v>
      </c>
      <c r="C2966" s="60">
        <f>REGISTROS!$E2964</f>
        <v>0</v>
      </c>
      <c r="D2966" s="60">
        <f>REGISTROS!$F2964</f>
        <v>0</v>
      </c>
      <c r="E2966" s="60">
        <f>REGISTROS!$G2964</f>
        <v>0</v>
      </c>
      <c r="F2966" s="60">
        <f>REGISTROS!$H2964</f>
        <v>0</v>
      </c>
      <c r="G2966" s="60">
        <f>REGISTROS!$I2964</f>
        <v>0</v>
      </c>
      <c r="I2966" s="45" t="str">
        <f t="shared" si="356"/>
        <v>Desarrollo de los Temas0</v>
      </c>
      <c r="J2966" s="45" t="str">
        <f t="shared" si="357"/>
        <v>Recepción de documentos0</v>
      </c>
      <c r="K2966" s="45" t="str">
        <f t="shared" si="358"/>
        <v>Atención recibida0</v>
      </c>
      <c r="L2966" s="45" t="str">
        <f t="shared" si="359"/>
        <v>Visita domiciliaria del personal INVI0</v>
      </c>
      <c r="M2966" s="45" t="str">
        <f t="shared" si="360"/>
        <v>Visita domiciliaria del asesor técnico0</v>
      </c>
      <c r="N2966" t="str">
        <f t="shared" si="361"/>
        <v>1</v>
      </c>
      <c r="O2966" t="s">
        <v>133</v>
      </c>
    </row>
    <row r="2967" spans="1:15" ht="15" x14ac:dyDescent="0.25">
      <c r="A2967" s="60">
        <f>REGISTROS!$A2965</f>
        <v>0</v>
      </c>
      <c r="B2967" s="50">
        <f t="shared" si="355"/>
        <v>0</v>
      </c>
      <c r="C2967" s="60">
        <f>REGISTROS!$E2965</f>
        <v>0</v>
      </c>
      <c r="D2967" s="60">
        <f>REGISTROS!$F2965</f>
        <v>0</v>
      </c>
      <c r="E2967" s="60">
        <f>REGISTROS!$G2965</f>
        <v>0</v>
      </c>
      <c r="F2967" s="60">
        <f>REGISTROS!$H2965</f>
        <v>0</v>
      </c>
      <c r="G2967" s="60">
        <f>REGISTROS!$I2965</f>
        <v>0</v>
      </c>
      <c r="I2967" s="45" t="str">
        <f t="shared" si="356"/>
        <v>Desarrollo de los Temas0</v>
      </c>
      <c r="J2967" s="45" t="str">
        <f t="shared" si="357"/>
        <v>Recepción de documentos0</v>
      </c>
      <c r="K2967" s="45" t="str">
        <f t="shared" si="358"/>
        <v>Atención recibida0</v>
      </c>
      <c r="L2967" s="45" t="str">
        <f t="shared" si="359"/>
        <v>Visita domiciliaria del personal INVI0</v>
      </c>
      <c r="M2967" s="45" t="str">
        <f t="shared" si="360"/>
        <v>Visita domiciliaria del asesor técnico0</v>
      </c>
      <c r="N2967" t="str">
        <f t="shared" si="361"/>
        <v>1</v>
      </c>
      <c r="O2967" t="s">
        <v>133</v>
      </c>
    </row>
    <row r="2968" spans="1:15" ht="15" x14ac:dyDescent="0.25">
      <c r="A2968" s="60">
        <f>REGISTROS!$A2966</f>
        <v>0</v>
      </c>
      <c r="B2968" s="50">
        <f t="shared" si="355"/>
        <v>0</v>
      </c>
      <c r="C2968" s="60">
        <f>REGISTROS!$E2966</f>
        <v>0</v>
      </c>
      <c r="D2968" s="60">
        <f>REGISTROS!$F2966</f>
        <v>0</v>
      </c>
      <c r="E2968" s="60">
        <f>REGISTROS!$G2966</f>
        <v>0</v>
      </c>
      <c r="F2968" s="60">
        <f>REGISTROS!$H2966</f>
        <v>0</v>
      </c>
      <c r="G2968" s="60">
        <f>REGISTROS!$I2966</f>
        <v>0</v>
      </c>
      <c r="I2968" s="45" t="str">
        <f t="shared" si="356"/>
        <v>Desarrollo de los Temas0</v>
      </c>
      <c r="J2968" s="45" t="str">
        <f t="shared" si="357"/>
        <v>Recepción de documentos0</v>
      </c>
      <c r="K2968" s="45" t="str">
        <f t="shared" si="358"/>
        <v>Atención recibida0</v>
      </c>
      <c r="L2968" s="45" t="str">
        <f t="shared" si="359"/>
        <v>Visita domiciliaria del personal INVI0</v>
      </c>
      <c r="M2968" s="45" t="str">
        <f t="shared" si="360"/>
        <v>Visita domiciliaria del asesor técnico0</v>
      </c>
      <c r="N2968" t="str">
        <f t="shared" si="361"/>
        <v>1</v>
      </c>
      <c r="O2968" t="s">
        <v>133</v>
      </c>
    </row>
    <row r="2969" spans="1:15" ht="15" x14ac:dyDescent="0.25">
      <c r="A2969" s="60">
        <f>REGISTROS!$A2967</f>
        <v>0</v>
      </c>
      <c r="B2969" s="50">
        <f t="shared" si="355"/>
        <v>0</v>
      </c>
      <c r="C2969" s="60">
        <f>REGISTROS!$E2967</f>
        <v>0</v>
      </c>
      <c r="D2969" s="60">
        <f>REGISTROS!$F2967</f>
        <v>0</v>
      </c>
      <c r="E2969" s="60">
        <f>REGISTROS!$G2967</f>
        <v>0</v>
      </c>
      <c r="F2969" s="60">
        <f>REGISTROS!$H2967</f>
        <v>0</v>
      </c>
      <c r="G2969" s="60">
        <f>REGISTROS!$I2967</f>
        <v>0</v>
      </c>
      <c r="I2969" s="45" t="str">
        <f t="shared" si="356"/>
        <v>Desarrollo de los Temas0</v>
      </c>
      <c r="J2969" s="45" t="str">
        <f t="shared" si="357"/>
        <v>Recepción de documentos0</v>
      </c>
      <c r="K2969" s="45" t="str">
        <f t="shared" si="358"/>
        <v>Atención recibida0</v>
      </c>
      <c r="L2969" s="45" t="str">
        <f t="shared" si="359"/>
        <v>Visita domiciliaria del personal INVI0</v>
      </c>
      <c r="M2969" s="45" t="str">
        <f t="shared" si="360"/>
        <v>Visita domiciliaria del asesor técnico0</v>
      </c>
      <c r="N2969" t="str">
        <f t="shared" si="361"/>
        <v>1</v>
      </c>
      <c r="O2969" t="s">
        <v>133</v>
      </c>
    </row>
    <row r="2970" spans="1:15" ht="15" x14ac:dyDescent="0.25">
      <c r="A2970" s="60">
        <f>REGISTROS!$A2968</f>
        <v>0</v>
      </c>
      <c r="B2970" s="50">
        <f t="shared" si="355"/>
        <v>0</v>
      </c>
      <c r="C2970" s="60">
        <f>REGISTROS!$E2968</f>
        <v>0</v>
      </c>
      <c r="D2970" s="60">
        <f>REGISTROS!$F2968</f>
        <v>0</v>
      </c>
      <c r="E2970" s="60">
        <f>REGISTROS!$G2968</f>
        <v>0</v>
      </c>
      <c r="F2970" s="60">
        <f>REGISTROS!$H2968</f>
        <v>0</v>
      </c>
      <c r="G2970" s="60">
        <f>REGISTROS!$I2968</f>
        <v>0</v>
      </c>
      <c r="I2970" s="45" t="str">
        <f t="shared" si="356"/>
        <v>Desarrollo de los Temas0</v>
      </c>
      <c r="J2970" s="45" t="str">
        <f t="shared" si="357"/>
        <v>Recepción de documentos0</v>
      </c>
      <c r="K2970" s="45" t="str">
        <f t="shared" si="358"/>
        <v>Atención recibida0</v>
      </c>
      <c r="L2970" s="45" t="str">
        <f t="shared" si="359"/>
        <v>Visita domiciliaria del personal INVI0</v>
      </c>
      <c r="M2970" s="45" t="str">
        <f t="shared" si="360"/>
        <v>Visita domiciliaria del asesor técnico0</v>
      </c>
      <c r="N2970" t="str">
        <f t="shared" si="361"/>
        <v>1</v>
      </c>
      <c r="O2970" t="s">
        <v>133</v>
      </c>
    </row>
    <row r="2971" spans="1:15" ht="15" x14ac:dyDescent="0.25">
      <c r="A2971" s="60">
        <f>REGISTROS!$A2969</f>
        <v>0</v>
      </c>
      <c r="B2971" s="50">
        <f t="shared" si="355"/>
        <v>0</v>
      </c>
      <c r="C2971" s="60">
        <f>REGISTROS!$E2969</f>
        <v>0</v>
      </c>
      <c r="D2971" s="60">
        <f>REGISTROS!$F2969</f>
        <v>0</v>
      </c>
      <c r="E2971" s="60">
        <f>REGISTROS!$G2969</f>
        <v>0</v>
      </c>
      <c r="F2971" s="60">
        <f>REGISTROS!$H2969</f>
        <v>0</v>
      </c>
      <c r="G2971" s="60">
        <f>REGISTROS!$I2969</f>
        <v>0</v>
      </c>
      <c r="I2971" s="45" t="str">
        <f t="shared" si="356"/>
        <v>Desarrollo de los Temas0</v>
      </c>
      <c r="J2971" s="45" t="str">
        <f t="shared" si="357"/>
        <v>Recepción de documentos0</v>
      </c>
      <c r="K2971" s="45" t="str">
        <f t="shared" si="358"/>
        <v>Atención recibida0</v>
      </c>
      <c r="L2971" s="45" t="str">
        <f t="shared" si="359"/>
        <v>Visita domiciliaria del personal INVI0</v>
      </c>
      <c r="M2971" s="45" t="str">
        <f t="shared" si="360"/>
        <v>Visita domiciliaria del asesor técnico0</v>
      </c>
      <c r="N2971" t="str">
        <f t="shared" si="361"/>
        <v>1</v>
      </c>
      <c r="O2971" t="s">
        <v>133</v>
      </c>
    </row>
    <row r="2972" spans="1:15" ht="15" x14ac:dyDescent="0.25">
      <c r="A2972" s="60">
        <f>REGISTROS!$A2970</f>
        <v>0</v>
      </c>
      <c r="B2972" s="50">
        <f t="shared" si="355"/>
        <v>0</v>
      </c>
      <c r="C2972" s="60">
        <f>REGISTROS!$E2970</f>
        <v>0</v>
      </c>
      <c r="D2972" s="60">
        <f>REGISTROS!$F2970</f>
        <v>0</v>
      </c>
      <c r="E2972" s="60">
        <f>REGISTROS!$G2970</f>
        <v>0</v>
      </c>
      <c r="F2972" s="60">
        <f>REGISTROS!$H2970</f>
        <v>0</v>
      </c>
      <c r="G2972" s="60">
        <f>REGISTROS!$I2970</f>
        <v>0</v>
      </c>
      <c r="I2972" s="45" t="str">
        <f t="shared" si="356"/>
        <v>Desarrollo de los Temas0</v>
      </c>
      <c r="J2972" s="45" t="str">
        <f t="shared" si="357"/>
        <v>Recepción de documentos0</v>
      </c>
      <c r="K2972" s="45" t="str">
        <f t="shared" si="358"/>
        <v>Atención recibida0</v>
      </c>
      <c r="L2972" s="45" t="str">
        <f t="shared" si="359"/>
        <v>Visita domiciliaria del personal INVI0</v>
      </c>
      <c r="M2972" s="45" t="str">
        <f t="shared" si="360"/>
        <v>Visita domiciliaria del asesor técnico0</v>
      </c>
      <c r="N2972" t="str">
        <f t="shared" si="361"/>
        <v>1</v>
      </c>
      <c r="O2972" t="s">
        <v>133</v>
      </c>
    </row>
    <row r="2973" spans="1:15" ht="15" x14ac:dyDescent="0.25">
      <c r="A2973" s="60">
        <f>REGISTROS!$A2971</f>
        <v>0</v>
      </c>
      <c r="B2973" s="50">
        <f t="shared" si="355"/>
        <v>0</v>
      </c>
      <c r="C2973" s="60">
        <f>REGISTROS!$E2971</f>
        <v>0</v>
      </c>
      <c r="D2973" s="60">
        <f>REGISTROS!$F2971</f>
        <v>0</v>
      </c>
      <c r="E2973" s="60">
        <f>REGISTROS!$G2971</f>
        <v>0</v>
      </c>
      <c r="F2973" s="60">
        <f>REGISTROS!$H2971</f>
        <v>0</v>
      </c>
      <c r="G2973" s="60">
        <f>REGISTROS!$I2971</f>
        <v>0</v>
      </c>
      <c r="I2973" s="45" t="str">
        <f t="shared" si="356"/>
        <v>Desarrollo de los Temas0</v>
      </c>
      <c r="J2973" s="45" t="str">
        <f t="shared" si="357"/>
        <v>Recepción de documentos0</v>
      </c>
      <c r="K2973" s="45" t="str">
        <f t="shared" si="358"/>
        <v>Atención recibida0</v>
      </c>
      <c r="L2973" s="45" t="str">
        <f t="shared" si="359"/>
        <v>Visita domiciliaria del personal INVI0</v>
      </c>
      <c r="M2973" s="45" t="str">
        <f t="shared" si="360"/>
        <v>Visita domiciliaria del asesor técnico0</v>
      </c>
      <c r="N2973" t="str">
        <f t="shared" si="361"/>
        <v>1</v>
      </c>
      <c r="O2973" t="s">
        <v>133</v>
      </c>
    </row>
    <row r="2974" spans="1:15" ht="15" x14ac:dyDescent="0.25">
      <c r="A2974" s="60">
        <f>REGISTROS!$A2972</f>
        <v>0</v>
      </c>
      <c r="B2974" s="50">
        <f t="shared" si="355"/>
        <v>0</v>
      </c>
      <c r="C2974" s="60">
        <f>REGISTROS!$E2972</f>
        <v>0</v>
      </c>
      <c r="D2974" s="60">
        <f>REGISTROS!$F2972</f>
        <v>0</v>
      </c>
      <c r="E2974" s="60">
        <f>REGISTROS!$G2972</f>
        <v>0</v>
      </c>
      <c r="F2974" s="60">
        <f>REGISTROS!$H2972</f>
        <v>0</v>
      </c>
      <c r="G2974" s="60">
        <f>REGISTROS!$I2972</f>
        <v>0</v>
      </c>
      <c r="I2974" s="45" t="str">
        <f t="shared" si="356"/>
        <v>Desarrollo de los Temas0</v>
      </c>
      <c r="J2974" s="45" t="str">
        <f t="shared" si="357"/>
        <v>Recepción de documentos0</v>
      </c>
      <c r="K2974" s="45" t="str">
        <f t="shared" si="358"/>
        <v>Atención recibida0</v>
      </c>
      <c r="L2974" s="45" t="str">
        <f t="shared" si="359"/>
        <v>Visita domiciliaria del personal INVI0</v>
      </c>
      <c r="M2974" s="45" t="str">
        <f t="shared" si="360"/>
        <v>Visita domiciliaria del asesor técnico0</v>
      </c>
      <c r="N2974" t="str">
        <f t="shared" si="361"/>
        <v>1</v>
      </c>
      <c r="O2974" t="s">
        <v>133</v>
      </c>
    </row>
    <row r="2975" spans="1:15" ht="15" x14ac:dyDescent="0.25">
      <c r="A2975" s="60">
        <f>REGISTROS!$A2973</f>
        <v>0</v>
      </c>
      <c r="B2975" s="50">
        <f t="shared" si="355"/>
        <v>0</v>
      </c>
      <c r="C2975" s="60">
        <f>REGISTROS!$E2973</f>
        <v>0</v>
      </c>
      <c r="D2975" s="60">
        <f>REGISTROS!$F2973</f>
        <v>0</v>
      </c>
      <c r="E2975" s="60">
        <f>REGISTROS!$G2973</f>
        <v>0</v>
      </c>
      <c r="F2975" s="60">
        <f>REGISTROS!$H2973</f>
        <v>0</v>
      </c>
      <c r="G2975" s="60">
        <f>REGISTROS!$I2973</f>
        <v>0</v>
      </c>
      <c r="I2975" s="45" t="str">
        <f t="shared" si="356"/>
        <v>Desarrollo de los Temas0</v>
      </c>
      <c r="J2975" s="45" t="str">
        <f t="shared" si="357"/>
        <v>Recepción de documentos0</v>
      </c>
      <c r="K2975" s="45" t="str">
        <f t="shared" si="358"/>
        <v>Atención recibida0</v>
      </c>
      <c r="L2975" s="45" t="str">
        <f t="shared" si="359"/>
        <v>Visita domiciliaria del personal INVI0</v>
      </c>
      <c r="M2975" s="45" t="str">
        <f t="shared" si="360"/>
        <v>Visita domiciliaria del asesor técnico0</v>
      </c>
      <c r="N2975" t="str">
        <f t="shared" si="361"/>
        <v>1</v>
      </c>
      <c r="O2975" t="s">
        <v>133</v>
      </c>
    </row>
    <row r="2976" spans="1:15" ht="15" x14ac:dyDescent="0.25">
      <c r="A2976" s="60">
        <f>REGISTROS!$A2974</f>
        <v>0</v>
      </c>
      <c r="B2976" s="50">
        <f t="shared" si="355"/>
        <v>0</v>
      </c>
      <c r="C2976" s="60">
        <f>REGISTROS!$E2974</f>
        <v>0</v>
      </c>
      <c r="D2976" s="60">
        <f>REGISTROS!$F2974</f>
        <v>0</v>
      </c>
      <c r="E2976" s="60">
        <f>REGISTROS!$G2974</f>
        <v>0</v>
      </c>
      <c r="F2976" s="60">
        <f>REGISTROS!$H2974</f>
        <v>0</v>
      </c>
      <c r="G2976" s="60">
        <f>REGISTROS!$I2974</f>
        <v>0</v>
      </c>
      <c r="I2976" s="45" t="str">
        <f t="shared" si="356"/>
        <v>Desarrollo de los Temas0</v>
      </c>
      <c r="J2976" s="45" t="str">
        <f t="shared" si="357"/>
        <v>Recepción de documentos0</v>
      </c>
      <c r="K2976" s="45" t="str">
        <f t="shared" si="358"/>
        <v>Atención recibida0</v>
      </c>
      <c r="L2976" s="45" t="str">
        <f t="shared" si="359"/>
        <v>Visita domiciliaria del personal INVI0</v>
      </c>
      <c r="M2976" s="45" t="str">
        <f t="shared" si="360"/>
        <v>Visita domiciliaria del asesor técnico0</v>
      </c>
      <c r="N2976" t="str">
        <f t="shared" si="361"/>
        <v>1</v>
      </c>
      <c r="O2976" t="s">
        <v>133</v>
      </c>
    </row>
    <row r="2977" spans="1:15" ht="15" x14ac:dyDescent="0.25">
      <c r="A2977" s="60">
        <f>REGISTROS!$A2975</f>
        <v>0</v>
      </c>
      <c r="B2977" s="50">
        <f t="shared" si="355"/>
        <v>0</v>
      </c>
      <c r="C2977" s="60">
        <f>REGISTROS!$E2975</f>
        <v>0</v>
      </c>
      <c r="D2977" s="60">
        <f>REGISTROS!$F2975</f>
        <v>0</v>
      </c>
      <c r="E2977" s="60">
        <f>REGISTROS!$G2975</f>
        <v>0</v>
      </c>
      <c r="F2977" s="60">
        <f>REGISTROS!$H2975</f>
        <v>0</v>
      </c>
      <c r="G2977" s="60">
        <f>REGISTROS!$I2975</f>
        <v>0</v>
      </c>
      <c r="I2977" s="45" t="str">
        <f t="shared" si="356"/>
        <v>Desarrollo de los Temas0</v>
      </c>
      <c r="J2977" s="45" t="str">
        <f t="shared" si="357"/>
        <v>Recepción de documentos0</v>
      </c>
      <c r="K2977" s="45" t="str">
        <f t="shared" si="358"/>
        <v>Atención recibida0</v>
      </c>
      <c r="L2977" s="45" t="str">
        <f t="shared" si="359"/>
        <v>Visita domiciliaria del personal INVI0</v>
      </c>
      <c r="M2977" s="45" t="str">
        <f t="shared" si="360"/>
        <v>Visita domiciliaria del asesor técnico0</v>
      </c>
      <c r="N2977" t="str">
        <f t="shared" si="361"/>
        <v>1</v>
      </c>
      <c r="O2977" t="s">
        <v>133</v>
      </c>
    </row>
    <row r="2978" spans="1:15" ht="15" x14ac:dyDescent="0.25">
      <c r="A2978" s="60">
        <f>REGISTROS!$A2976</f>
        <v>0</v>
      </c>
      <c r="B2978" s="50">
        <f t="shared" si="355"/>
        <v>0</v>
      </c>
      <c r="C2978" s="60">
        <f>REGISTROS!$E2976</f>
        <v>0</v>
      </c>
      <c r="D2978" s="60">
        <f>REGISTROS!$F2976</f>
        <v>0</v>
      </c>
      <c r="E2978" s="60">
        <f>REGISTROS!$G2976</f>
        <v>0</v>
      </c>
      <c r="F2978" s="60">
        <f>REGISTROS!$H2976</f>
        <v>0</v>
      </c>
      <c r="G2978" s="60">
        <f>REGISTROS!$I2976</f>
        <v>0</v>
      </c>
      <c r="I2978" s="45" t="str">
        <f t="shared" si="356"/>
        <v>Desarrollo de los Temas0</v>
      </c>
      <c r="J2978" s="45" t="str">
        <f t="shared" si="357"/>
        <v>Recepción de documentos0</v>
      </c>
      <c r="K2978" s="45" t="str">
        <f t="shared" si="358"/>
        <v>Atención recibida0</v>
      </c>
      <c r="L2978" s="45" t="str">
        <f t="shared" si="359"/>
        <v>Visita domiciliaria del personal INVI0</v>
      </c>
      <c r="M2978" s="45" t="str">
        <f t="shared" si="360"/>
        <v>Visita domiciliaria del asesor técnico0</v>
      </c>
      <c r="N2978" t="str">
        <f t="shared" si="361"/>
        <v>1</v>
      </c>
      <c r="O2978" t="s">
        <v>133</v>
      </c>
    </row>
    <row r="2979" spans="1:15" ht="15" x14ac:dyDescent="0.25">
      <c r="A2979" s="60">
        <f>REGISTROS!$A2977</f>
        <v>0</v>
      </c>
      <c r="B2979" s="50">
        <f t="shared" si="355"/>
        <v>0</v>
      </c>
      <c r="C2979" s="60">
        <f>REGISTROS!$E2977</f>
        <v>0</v>
      </c>
      <c r="D2979" s="60">
        <f>REGISTROS!$F2977</f>
        <v>0</v>
      </c>
      <c r="E2979" s="60">
        <f>REGISTROS!$G2977</f>
        <v>0</v>
      </c>
      <c r="F2979" s="60">
        <f>REGISTROS!$H2977</f>
        <v>0</v>
      </c>
      <c r="G2979" s="60">
        <f>REGISTROS!$I2977</f>
        <v>0</v>
      </c>
      <c r="I2979" s="45" t="str">
        <f t="shared" si="356"/>
        <v>Desarrollo de los Temas0</v>
      </c>
      <c r="J2979" s="45" t="str">
        <f t="shared" si="357"/>
        <v>Recepción de documentos0</v>
      </c>
      <c r="K2979" s="45" t="str">
        <f t="shared" si="358"/>
        <v>Atención recibida0</v>
      </c>
      <c r="L2979" s="45" t="str">
        <f t="shared" si="359"/>
        <v>Visita domiciliaria del personal INVI0</v>
      </c>
      <c r="M2979" s="45" t="str">
        <f t="shared" si="360"/>
        <v>Visita domiciliaria del asesor técnico0</v>
      </c>
      <c r="N2979" t="str">
        <f t="shared" si="361"/>
        <v>1</v>
      </c>
      <c r="O2979" t="s">
        <v>133</v>
      </c>
    </row>
    <row r="2980" spans="1:15" ht="15" x14ac:dyDescent="0.25">
      <c r="A2980" s="60">
        <f>REGISTROS!$A2978</f>
        <v>0</v>
      </c>
      <c r="B2980" s="50">
        <f t="shared" si="355"/>
        <v>0</v>
      </c>
      <c r="C2980" s="60">
        <f>REGISTROS!$E2978</f>
        <v>0</v>
      </c>
      <c r="D2980" s="60">
        <f>REGISTROS!$F2978</f>
        <v>0</v>
      </c>
      <c r="E2980" s="60">
        <f>REGISTROS!$G2978</f>
        <v>0</v>
      </c>
      <c r="F2980" s="60">
        <f>REGISTROS!$H2978</f>
        <v>0</v>
      </c>
      <c r="G2980" s="60">
        <f>REGISTROS!$I2978</f>
        <v>0</v>
      </c>
      <c r="I2980" s="45" t="str">
        <f t="shared" si="356"/>
        <v>Desarrollo de los Temas0</v>
      </c>
      <c r="J2980" s="45" t="str">
        <f t="shared" si="357"/>
        <v>Recepción de documentos0</v>
      </c>
      <c r="K2980" s="45" t="str">
        <f t="shared" si="358"/>
        <v>Atención recibida0</v>
      </c>
      <c r="L2980" s="45" t="str">
        <f t="shared" si="359"/>
        <v>Visita domiciliaria del personal INVI0</v>
      </c>
      <c r="M2980" s="45" t="str">
        <f t="shared" si="360"/>
        <v>Visita domiciliaria del asesor técnico0</v>
      </c>
      <c r="N2980" t="str">
        <f t="shared" si="361"/>
        <v>1</v>
      </c>
      <c r="O2980" t="s">
        <v>133</v>
      </c>
    </row>
    <row r="2981" spans="1:15" ht="15" x14ac:dyDescent="0.25">
      <c r="A2981" s="60">
        <f>REGISTROS!$A2979</f>
        <v>0</v>
      </c>
      <c r="B2981" s="50">
        <f t="shared" si="355"/>
        <v>0</v>
      </c>
      <c r="C2981" s="60">
        <f>REGISTROS!$E2979</f>
        <v>0</v>
      </c>
      <c r="D2981" s="60">
        <f>REGISTROS!$F2979</f>
        <v>0</v>
      </c>
      <c r="E2981" s="60">
        <f>REGISTROS!$G2979</f>
        <v>0</v>
      </c>
      <c r="F2981" s="60">
        <f>REGISTROS!$H2979</f>
        <v>0</v>
      </c>
      <c r="G2981" s="60">
        <f>REGISTROS!$I2979</f>
        <v>0</v>
      </c>
      <c r="I2981" s="45" t="str">
        <f t="shared" si="356"/>
        <v>Desarrollo de los Temas0</v>
      </c>
      <c r="J2981" s="45" t="str">
        <f t="shared" si="357"/>
        <v>Recepción de documentos0</v>
      </c>
      <c r="K2981" s="45" t="str">
        <f t="shared" si="358"/>
        <v>Atención recibida0</v>
      </c>
      <c r="L2981" s="45" t="str">
        <f t="shared" si="359"/>
        <v>Visita domiciliaria del personal INVI0</v>
      </c>
      <c r="M2981" s="45" t="str">
        <f t="shared" si="360"/>
        <v>Visita domiciliaria del asesor técnico0</v>
      </c>
      <c r="N2981" t="str">
        <f t="shared" si="361"/>
        <v>1</v>
      </c>
      <c r="O2981" t="s">
        <v>133</v>
      </c>
    </row>
    <row r="2982" spans="1:15" ht="15" x14ac:dyDescent="0.25">
      <c r="A2982" s="60">
        <f>REGISTROS!$A2980</f>
        <v>0</v>
      </c>
      <c r="B2982" s="50">
        <f t="shared" si="355"/>
        <v>0</v>
      </c>
      <c r="C2982" s="60">
        <f>REGISTROS!$E2980</f>
        <v>0</v>
      </c>
      <c r="D2982" s="60">
        <f>REGISTROS!$F2980</f>
        <v>0</v>
      </c>
      <c r="E2982" s="60">
        <f>REGISTROS!$G2980</f>
        <v>0</v>
      </c>
      <c r="F2982" s="60">
        <f>REGISTROS!$H2980</f>
        <v>0</v>
      </c>
      <c r="G2982" s="60">
        <f>REGISTROS!$I2980</f>
        <v>0</v>
      </c>
      <c r="I2982" s="45" t="str">
        <f t="shared" si="356"/>
        <v>Desarrollo de los Temas0</v>
      </c>
      <c r="J2982" s="45" t="str">
        <f t="shared" si="357"/>
        <v>Recepción de documentos0</v>
      </c>
      <c r="K2982" s="45" t="str">
        <f t="shared" si="358"/>
        <v>Atención recibida0</v>
      </c>
      <c r="L2982" s="45" t="str">
        <f t="shared" si="359"/>
        <v>Visita domiciliaria del personal INVI0</v>
      </c>
      <c r="M2982" s="45" t="str">
        <f t="shared" si="360"/>
        <v>Visita domiciliaria del asesor técnico0</v>
      </c>
      <c r="N2982" t="str">
        <f t="shared" si="361"/>
        <v>1</v>
      </c>
      <c r="O2982" t="s">
        <v>133</v>
      </c>
    </row>
    <row r="2983" spans="1:15" ht="15" x14ac:dyDescent="0.25">
      <c r="A2983" s="60">
        <f>REGISTROS!$A2981</f>
        <v>0</v>
      </c>
      <c r="B2983" s="50">
        <f t="shared" si="355"/>
        <v>0</v>
      </c>
      <c r="C2983" s="60">
        <f>REGISTROS!$E2981</f>
        <v>0</v>
      </c>
      <c r="D2983" s="60">
        <f>REGISTROS!$F2981</f>
        <v>0</v>
      </c>
      <c r="E2983" s="60">
        <f>REGISTROS!$G2981</f>
        <v>0</v>
      </c>
      <c r="F2983" s="60">
        <f>REGISTROS!$H2981</f>
        <v>0</v>
      </c>
      <c r="G2983" s="60">
        <f>REGISTROS!$I2981</f>
        <v>0</v>
      </c>
      <c r="I2983" s="45" t="str">
        <f t="shared" si="356"/>
        <v>Desarrollo de los Temas0</v>
      </c>
      <c r="J2983" s="45" t="str">
        <f t="shared" si="357"/>
        <v>Recepción de documentos0</v>
      </c>
      <c r="K2983" s="45" t="str">
        <f t="shared" si="358"/>
        <v>Atención recibida0</v>
      </c>
      <c r="L2983" s="45" t="str">
        <f t="shared" si="359"/>
        <v>Visita domiciliaria del personal INVI0</v>
      </c>
      <c r="M2983" s="45" t="str">
        <f t="shared" si="360"/>
        <v>Visita domiciliaria del asesor técnico0</v>
      </c>
      <c r="N2983" t="str">
        <f t="shared" si="361"/>
        <v>1</v>
      </c>
      <c r="O2983" t="s">
        <v>133</v>
      </c>
    </row>
    <row r="2984" spans="1:15" ht="15" x14ac:dyDescent="0.25">
      <c r="A2984" s="60">
        <f>REGISTROS!$A2982</f>
        <v>0</v>
      </c>
      <c r="B2984" s="50">
        <f t="shared" si="355"/>
        <v>0</v>
      </c>
      <c r="C2984" s="60">
        <f>REGISTROS!$E2982</f>
        <v>0</v>
      </c>
      <c r="D2984" s="60">
        <f>REGISTROS!$F2982</f>
        <v>0</v>
      </c>
      <c r="E2984" s="60">
        <f>REGISTROS!$G2982</f>
        <v>0</v>
      </c>
      <c r="F2984" s="60">
        <f>REGISTROS!$H2982</f>
        <v>0</v>
      </c>
      <c r="G2984" s="60">
        <f>REGISTROS!$I2982</f>
        <v>0</v>
      </c>
      <c r="I2984" s="45" t="str">
        <f t="shared" si="356"/>
        <v>Desarrollo de los Temas0</v>
      </c>
      <c r="J2984" s="45" t="str">
        <f t="shared" si="357"/>
        <v>Recepción de documentos0</v>
      </c>
      <c r="K2984" s="45" t="str">
        <f t="shared" si="358"/>
        <v>Atención recibida0</v>
      </c>
      <c r="L2984" s="45" t="str">
        <f t="shared" si="359"/>
        <v>Visita domiciliaria del personal INVI0</v>
      </c>
      <c r="M2984" s="45" t="str">
        <f t="shared" si="360"/>
        <v>Visita domiciliaria del asesor técnico0</v>
      </c>
      <c r="N2984" t="str">
        <f t="shared" si="361"/>
        <v>1</v>
      </c>
      <c r="O2984" t="s">
        <v>133</v>
      </c>
    </row>
    <row r="2985" spans="1:15" ht="15" x14ac:dyDescent="0.25">
      <c r="A2985" s="60">
        <f>REGISTROS!$A2983</f>
        <v>0</v>
      </c>
      <c r="B2985" s="50">
        <f t="shared" si="355"/>
        <v>0</v>
      </c>
      <c r="C2985" s="60">
        <f>REGISTROS!$E2983</f>
        <v>0</v>
      </c>
      <c r="D2985" s="60">
        <f>REGISTROS!$F2983</f>
        <v>0</v>
      </c>
      <c r="E2985" s="60">
        <f>REGISTROS!$G2983</f>
        <v>0</v>
      </c>
      <c r="F2985" s="60">
        <f>REGISTROS!$H2983</f>
        <v>0</v>
      </c>
      <c r="G2985" s="60">
        <f>REGISTROS!$I2983</f>
        <v>0</v>
      </c>
      <c r="I2985" s="45" t="str">
        <f t="shared" si="356"/>
        <v>Desarrollo de los Temas0</v>
      </c>
      <c r="J2985" s="45" t="str">
        <f t="shared" si="357"/>
        <v>Recepción de documentos0</v>
      </c>
      <c r="K2985" s="45" t="str">
        <f t="shared" si="358"/>
        <v>Atención recibida0</v>
      </c>
      <c r="L2985" s="45" t="str">
        <f t="shared" si="359"/>
        <v>Visita domiciliaria del personal INVI0</v>
      </c>
      <c r="M2985" s="45" t="str">
        <f t="shared" si="360"/>
        <v>Visita domiciliaria del asesor técnico0</v>
      </c>
      <c r="N2985" t="str">
        <f t="shared" si="361"/>
        <v>1</v>
      </c>
      <c r="O2985" t="s">
        <v>133</v>
      </c>
    </row>
    <row r="2986" spans="1:15" ht="15" x14ac:dyDescent="0.25">
      <c r="A2986" s="60">
        <f>REGISTROS!$A2984</f>
        <v>0</v>
      </c>
      <c r="B2986" s="50">
        <f t="shared" si="355"/>
        <v>0</v>
      </c>
      <c r="C2986" s="60">
        <f>REGISTROS!$E2984</f>
        <v>0</v>
      </c>
      <c r="D2986" s="60">
        <f>REGISTROS!$F2984</f>
        <v>0</v>
      </c>
      <c r="E2986" s="60">
        <f>REGISTROS!$G2984</f>
        <v>0</v>
      </c>
      <c r="F2986" s="60">
        <f>REGISTROS!$H2984</f>
        <v>0</v>
      </c>
      <c r="G2986" s="60">
        <f>REGISTROS!$I2984</f>
        <v>0</v>
      </c>
      <c r="I2986" s="45" t="str">
        <f t="shared" si="356"/>
        <v>Desarrollo de los Temas0</v>
      </c>
      <c r="J2986" s="45" t="str">
        <f t="shared" si="357"/>
        <v>Recepción de documentos0</v>
      </c>
      <c r="K2986" s="45" t="str">
        <f t="shared" si="358"/>
        <v>Atención recibida0</v>
      </c>
      <c r="L2986" s="45" t="str">
        <f t="shared" si="359"/>
        <v>Visita domiciliaria del personal INVI0</v>
      </c>
      <c r="M2986" s="45" t="str">
        <f t="shared" si="360"/>
        <v>Visita domiciliaria del asesor técnico0</v>
      </c>
      <c r="N2986" t="str">
        <f t="shared" si="361"/>
        <v>1</v>
      </c>
      <c r="O2986" t="s">
        <v>133</v>
      </c>
    </row>
    <row r="2987" spans="1:15" ht="15" x14ac:dyDescent="0.25">
      <c r="A2987" s="60">
        <f>REGISTROS!$A2985</f>
        <v>0</v>
      </c>
      <c r="B2987" s="50">
        <f t="shared" si="355"/>
        <v>0</v>
      </c>
      <c r="C2987" s="60">
        <f>REGISTROS!$E2985</f>
        <v>0</v>
      </c>
      <c r="D2987" s="60">
        <f>REGISTROS!$F2985</f>
        <v>0</v>
      </c>
      <c r="E2987" s="60">
        <f>REGISTROS!$G2985</f>
        <v>0</v>
      </c>
      <c r="F2987" s="60">
        <f>REGISTROS!$H2985</f>
        <v>0</v>
      </c>
      <c r="G2987" s="60">
        <f>REGISTROS!$I2985</f>
        <v>0</v>
      </c>
      <c r="I2987" s="45" t="str">
        <f t="shared" si="356"/>
        <v>Desarrollo de los Temas0</v>
      </c>
      <c r="J2987" s="45" t="str">
        <f t="shared" si="357"/>
        <v>Recepción de documentos0</v>
      </c>
      <c r="K2987" s="45" t="str">
        <f t="shared" si="358"/>
        <v>Atención recibida0</v>
      </c>
      <c r="L2987" s="45" t="str">
        <f t="shared" si="359"/>
        <v>Visita domiciliaria del personal INVI0</v>
      </c>
      <c r="M2987" s="45" t="str">
        <f t="shared" si="360"/>
        <v>Visita domiciliaria del asesor técnico0</v>
      </c>
      <c r="N2987" t="str">
        <f t="shared" si="361"/>
        <v>1</v>
      </c>
      <c r="O2987" t="s">
        <v>133</v>
      </c>
    </row>
    <row r="2988" spans="1:15" ht="15" x14ac:dyDescent="0.25">
      <c r="A2988" s="60">
        <f>REGISTROS!$A2986</f>
        <v>0</v>
      </c>
      <c r="B2988" s="50">
        <f t="shared" si="355"/>
        <v>0</v>
      </c>
      <c r="C2988" s="60">
        <f>REGISTROS!$E2986</f>
        <v>0</v>
      </c>
      <c r="D2988" s="60">
        <f>REGISTROS!$F2986</f>
        <v>0</v>
      </c>
      <c r="E2988" s="60">
        <f>REGISTROS!$G2986</f>
        <v>0</v>
      </c>
      <c r="F2988" s="60">
        <f>REGISTROS!$H2986</f>
        <v>0</v>
      </c>
      <c r="G2988" s="60">
        <f>REGISTROS!$I2986</f>
        <v>0</v>
      </c>
      <c r="I2988" s="45" t="str">
        <f t="shared" si="356"/>
        <v>Desarrollo de los Temas0</v>
      </c>
      <c r="J2988" s="45" t="str">
        <f t="shared" si="357"/>
        <v>Recepción de documentos0</v>
      </c>
      <c r="K2988" s="45" t="str">
        <f t="shared" si="358"/>
        <v>Atención recibida0</v>
      </c>
      <c r="L2988" s="45" t="str">
        <f t="shared" si="359"/>
        <v>Visita domiciliaria del personal INVI0</v>
      </c>
      <c r="M2988" s="45" t="str">
        <f t="shared" si="360"/>
        <v>Visita domiciliaria del asesor técnico0</v>
      </c>
      <c r="N2988" t="str">
        <f t="shared" si="361"/>
        <v>1</v>
      </c>
      <c r="O2988" t="s">
        <v>133</v>
      </c>
    </row>
    <row r="2989" spans="1:15" ht="15" x14ac:dyDescent="0.25">
      <c r="A2989" s="60">
        <f>REGISTROS!$A2987</f>
        <v>0</v>
      </c>
      <c r="B2989" s="50">
        <f t="shared" si="355"/>
        <v>0</v>
      </c>
      <c r="C2989" s="60">
        <f>REGISTROS!$E2987</f>
        <v>0</v>
      </c>
      <c r="D2989" s="60">
        <f>REGISTROS!$F2987</f>
        <v>0</v>
      </c>
      <c r="E2989" s="60">
        <f>REGISTROS!$G2987</f>
        <v>0</v>
      </c>
      <c r="F2989" s="60">
        <f>REGISTROS!$H2987</f>
        <v>0</v>
      </c>
      <c r="G2989" s="60">
        <f>REGISTROS!$I2987</f>
        <v>0</v>
      </c>
      <c r="I2989" s="45" t="str">
        <f t="shared" si="356"/>
        <v>Desarrollo de los Temas0</v>
      </c>
      <c r="J2989" s="45" t="str">
        <f t="shared" si="357"/>
        <v>Recepción de documentos0</v>
      </c>
      <c r="K2989" s="45" t="str">
        <f t="shared" si="358"/>
        <v>Atención recibida0</v>
      </c>
      <c r="L2989" s="45" t="str">
        <f t="shared" si="359"/>
        <v>Visita domiciliaria del personal INVI0</v>
      </c>
      <c r="M2989" s="45" t="str">
        <f t="shared" si="360"/>
        <v>Visita domiciliaria del asesor técnico0</v>
      </c>
      <c r="N2989" t="str">
        <f t="shared" si="361"/>
        <v>1</v>
      </c>
      <c r="O2989" t="s">
        <v>133</v>
      </c>
    </row>
    <row r="2990" spans="1:15" ht="15" x14ac:dyDescent="0.25">
      <c r="A2990" s="60">
        <f>REGISTROS!$A2988</f>
        <v>0</v>
      </c>
      <c r="B2990" s="50">
        <f t="shared" si="355"/>
        <v>0</v>
      </c>
      <c r="C2990" s="60">
        <f>REGISTROS!$E2988</f>
        <v>0</v>
      </c>
      <c r="D2990" s="60">
        <f>REGISTROS!$F2988</f>
        <v>0</v>
      </c>
      <c r="E2990" s="60">
        <f>REGISTROS!$G2988</f>
        <v>0</v>
      </c>
      <c r="F2990" s="60">
        <f>REGISTROS!$H2988</f>
        <v>0</v>
      </c>
      <c r="G2990" s="60">
        <f>REGISTROS!$I2988</f>
        <v>0</v>
      </c>
      <c r="I2990" s="45" t="str">
        <f t="shared" si="356"/>
        <v>Desarrollo de los Temas0</v>
      </c>
      <c r="J2990" s="45" t="str">
        <f t="shared" si="357"/>
        <v>Recepción de documentos0</v>
      </c>
      <c r="K2990" s="45" t="str">
        <f t="shared" si="358"/>
        <v>Atención recibida0</v>
      </c>
      <c r="L2990" s="45" t="str">
        <f t="shared" si="359"/>
        <v>Visita domiciliaria del personal INVI0</v>
      </c>
      <c r="M2990" s="45" t="str">
        <f t="shared" si="360"/>
        <v>Visita domiciliaria del asesor técnico0</v>
      </c>
      <c r="N2990" t="str">
        <f t="shared" si="361"/>
        <v>1</v>
      </c>
      <c r="O2990" t="s">
        <v>133</v>
      </c>
    </row>
    <row r="2991" spans="1:15" ht="15" x14ac:dyDescent="0.25">
      <c r="A2991" s="60">
        <f>REGISTROS!$A2989</f>
        <v>0</v>
      </c>
      <c r="B2991" s="50">
        <f t="shared" si="355"/>
        <v>0</v>
      </c>
      <c r="C2991" s="60">
        <f>REGISTROS!$E2989</f>
        <v>0</v>
      </c>
      <c r="D2991" s="60">
        <f>REGISTROS!$F2989</f>
        <v>0</v>
      </c>
      <c r="E2991" s="60">
        <f>REGISTROS!$G2989</f>
        <v>0</v>
      </c>
      <c r="F2991" s="60">
        <f>REGISTROS!$H2989</f>
        <v>0</v>
      </c>
      <c r="G2991" s="60">
        <f>REGISTROS!$I2989</f>
        <v>0</v>
      </c>
      <c r="I2991" s="45" t="str">
        <f t="shared" si="356"/>
        <v>Desarrollo de los Temas0</v>
      </c>
      <c r="J2991" s="45" t="str">
        <f t="shared" si="357"/>
        <v>Recepción de documentos0</v>
      </c>
      <c r="K2991" s="45" t="str">
        <f t="shared" si="358"/>
        <v>Atención recibida0</v>
      </c>
      <c r="L2991" s="45" t="str">
        <f t="shared" si="359"/>
        <v>Visita domiciliaria del personal INVI0</v>
      </c>
      <c r="M2991" s="45" t="str">
        <f t="shared" si="360"/>
        <v>Visita domiciliaria del asesor técnico0</v>
      </c>
      <c r="N2991" t="str">
        <f t="shared" si="361"/>
        <v>1</v>
      </c>
      <c r="O2991" t="s">
        <v>133</v>
      </c>
    </row>
    <row r="2992" spans="1:15" ht="15" x14ac:dyDescent="0.25">
      <c r="A2992" s="60">
        <f>REGISTROS!$A2990</f>
        <v>0</v>
      </c>
      <c r="B2992" s="50">
        <f t="shared" si="355"/>
        <v>0</v>
      </c>
      <c r="C2992" s="60">
        <f>REGISTROS!$E2990</f>
        <v>0</v>
      </c>
      <c r="D2992" s="60">
        <f>REGISTROS!$F2990</f>
        <v>0</v>
      </c>
      <c r="E2992" s="60">
        <f>REGISTROS!$G2990</f>
        <v>0</v>
      </c>
      <c r="F2992" s="60">
        <f>REGISTROS!$H2990</f>
        <v>0</v>
      </c>
      <c r="G2992" s="60">
        <f>REGISTROS!$I2990</f>
        <v>0</v>
      </c>
      <c r="I2992" s="45" t="str">
        <f t="shared" si="356"/>
        <v>Desarrollo de los Temas0</v>
      </c>
      <c r="J2992" s="45" t="str">
        <f t="shared" si="357"/>
        <v>Recepción de documentos0</v>
      </c>
      <c r="K2992" s="45" t="str">
        <f t="shared" si="358"/>
        <v>Atención recibida0</v>
      </c>
      <c r="L2992" s="45" t="str">
        <f t="shared" si="359"/>
        <v>Visita domiciliaria del personal INVI0</v>
      </c>
      <c r="M2992" s="45" t="str">
        <f t="shared" si="360"/>
        <v>Visita domiciliaria del asesor técnico0</v>
      </c>
      <c r="N2992" t="str">
        <f t="shared" si="361"/>
        <v>1</v>
      </c>
      <c r="O2992" t="s">
        <v>133</v>
      </c>
    </row>
    <row r="2993" spans="1:15" ht="15" x14ac:dyDescent="0.25">
      <c r="A2993" s="60">
        <f>REGISTROS!$A2991</f>
        <v>0</v>
      </c>
      <c r="B2993" s="50">
        <f t="shared" si="355"/>
        <v>0</v>
      </c>
      <c r="C2993" s="60">
        <f>REGISTROS!$E2991</f>
        <v>0</v>
      </c>
      <c r="D2993" s="60">
        <f>REGISTROS!$F2991</f>
        <v>0</v>
      </c>
      <c r="E2993" s="60">
        <f>REGISTROS!$G2991</f>
        <v>0</v>
      </c>
      <c r="F2993" s="60">
        <f>REGISTROS!$H2991</f>
        <v>0</v>
      </c>
      <c r="G2993" s="60">
        <f>REGISTROS!$I2991</f>
        <v>0</v>
      </c>
      <c r="I2993" s="45" t="str">
        <f t="shared" si="356"/>
        <v>Desarrollo de los Temas0</v>
      </c>
      <c r="J2993" s="45" t="str">
        <f t="shared" si="357"/>
        <v>Recepción de documentos0</v>
      </c>
      <c r="K2993" s="45" t="str">
        <f t="shared" si="358"/>
        <v>Atención recibida0</v>
      </c>
      <c r="L2993" s="45" t="str">
        <f t="shared" si="359"/>
        <v>Visita domiciliaria del personal INVI0</v>
      </c>
      <c r="M2993" s="45" t="str">
        <f t="shared" si="360"/>
        <v>Visita domiciliaria del asesor técnico0</v>
      </c>
      <c r="N2993" t="str">
        <f t="shared" si="361"/>
        <v>1</v>
      </c>
      <c r="O2993" t="s">
        <v>133</v>
      </c>
    </row>
    <row r="2994" spans="1:15" ht="15" x14ac:dyDescent="0.25">
      <c r="A2994" s="60">
        <f>REGISTROS!$A2992</f>
        <v>0</v>
      </c>
      <c r="B2994" s="50">
        <f t="shared" si="355"/>
        <v>0</v>
      </c>
      <c r="C2994" s="60">
        <f>REGISTROS!$E2992</f>
        <v>0</v>
      </c>
      <c r="D2994" s="60">
        <f>REGISTROS!$F2992</f>
        <v>0</v>
      </c>
      <c r="E2994" s="60">
        <f>REGISTROS!$G2992</f>
        <v>0</v>
      </c>
      <c r="F2994" s="60">
        <f>REGISTROS!$H2992</f>
        <v>0</v>
      </c>
      <c r="G2994" s="60">
        <f>REGISTROS!$I2992</f>
        <v>0</v>
      </c>
      <c r="I2994" s="45" t="str">
        <f t="shared" si="356"/>
        <v>Desarrollo de los Temas0</v>
      </c>
      <c r="J2994" s="45" t="str">
        <f t="shared" si="357"/>
        <v>Recepción de documentos0</v>
      </c>
      <c r="K2994" s="45" t="str">
        <f t="shared" si="358"/>
        <v>Atención recibida0</v>
      </c>
      <c r="L2994" s="45" t="str">
        <f t="shared" si="359"/>
        <v>Visita domiciliaria del personal INVI0</v>
      </c>
      <c r="M2994" s="45" t="str">
        <f t="shared" si="360"/>
        <v>Visita domiciliaria del asesor técnico0</v>
      </c>
      <c r="N2994" t="str">
        <f t="shared" si="361"/>
        <v>1</v>
      </c>
      <c r="O2994" t="s">
        <v>133</v>
      </c>
    </row>
    <row r="2995" spans="1:15" ht="15" x14ac:dyDescent="0.25">
      <c r="A2995" s="60">
        <f>REGISTROS!$A2993</f>
        <v>0</v>
      </c>
      <c r="B2995" s="50">
        <f t="shared" si="355"/>
        <v>0</v>
      </c>
      <c r="C2995" s="60">
        <f>REGISTROS!$E2993</f>
        <v>0</v>
      </c>
      <c r="D2995" s="60">
        <f>REGISTROS!$F2993</f>
        <v>0</v>
      </c>
      <c r="E2995" s="60">
        <f>REGISTROS!$G2993</f>
        <v>0</v>
      </c>
      <c r="F2995" s="60">
        <f>REGISTROS!$H2993</f>
        <v>0</v>
      </c>
      <c r="G2995" s="60">
        <f>REGISTROS!$I2993</f>
        <v>0</v>
      </c>
      <c r="I2995" s="45" t="str">
        <f t="shared" si="356"/>
        <v>Desarrollo de los Temas0</v>
      </c>
      <c r="J2995" s="45" t="str">
        <f t="shared" si="357"/>
        <v>Recepción de documentos0</v>
      </c>
      <c r="K2995" s="45" t="str">
        <f t="shared" si="358"/>
        <v>Atención recibida0</v>
      </c>
      <c r="L2995" s="45" t="str">
        <f t="shared" si="359"/>
        <v>Visita domiciliaria del personal INVI0</v>
      </c>
      <c r="M2995" s="45" t="str">
        <f t="shared" si="360"/>
        <v>Visita domiciliaria del asesor técnico0</v>
      </c>
      <c r="N2995" t="str">
        <f t="shared" si="361"/>
        <v>1</v>
      </c>
      <c r="O2995" t="s">
        <v>133</v>
      </c>
    </row>
    <row r="2996" spans="1:15" ht="15" x14ac:dyDescent="0.25">
      <c r="A2996" s="60">
        <f>REGISTROS!$A2994</f>
        <v>0</v>
      </c>
      <c r="B2996" s="50">
        <f t="shared" si="355"/>
        <v>0</v>
      </c>
      <c r="C2996" s="60">
        <f>REGISTROS!$E2994</f>
        <v>0</v>
      </c>
      <c r="D2996" s="60">
        <f>REGISTROS!$F2994</f>
        <v>0</v>
      </c>
      <c r="E2996" s="60">
        <f>REGISTROS!$G2994</f>
        <v>0</v>
      </c>
      <c r="F2996" s="60">
        <f>REGISTROS!$H2994</f>
        <v>0</v>
      </c>
      <c r="G2996" s="60">
        <f>REGISTROS!$I2994</f>
        <v>0</v>
      </c>
      <c r="I2996" s="45" t="str">
        <f t="shared" si="356"/>
        <v>Desarrollo de los Temas0</v>
      </c>
      <c r="J2996" s="45" t="str">
        <f t="shared" si="357"/>
        <v>Recepción de documentos0</v>
      </c>
      <c r="K2996" s="45" t="str">
        <f t="shared" si="358"/>
        <v>Atención recibida0</v>
      </c>
      <c r="L2996" s="45" t="str">
        <f t="shared" si="359"/>
        <v>Visita domiciliaria del personal INVI0</v>
      </c>
      <c r="M2996" s="45" t="str">
        <f t="shared" si="360"/>
        <v>Visita domiciliaria del asesor técnico0</v>
      </c>
      <c r="N2996" t="str">
        <f t="shared" si="361"/>
        <v>1</v>
      </c>
      <c r="O2996" t="s">
        <v>133</v>
      </c>
    </row>
    <row r="2997" spans="1:15" ht="15" x14ac:dyDescent="0.25">
      <c r="A2997" s="60">
        <f>REGISTROS!$A2995</f>
        <v>0</v>
      </c>
      <c r="B2997" s="50">
        <f t="shared" si="355"/>
        <v>0</v>
      </c>
      <c r="C2997" s="60">
        <f>REGISTROS!$E2995</f>
        <v>0</v>
      </c>
      <c r="D2997" s="60">
        <f>REGISTROS!$F2995</f>
        <v>0</v>
      </c>
      <c r="E2997" s="60">
        <f>REGISTROS!$G2995</f>
        <v>0</v>
      </c>
      <c r="F2997" s="60">
        <f>REGISTROS!$H2995</f>
        <v>0</v>
      </c>
      <c r="G2997" s="60">
        <f>REGISTROS!$I2995</f>
        <v>0</v>
      </c>
      <c r="I2997" s="45" t="str">
        <f t="shared" si="356"/>
        <v>Desarrollo de los Temas0</v>
      </c>
      <c r="J2997" s="45" t="str">
        <f t="shared" si="357"/>
        <v>Recepción de documentos0</v>
      </c>
      <c r="K2997" s="45" t="str">
        <f t="shared" si="358"/>
        <v>Atención recibida0</v>
      </c>
      <c r="L2997" s="45" t="str">
        <f t="shared" si="359"/>
        <v>Visita domiciliaria del personal INVI0</v>
      </c>
      <c r="M2997" s="45" t="str">
        <f t="shared" si="360"/>
        <v>Visita domiciliaria del asesor técnico0</v>
      </c>
      <c r="N2997" t="str">
        <f t="shared" si="361"/>
        <v>1</v>
      </c>
      <c r="O2997" t="s">
        <v>133</v>
      </c>
    </row>
    <row r="2998" spans="1:15" ht="15" x14ac:dyDescent="0.25">
      <c r="A2998" s="60">
        <f>REGISTROS!$A2996</f>
        <v>0</v>
      </c>
      <c r="B2998" s="50">
        <f t="shared" si="355"/>
        <v>0</v>
      </c>
      <c r="C2998" s="60">
        <f>REGISTROS!$E2996</f>
        <v>0</v>
      </c>
      <c r="D2998" s="60">
        <f>REGISTROS!$F2996</f>
        <v>0</v>
      </c>
      <c r="E2998" s="60">
        <f>REGISTROS!$G2996</f>
        <v>0</v>
      </c>
      <c r="F2998" s="60">
        <f>REGISTROS!$H2996</f>
        <v>0</v>
      </c>
      <c r="G2998" s="60">
        <f>REGISTROS!$I2996</f>
        <v>0</v>
      </c>
      <c r="I2998" s="45" t="str">
        <f t="shared" si="356"/>
        <v>Desarrollo de los Temas0</v>
      </c>
      <c r="J2998" s="45" t="str">
        <f t="shared" si="357"/>
        <v>Recepción de documentos0</v>
      </c>
      <c r="K2998" s="45" t="str">
        <f t="shared" si="358"/>
        <v>Atención recibida0</v>
      </c>
      <c r="L2998" s="45" t="str">
        <f t="shared" si="359"/>
        <v>Visita domiciliaria del personal INVI0</v>
      </c>
      <c r="M2998" s="45" t="str">
        <f t="shared" si="360"/>
        <v>Visita domiciliaria del asesor técnico0</v>
      </c>
      <c r="N2998" t="str">
        <f t="shared" si="361"/>
        <v>1</v>
      </c>
      <c r="O2998" t="s">
        <v>133</v>
      </c>
    </row>
    <row r="2999" spans="1:15" ht="15" x14ac:dyDescent="0.25">
      <c r="A2999" s="60">
        <f>REGISTROS!$A2997</f>
        <v>0</v>
      </c>
      <c r="B2999" s="50">
        <f t="shared" si="355"/>
        <v>0</v>
      </c>
      <c r="C2999" s="60">
        <f>REGISTROS!$E2997</f>
        <v>0</v>
      </c>
      <c r="D2999" s="60">
        <f>REGISTROS!$F2997</f>
        <v>0</v>
      </c>
      <c r="E2999" s="60">
        <f>REGISTROS!$G2997</f>
        <v>0</v>
      </c>
      <c r="F2999" s="60">
        <f>REGISTROS!$H2997</f>
        <v>0</v>
      </c>
      <c r="G2999" s="60">
        <f>REGISTROS!$I2997</f>
        <v>0</v>
      </c>
      <c r="I2999" s="45" t="str">
        <f t="shared" si="356"/>
        <v>Desarrollo de los Temas0</v>
      </c>
      <c r="J2999" s="45" t="str">
        <f t="shared" si="357"/>
        <v>Recepción de documentos0</v>
      </c>
      <c r="K2999" s="45" t="str">
        <f t="shared" si="358"/>
        <v>Atención recibida0</v>
      </c>
      <c r="L2999" s="45" t="str">
        <f t="shared" si="359"/>
        <v>Visita domiciliaria del personal INVI0</v>
      </c>
      <c r="M2999" s="45" t="str">
        <f t="shared" si="360"/>
        <v>Visita domiciliaria del asesor técnico0</v>
      </c>
      <c r="N2999" t="str">
        <f t="shared" si="361"/>
        <v>1</v>
      </c>
      <c r="O2999" t="s">
        <v>133</v>
      </c>
    </row>
    <row r="3000" spans="1:15" ht="15" x14ac:dyDescent="0.25">
      <c r="A3000" s="60">
        <f>REGISTROS!$A2998</f>
        <v>0</v>
      </c>
      <c r="B3000" s="50">
        <f t="shared" si="355"/>
        <v>0</v>
      </c>
      <c r="C3000" s="60">
        <f>REGISTROS!$E2998</f>
        <v>0</v>
      </c>
      <c r="D3000" s="60">
        <f>REGISTROS!$F2998</f>
        <v>0</v>
      </c>
      <c r="E3000" s="60">
        <f>REGISTROS!$G2998</f>
        <v>0</v>
      </c>
      <c r="F3000" s="60">
        <f>REGISTROS!$H2998</f>
        <v>0</v>
      </c>
      <c r="G3000" s="60">
        <f>REGISTROS!$I2998</f>
        <v>0</v>
      </c>
      <c r="I3000" s="45" t="str">
        <f t="shared" si="356"/>
        <v>Desarrollo de los Temas0</v>
      </c>
      <c r="J3000" s="45" t="str">
        <f t="shared" si="357"/>
        <v>Recepción de documentos0</v>
      </c>
      <c r="K3000" s="45" t="str">
        <f t="shared" si="358"/>
        <v>Atención recibida0</v>
      </c>
      <c r="L3000" s="45" t="str">
        <f t="shared" si="359"/>
        <v>Visita domiciliaria del personal INVI0</v>
      </c>
      <c r="M3000" s="45" t="str">
        <f t="shared" si="360"/>
        <v>Visita domiciliaria del asesor técnico0</v>
      </c>
      <c r="N3000" t="str">
        <f t="shared" si="361"/>
        <v>1</v>
      </c>
      <c r="O3000" t="s">
        <v>133</v>
      </c>
    </row>
    <row r="3001" spans="1:15" ht="15" x14ac:dyDescent="0.25">
      <c r="A3001" s="60">
        <f>REGISTROS!$A2999</f>
        <v>0</v>
      </c>
      <c r="B3001" s="50">
        <f t="shared" si="355"/>
        <v>0</v>
      </c>
      <c r="C3001" s="60">
        <f>REGISTROS!$E2999</f>
        <v>0</v>
      </c>
      <c r="D3001" s="60">
        <f>REGISTROS!$F2999</f>
        <v>0</v>
      </c>
      <c r="E3001" s="60">
        <f>REGISTROS!$G2999</f>
        <v>0</v>
      </c>
      <c r="F3001" s="60">
        <f>REGISTROS!$H2999</f>
        <v>0</v>
      </c>
      <c r="G3001" s="60">
        <f>REGISTROS!$I2999</f>
        <v>0</v>
      </c>
      <c r="I3001" s="45" t="str">
        <f t="shared" si="356"/>
        <v>Desarrollo de los Temas0</v>
      </c>
      <c r="J3001" s="45" t="str">
        <f t="shared" si="357"/>
        <v>Recepción de documentos0</v>
      </c>
      <c r="K3001" s="45" t="str">
        <f t="shared" si="358"/>
        <v>Atención recibida0</v>
      </c>
      <c r="L3001" s="45" t="str">
        <f t="shared" si="359"/>
        <v>Visita domiciliaria del personal INVI0</v>
      </c>
      <c r="M3001" s="45" t="str">
        <f t="shared" si="360"/>
        <v>Visita domiciliaria del asesor técnico0</v>
      </c>
      <c r="N3001" t="str">
        <f t="shared" si="361"/>
        <v>1</v>
      </c>
      <c r="O3001" t="s">
        <v>133</v>
      </c>
    </row>
    <row r="3002" spans="1:15" ht="15" x14ac:dyDescent="0.25">
      <c r="A3002" s="60">
        <f>REGISTROS!$A3000</f>
        <v>0</v>
      </c>
      <c r="B3002" s="50">
        <f t="shared" si="355"/>
        <v>0</v>
      </c>
      <c r="C3002" s="60">
        <f>REGISTROS!$E3000</f>
        <v>0</v>
      </c>
      <c r="D3002" s="60">
        <f>REGISTROS!$F3000</f>
        <v>0</v>
      </c>
      <c r="E3002" s="60">
        <f>REGISTROS!$G3000</f>
        <v>0</v>
      </c>
      <c r="F3002" s="60">
        <f>REGISTROS!$H3000</f>
        <v>0</v>
      </c>
      <c r="G3002" s="60">
        <f>REGISTROS!$I3000</f>
        <v>0</v>
      </c>
      <c r="I3002" s="45" t="str">
        <f t="shared" si="356"/>
        <v>Desarrollo de los Temas0</v>
      </c>
      <c r="J3002" s="45" t="str">
        <f t="shared" si="357"/>
        <v>Recepción de documentos0</v>
      </c>
      <c r="K3002" s="45" t="str">
        <f t="shared" si="358"/>
        <v>Atención recibida0</v>
      </c>
      <c r="L3002" s="45" t="str">
        <f t="shared" si="359"/>
        <v>Visita domiciliaria del personal INVI0</v>
      </c>
      <c r="M3002" s="45" t="str">
        <f t="shared" si="360"/>
        <v>Visita domiciliaria del asesor técnico0</v>
      </c>
      <c r="N3002" t="str">
        <f t="shared" si="361"/>
        <v>1</v>
      </c>
      <c r="O3002" t="s">
        <v>133</v>
      </c>
    </row>
    <row r="3003" spans="1:15" ht="15" x14ac:dyDescent="0.25">
      <c r="A3003" s="60">
        <f>REGISTROS!$A3001</f>
        <v>0</v>
      </c>
      <c r="B3003" s="50">
        <f t="shared" si="355"/>
        <v>0</v>
      </c>
      <c r="C3003" s="60">
        <f>REGISTROS!$E3001</f>
        <v>0</v>
      </c>
      <c r="D3003" s="60">
        <f>REGISTROS!$F3001</f>
        <v>0</v>
      </c>
      <c r="E3003" s="60">
        <f>REGISTROS!$G3001</f>
        <v>0</v>
      </c>
      <c r="F3003" s="60">
        <f>REGISTROS!$H3001</f>
        <v>0</v>
      </c>
      <c r="G3003" s="60">
        <f>REGISTROS!$I3001</f>
        <v>0</v>
      </c>
      <c r="I3003" s="45" t="str">
        <f t="shared" si="356"/>
        <v>Desarrollo de los Temas0</v>
      </c>
      <c r="J3003" s="45" t="str">
        <f t="shared" si="357"/>
        <v>Recepción de documentos0</v>
      </c>
      <c r="K3003" s="45" t="str">
        <f t="shared" si="358"/>
        <v>Atención recibida0</v>
      </c>
      <c r="L3003" s="45" t="str">
        <f t="shared" si="359"/>
        <v>Visita domiciliaria del personal INVI0</v>
      </c>
      <c r="M3003" s="45" t="str">
        <f t="shared" si="360"/>
        <v>Visita domiciliaria del asesor técnico0</v>
      </c>
      <c r="N3003" t="str">
        <f t="shared" si="361"/>
        <v>1</v>
      </c>
      <c r="O3003" t="s">
        <v>133</v>
      </c>
    </row>
  </sheetData>
  <sheetProtection algorithmName="SHA-512" hashValue="h1fX9lPkY7fUpuBs5lWH5S61J4L79Vsx/idlpPKWOQC20H7M0TUjHl5+IN71Sf6aBWjaFNVuHvCeV1Pr6iIX5Q==" saltValue="N/LFbERsCC+FlTy3KOVu7Q==" spinCount="100000" sheet="1" objects="1" scenarios="1" selectLockedCells="1" selectUnlockedCells="1"/>
  <autoFilter ref="A3:AH3003"/>
  <sortState ref="AJ25:AM37">
    <sortCondition ref="AJ25"/>
  </sortState>
  <mergeCells count="26">
    <mergeCell ref="R109:W109"/>
    <mergeCell ref="AB109:AG109"/>
    <mergeCell ref="AB117:AG117"/>
    <mergeCell ref="AB125:AG125"/>
    <mergeCell ref="AB133:AG133"/>
    <mergeCell ref="AB85:AG85"/>
    <mergeCell ref="AB141:AG141"/>
    <mergeCell ref="AB149:AG149"/>
    <mergeCell ref="AB157:AG157"/>
    <mergeCell ref="AB101:AG101"/>
    <mergeCell ref="R5:W5"/>
    <mergeCell ref="R13:W13"/>
    <mergeCell ref="AB13:AG13"/>
    <mergeCell ref="AB21:AG21"/>
    <mergeCell ref="AB164:AG164"/>
    <mergeCell ref="AB93:AG93"/>
    <mergeCell ref="AB29:AG29"/>
    <mergeCell ref="R37:W37"/>
    <mergeCell ref="AB37:AG37"/>
    <mergeCell ref="AB45:AG45"/>
    <mergeCell ref="AB53:AG53"/>
    <mergeCell ref="R61:W61"/>
    <mergeCell ref="AB61:AG61"/>
    <mergeCell ref="AB69:AG69"/>
    <mergeCell ref="AB77:AG77"/>
    <mergeCell ref="R85:W85"/>
  </mergeCells>
  <dataValidations count="1">
    <dataValidation type="textLength" allowBlank="1" showInputMessage="1" showErrorMessage="1" sqref="A1:XFD1048576">
      <formula1>1000</formula1>
      <formula2>1000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780"/>
  <sheetViews>
    <sheetView zoomScale="82" zoomScaleNormal="82" workbookViewId="0"/>
  </sheetViews>
  <sheetFormatPr baseColWidth="10" defaultRowHeight="14.4" x14ac:dyDescent="0.3"/>
  <cols>
    <col min="11" max="11" width="32.5546875" customWidth="1"/>
    <col min="12" max="12" width="65.6640625" bestFit="1" customWidth="1"/>
    <col min="13" max="13" width="11.44140625" customWidth="1"/>
  </cols>
  <sheetData>
    <row r="1" spans="1:14" ht="22.5" customHeight="1" x14ac:dyDescent="0.3">
      <c r="A1" s="68" t="s">
        <v>15</v>
      </c>
      <c r="B1" s="68" t="s">
        <v>13</v>
      </c>
      <c r="C1" s="68" t="s">
        <v>14</v>
      </c>
      <c r="D1" s="68" t="s">
        <v>7</v>
      </c>
      <c r="E1" s="68" t="s">
        <v>10</v>
      </c>
      <c r="F1" s="68" t="s">
        <v>9</v>
      </c>
      <c r="G1" s="68" t="s">
        <v>8</v>
      </c>
      <c r="H1" s="68" t="s">
        <v>11</v>
      </c>
      <c r="I1" s="68" t="s">
        <v>12</v>
      </c>
      <c r="K1" s="64" t="s">
        <v>137</v>
      </c>
      <c r="L1" s="63" t="s">
        <v>142</v>
      </c>
    </row>
    <row r="2" spans="1:14" ht="24" customHeight="1" x14ac:dyDescent="0.3">
      <c r="A2" s="71" t="s">
        <v>28</v>
      </c>
      <c r="B2" s="71">
        <v>218691</v>
      </c>
      <c r="C2" s="71">
        <v>231</v>
      </c>
      <c r="D2" s="71">
        <v>4.5999999999999996</v>
      </c>
      <c r="E2" s="71">
        <v>4</v>
      </c>
      <c r="F2" s="71">
        <v>4</v>
      </c>
      <c r="G2" s="71">
        <v>5</v>
      </c>
      <c r="H2" s="71">
        <v>5</v>
      </c>
      <c r="I2" s="71">
        <v>5</v>
      </c>
      <c r="K2" s="69" t="s">
        <v>213</v>
      </c>
      <c r="L2" s="63" t="s">
        <v>139</v>
      </c>
      <c r="M2" s="66"/>
    </row>
    <row r="3" spans="1:14" ht="15.75" customHeight="1" x14ac:dyDescent="0.45">
      <c r="A3" s="72" t="s">
        <v>28</v>
      </c>
      <c r="B3" s="72">
        <v>219220</v>
      </c>
      <c r="C3" s="72">
        <v>231</v>
      </c>
      <c r="D3" s="72">
        <v>4.2</v>
      </c>
      <c r="E3" s="72">
        <v>4</v>
      </c>
      <c r="F3" s="72">
        <v>4</v>
      </c>
      <c r="G3" s="72">
        <v>4</v>
      </c>
      <c r="H3" s="72">
        <v>5</v>
      </c>
      <c r="I3" s="72">
        <v>4</v>
      </c>
      <c r="K3" s="65"/>
      <c r="L3" s="63" t="s">
        <v>212</v>
      </c>
      <c r="M3" s="66"/>
    </row>
    <row r="4" spans="1:14" ht="15.75" customHeight="1" x14ac:dyDescent="0.3">
      <c r="A4" s="71" t="s">
        <v>28</v>
      </c>
      <c r="B4" s="71">
        <v>219231</v>
      </c>
      <c r="C4" s="71">
        <v>231</v>
      </c>
      <c r="D4" s="71">
        <v>5</v>
      </c>
      <c r="E4" s="71">
        <v>5</v>
      </c>
      <c r="F4" s="71">
        <v>5</v>
      </c>
      <c r="G4" s="71">
        <v>5</v>
      </c>
      <c r="H4" s="71">
        <v>5</v>
      </c>
      <c r="I4" s="71">
        <v>5</v>
      </c>
      <c r="L4" s="63" t="s">
        <v>138</v>
      </c>
      <c r="M4" s="66"/>
      <c r="N4" s="1"/>
    </row>
    <row r="5" spans="1:14" ht="15.75" customHeight="1" x14ac:dyDescent="0.3">
      <c r="A5" s="72" t="s">
        <v>28</v>
      </c>
      <c r="B5" s="72">
        <v>219221</v>
      </c>
      <c r="C5" s="72">
        <v>231</v>
      </c>
      <c r="D5" s="72">
        <v>4.5999999999999996</v>
      </c>
      <c r="E5" s="72">
        <v>5</v>
      </c>
      <c r="F5" s="72">
        <v>4</v>
      </c>
      <c r="G5" s="72">
        <v>4</v>
      </c>
      <c r="H5" s="72">
        <v>5</v>
      </c>
      <c r="I5" s="72">
        <v>5</v>
      </c>
      <c r="L5" s="67">
        <f>B</f>
        <v>0</v>
      </c>
    </row>
    <row r="6" spans="1:14" ht="15.75" customHeight="1" x14ac:dyDescent="0.3">
      <c r="A6" s="71" t="s">
        <v>28</v>
      </c>
      <c r="B6" s="71">
        <v>218679</v>
      </c>
      <c r="C6" s="71">
        <v>231</v>
      </c>
      <c r="D6" s="71">
        <v>5</v>
      </c>
      <c r="E6" s="71">
        <v>5</v>
      </c>
      <c r="F6" s="71">
        <v>5</v>
      </c>
      <c r="G6" s="71">
        <v>5</v>
      </c>
      <c r="H6" s="71">
        <v>5</v>
      </c>
      <c r="I6" s="71">
        <v>5</v>
      </c>
    </row>
    <row r="7" spans="1:14" ht="15.75" customHeight="1" x14ac:dyDescent="0.3">
      <c r="A7" s="72" t="s">
        <v>28</v>
      </c>
      <c r="B7" s="72">
        <v>218678</v>
      </c>
      <c r="C7" s="72">
        <v>231</v>
      </c>
      <c r="D7" s="72">
        <v>5</v>
      </c>
      <c r="E7" s="72">
        <v>5</v>
      </c>
      <c r="F7" s="72">
        <v>5</v>
      </c>
      <c r="G7" s="72">
        <v>5</v>
      </c>
      <c r="H7" s="72">
        <v>5</v>
      </c>
      <c r="I7" s="72">
        <v>5</v>
      </c>
    </row>
    <row r="8" spans="1:14" ht="15.75" customHeight="1" x14ac:dyDescent="0.3">
      <c r="A8" s="71" t="s">
        <v>28</v>
      </c>
      <c r="B8" s="71">
        <v>218668</v>
      </c>
      <c r="C8" s="71">
        <v>231</v>
      </c>
      <c r="D8" s="71">
        <v>5</v>
      </c>
      <c r="E8" s="71">
        <v>5</v>
      </c>
      <c r="F8" s="71">
        <v>5</v>
      </c>
      <c r="G8" s="71">
        <v>5</v>
      </c>
      <c r="H8" s="71">
        <v>5</v>
      </c>
      <c r="I8" s="71">
        <v>5</v>
      </c>
    </row>
    <row r="9" spans="1:14" ht="15.75" customHeight="1" x14ac:dyDescent="0.3">
      <c r="A9" s="72" t="s">
        <v>28</v>
      </c>
      <c r="B9" s="72">
        <v>218674</v>
      </c>
      <c r="C9" s="72">
        <v>231</v>
      </c>
      <c r="D9" s="72">
        <v>5</v>
      </c>
      <c r="E9" s="72">
        <v>5</v>
      </c>
      <c r="F9" s="72">
        <v>5</v>
      </c>
      <c r="G9" s="72">
        <v>5</v>
      </c>
      <c r="H9" s="72">
        <v>5</v>
      </c>
      <c r="I9" s="72">
        <v>5</v>
      </c>
    </row>
    <row r="10" spans="1:14" ht="15.75" customHeight="1" x14ac:dyDescent="0.3">
      <c r="A10" s="71" t="s">
        <v>28</v>
      </c>
      <c r="B10" s="71">
        <v>219219</v>
      </c>
      <c r="C10" s="71">
        <v>231</v>
      </c>
      <c r="D10" s="71">
        <v>5</v>
      </c>
      <c r="E10" s="71">
        <v>5</v>
      </c>
      <c r="F10" s="71">
        <v>5</v>
      </c>
      <c r="G10" s="71">
        <v>5</v>
      </c>
      <c r="H10" s="71">
        <v>5</v>
      </c>
      <c r="I10" s="71">
        <v>5</v>
      </c>
    </row>
    <row r="11" spans="1:14" ht="15.75" customHeight="1" x14ac:dyDescent="0.3">
      <c r="A11" s="72" t="s">
        <v>28</v>
      </c>
      <c r="B11" s="72">
        <v>219197</v>
      </c>
      <c r="C11" s="72">
        <v>231</v>
      </c>
      <c r="D11" s="72">
        <v>5</v>
      </c>
      <c r="E11" s="72">
        <v>5</v>
      </c>
      <c r="F11" s="72">
        <v>5</v>
      </c>
      <c r="G11" s="72">
        <v>5</v>
      </c>
      <c r="H11" s="72">
        <v>5</v>
      </c>
      <c r="I11" s="72">
        <v>5</v>
      </c>
    </row>
    <row r="12" spans="1:14" ht="15.75" customHeight="1" x14ac:dyDescent="0.3">
      <c r="A12" s="71" t="s">
        <v>28</v>
      </c>
      <c r="B12" s="71">
        <v>219223</v>
      </c>
      <c r="C12" s="71">
        <v>231</v>
      </c>
      <c r="D12" s="71">
        <v>5</v>
      </c>
      <c r="E12" s="71">
        <v>5</v>
      </c>
      <c r="F12" s="71">
        <v>5</v>
      </c>
      <c r="G12" s="71">
        <v>5</v>
      </c>
      <c r="H12" s="71">
        <v>5</v>
      </c>
      <c r="I12" s="71">
        <v>5</v>
      </c>
    </row>
    <row r="13" spans="1:14" ht="15.75" customHeight="1" x14ac:dyDescent="0.3">
      <c r="A13" s="72" t="s">
        <v>28</v>
      </c>
      <c r="B13" s="72">
        <v>219204</v>
      </c>
      <c r="C13" s="72">
        <v>231</v>
      </c>
      <c r="D13" s="72">
        <v>5</v>
      </c>
      <c r="E13" s="72">
        <v>5</v>
      </c>
      <c r="F13" s="72">
        <v>5</v>
      </c>
      <c r="G13" s="72">
        <v>5</v>
      </c>
      <c r="H13" s="72">
        <v>5</v>
      </c>
      <c r="I13" s="72">
        <v>5</v>
      </c>
    </row>
    <row r="14" spans="1:14" ht="15.75" customHeight="1" x14ac:dyDescent="0.3">
      <c r="A14" s="71" t="s">
        <v>28</v>
      </c>
      <c r="B14" s="71">
        <v>218660</v>
      </c>
      <c r="C14" s="71">
        <v>231</v>
      </c>
      <c r="D14" s="71">
        <v>5</v>
      </c>
      <c r="E14" s="71">
        <v>5</v>
      </c>
      <c r="F14" s="71">
        <v>5</v>
      </c>
      <c r="G14" s="71">
        <v>5</v>
      </c>
      <c r="H14" s="71">
        <v>5</v>
      </c>
      <c r="I14" s="71">
        <v>5</v>
      </c>
    </row>
    <row r="15" spans="1:14" ht="15.75" customHeight="1" x14ac:dyDescent="0.3">
      <c r="A15" s="72" t="s">
        <v>28</v>
      </c>
      <c r="B15" s="72">
        <v>219224</v>
      </c>
      <c r="C15" s="72">
        <v>231</v>
      </c>
      <c r="D15" s="72">
        <v>5</v>
      </c>
      <c r="E15" s="72">
        <v>5</v>
      </c>
      <c r="F15" s="72">
        <v>5</v>
      </c>
      <c r="G15" s="72">
        <v>5</v>
      </c>
      <c r="H15" s="72">
        <v>5</v>
      </c>
      <c r="I15" s="72">
        <v>5</v>
      </c>
    </row>
    <row r="16" spans="1:14" ht="15.75" customHeight="1" x14ac:dyDescent="0.3">
      <c r="A16" s="71" t="s">
        <v>28</v>
      </c>
      <c r="B16" s="71">
        <v>218676</v>
      </c>
      <c r="C16" s="71">
        <v>231</v>
      </c>
      <c r="D16" s="71">
        <v>5</v>
      </c>
      <c r="E16" s="71">
        <v>5</v>
      </c>
      <c r="F16" s="71">
        <v>5</v>
      </c>
      <c r="G16" s="71">
        <v>5</v>
      </c>
      <c r="H16" s="71">
        <v>5</v>
      </c>
      <c r="I16" s="71">
        <v>5</v>
      </c>
    </row>
    <row r="17" spans="1:9" ht="15.75" customHeight="1" x14ac:dyDescent="0.3">
      <c r="A17" s="72" t="s">
        <v>28</v>
      </c>
      <c r="B17" s="72">
        <v>218664</v>
      </c>
      <c r="C17" s="72">
        <v>231</v>
      </c>
      <c r="D17" s="72">
        <v>5</v>
      </c>
      <c r="E17" s="72">
        <v>5</v>
      </c>
      <c r="F17" s="72">
        <v>5</v>
      </c>
      <c r="G17" s="72">
        <v>5</v>
      </c>
      <c r="H17" s="72">
        <v>5</v>
      </c>
      <c r="I17" s="72">
        <v>5</v>
      </c>
    </row>
    <row r="18" spans="1:9" ht="15.75" customHeight="1" x14ac:dyDescent="0.3">
      <c r="A18" s="71" t="s">
        <v>28</v>
      </c>
      <c r="B18" s="71">
        <v>219208</v>
      </c>
      <c r="C18" s="71">
        <v>231</v>
      </c>
      <c r="D18" s="71">
        <v>5</v>
      </c>
      <c r="E18" s="71">
        <v>5</v>
      </c>
      <c r="F18" s="71">
        <v>5</v>
      </c>
      <c r="G18" s="71">
        <v>5</v>
      </c>
      <c r="H18" s="71">
        <v>5</v>
      </c>
      <c r="I18" s="71">
        <v>5</v>
      </c>
    </row>
    <row r="19" spans="1:9" ht="15.75" customHeight="1" x14ac:dyDescent="0.3">
      <c r="A19" s="72" t="s">
        <v>28</v>
      </c>
      <c r="B19" s="72">
        <v>218686</v>
      </c>
      <c r="C19" s="72">
        <v>231</v>
      </c>
      <c r="D19" s="72">
        <v>5</v>
      </c>
      <c r="E19" s="72">
        <v>5</v>
      </c>
      <c r="F19" s="72">
        <v>5</v>
      </c>
      <c r="G19" s="72">
        <v>5</v>
      </c>
      <c r="H19" s="72">
        <v>5</v>
      </c>
      <c r="I19" s="72">
        <v>5</v>
      </c>
    </row>
    <row r="20" spans="1:9" ht="15.75" customHeight="1" x14ac:dyDescent="0.3">
      <c r="A20" s="71" t="s">
        <v>28</v>
      </c>
      <c r="B20" s="71">
        <v>219209</v>
      </c>
      <c r="C20" s="71">
        <v>231</v>
      </c>
      <c r="D20" s="71">
        <v>4.8</v>
      </c>
      <c r="E20" s="71">
        <v>5</v>
      </c>
      <c r="F20" s="71">
        <v>4</v>
      </c>
      <c r="G20" s="71">
        <v>5</v>
      </c>
      <c r="H20" s="71">
        <v>5</v>
      </c>
      <c r="I20" s="71">
        <v>5</v>
      </c>
    </row>
    <row r="21" spans="1:9" ht="15.75" customHeight="1" x14ac:dyDescent="0.3">
      <c r="A21" s="72" t="s">
        <v>28</v>
      </c>
      <c r="B21" s="72">
        <v>219225</v>
      </c>
      <c r="C21" s="72">
        <v>231</v>
      </c>
      <c r="D21" s="72">
        <v>5</v>
      </c>
      <c r="E21" s="72">
        <v>5</v>
      </c>
      <c r="F21" s="72">
        <v>5</v>
      </c>
      <c r="G21" s="72">
        <v>5</v>
      </c>
      <c r="H21" s="72">
        <v>5</v>
      </c>
      <c r="I21" s="72">
        <v>5</v>
      </c>
    </row>
    <row r="22" spans="1:9" ht="15.75" customHeight="1" x14ac:dyDescent="0.3">
      <c r="A22" s="71" t="s">
        <v>28</v>
      </c>
      <c r="B22" s="71">
        <v>218684</v>
      </c>
      <c r="C22" s="71">
        <v>231</v>
      </c>
      <c r="D22" s="71">
        <v>5</v>
      </c>
      <c r="E22" s="71">
        <v>5</v>
      </c>
      <c r="F22" s="71">
        <v>5</v>
      </c>
      <c r="G22" s="71">
        <v>5</v>
      </c>
      <c r="H22" s="71">
        <v>5</v>
      </c>
      <c r="I22" s="71">
        <v>5</v>
      </c>
    </row>
    <row r="23" spans="1:9" ht="15.75" customHeight="1" x14ac:dyDescent="0.3">
      <c r="A23" s="72" t="s">
        <v>28</v>
      </c>
      <c r="B23" s="72">
        <v>218685</v>
      </c>
      <c r="C23" s="72">
        <v>231</v>
      </c>
      <c r="D23" s="72">
        <v>5</v>
      </c>
      <c r="E23" s="72">
        <v>5</v>
      </c>
      <c r="F23" s="72">
        <v>5</v>
      </c>
      <c r="G23" s="72">
        <v>5</v>
      </c>
      <c r="H23" s="72">
        <v>5</v>
      </c>
      <c r="I23" s="72">
        <v>5</v>
      </c>
    </row>
    <row r="24" spans="1:9" ht="15.75" customHeight="1" x14ac:dyDescent="0.3">
      <c r="A24" s="71" t="s">
        <v>28</v>
      </c>
      <c r="B24" s="71">
        <v>218672</v>
      </c>
      <c r="C24" s="71">
        <v>231</v>
      </c>
      <c r="D24" s="71">
        <v>3.4</v>
      </c>
      <c r="E24" s="71">
        <v>3</v>
      </c>
      <c r="F24" s="71">
        <v>3</v>
      </c>
      <c r="G24" s="71">
        <v>3</v>
      </c>
      <c r="H24" s="71">
        <v>4</v>
      </c>
      <c r="I24" s="71">
        <v>4</v>
      </c>
    </row>
    <row r="25" spans="1:9" ht="15.75" customHeight="1" x14ac:dyDescent="0.3">
      <c r="A25" s="72" t="s">
        <v>28</v>
      </c>
      <c r="B25" s="72">
        <v>219215</v>
      </c>
      <c r="C25" s="72">
        <v>231</v>
      </c>
      <c r="D25" s="72">
        <v>4.4000000000000004</v>
      </c>
      <c r="E25" s="72">
        <v>5</v>
      </c>
      <c r="F25" s="72">
        <v>4</v>
      </c>
      <c r="G25" s="72">
        <v>4</v>
      </c>
      <c r="H25" s="72">
        <v>5</v>
      </c>
      <c r="I25" s="72">
        <v>4</v>
      </c>
    </row>
    <row r="26" spans="1:9" ht="15.75" customHeight="1" x14ac:dyDescent="0.3">
      <c r="A26" s="71" t="s">
        <v>28</v>
      </c>
      <c r="B26" s="71">
        <v>218666</v>
      </c>
      <c r="C26" s="71">
        <v>231</v>
      </c>
      <c r="D26" s="71">
        <v>4.4000000000000004</v>
      </c>
      <c r="E26" s="71">
        <v>4</v>
      </c>
      <c r="F26" s="71">
        <v>4</v>
      </c>
      <c r="G26" s="71">
        <v>4</v>
      </c>
      <c r="H26" s="71">
        <v>5</v>
      </c>
      <c r="I26" s="71">
        <v>5</v>
      </c>
    </row>
    <row r="27" spans="1:9" ht="15.75" customHeight="1" x14ac:dyDescent="0.3">
      <c r="A27" s="72" t="s">
        <v>28</v>
      </c>
      <c r="B27" s="72">
        <v>218695</v>
      </c>
      <c r="C27" s="72">
        <v>231</v>
      </c>
      <c r="D27" s="72">
        <v>5</v>
      </c>
      <c r="E27" s="72">
        <v>5</v>
      </c>
      <c r="F27" s="72">
        <v>5</v>
      </c>
      <c r="G27" s="72">
        <v>5</v>
      </c>
      <c r="H27" s="72">
        <v>5</v>
      </c>
      <c r="I27" s="72">
        <v>5</v>
      </c>
    </row>
    <row r="28" spans="1:9" ht="15.75" customHeight="1" x14ac:dyDescent="0.3">
      <c r="A28" s="71" t="s">
        <v>28</v>
      </c>
      <c r="B28" s="71">
        <v>218683</v>
      </c>
      <c r="C28" s="71">
        <v>231</v>
      </c>
      <c r="D28" s="71">
        <v>5</v>
      </c>
      <c r="E28" s="71">
        <v>5</v>
      </c>
      <c r="F28" s="71">
        <v>5</v>
      </c>
      <c r="G28" s="71">
        <v>5</v>
      </c>
      <c r="H28" s="71">
        <v>5</v>
      </c>
      <c r="I28" s="71">
        <v>5</v>
      </c>
    </row>
    <row r="29" spans="1:9" ht="15.75" customHeight="1" x14ac:dyDescent="0.3">
      <c r="A29" s="72" t="s">
        <v>28</v>
      </c>
      <c r="B29" s="72">
        <v>218681</v>
      </c>
      <c r="C29" s="72">
        <v>231</v>
      </c>
      <c r="D29" s="72">
        <v>3.4</v>
      </c>
      <c r="E29" s="72">
        <v>3</v>
      </c>
      <c r="F29" s="72">
        <v>3</v>
      </c>
      <c r="G29" s="72">
        <v>3</v>
      </c>
      <c r="H29" s="72">
        <v>4</v>
      </c>
      <c r="I29" s="72">
        <v>4</v>
      </c>
    </row>
    <row r="30" spans="1:9" ht="15.75" customHeight="1" x14ac:dyDescent="0.3">
      <c r="A30" s="71" t="s">
        <v>28</v>
      </c>
      <c r="B30" s="71">
        <v>218688</v>
      </c>
      <c r="C30" s="71">
        <v>231</v>
      </c>
      <c r="D30" s="71">
        <v>5</v>
      </c>
      <c r="E30" s="71">
        <v>5</v>
      </c>
      <c r="F30" s="71">
        <v>5</v>
      </c>
      <c r="G30" s="71">
        <v>5</v>
      </c>
      <c r="H30" s="71">
        <v>5</v>
      </c>
      <c r="I30" s="71">
        <v>5</v>
      </c>
    </row>
    <row r="31" spans="1:9" ht="15.75" customHeight="1" x14ac:dyDescent="0.3">
      <c r="A31" s="72" t="s">
        <v>28</v>
      </c>
      <c r="B31" s="72">
        <v>219855</v>
      </c>
      <c r="C31" s="72">
        <v>232</v>
      </c>
      <c r="D31" s="72">
        <v>5</v>
      </c>
      <c r="E31" s="72">
        <v>5</v>
      </c>
      <c r="F31" s="72">
        <v>5</v>
      </c>
      <c r="G31" s="72">
        <v>5</v>
      </c>
      <c r="H31" s="72">
        <v>5</v>
      </c>
      <c r="I31" s="72">
        <v>5</v>
      </c>
    </row>
    <row r="32" spans="1:9" ht="15.75" customHeight="1" x14ac:dyDescent="0.3">
      <c r="A32" s="71" t="s">
        <v>28</v>
      </c>
      <c r="B32" s="71">
        <v>219814</v>
      </c>
      <c r="C32" s="71">
        <v>232</v>
      </c>
      <c r="D32" s="71">
        <v>5</v>
      </c>
      <c r="E32" s="71">
        <v>5</v>
      </c>
      <c r="F32" s="71">
        <v>5</v>
      </c>
      <c r="G32" s="71">
        <v>5</v>
      </c>
      <c r="H32" s="71">
        <v>5</v>
      </c>
      <c r="I32" s="71">
        <v>5</v>
      </c>
    </row>
    <row r="33" spans="1:9" ht="15.75" customHeight="1" x14ac:dyDescent="0.3">
      <c r="A33" s="72" t="s">
        <v>28</v>
      </c>
      <c r="B33" s="72">
        <v>219833</v>
      </c>
      <c r="C33" s="72">
        <v>232</v>
      </c>
      <c r="D33" s="72">
        <v>5</v>
      </c>
      <c r="E33" s="72">
        <v>5</v>
      </c>
      <c r="F33" s="72">
        <v>5</v>
      </c>
      <c r="G33" s="72">
        <v>5</v>
      </c>
      <c r="H33" s="72">
        <v>5</v>
      </c>
      <c r="I33" s="72">
        <v>5</v>
      </c>
    </row>
    <row r="34" spans="1:9" ht="15.75" customHeight="1" x14ac:dyDescent="0.3">
      <c r="A34" s="71" t="s">
        <v>28</v>
      </c>
      <c r="B34" s="71">
        <v>219838</v>
      </c>
      <c r="C34" s="71">
        <v>232</v>
      </c>
      <c r="D34" s="71">
        <v>5</v>
      </c>
      <c r="E34" s="71">
        <v>5</v>
      </c>
      <c r="F34" s="71">
        <v>5</v>
      </c>
      <c r="G34" s="71">
        <v>5</v>
      </c>
      <c r="H34" s="71">
        <v>5</v>
      </c>
      <c r="I34" s="71">
        <v>5</v>
      </c>
    </row>
    <row r="35" spans="1:9" ht="15.75" customHeight="1" x14ac:dyDescent="0.3">
      <c r="A35" s="72" t="s">
        <v>28</v>
      </c>
      <c r="B35" s="72">
        <v>219842</v>
      </c>
      <c r="C35" s="72">
        <v>232</v>
      </c>
      <c r="D35" s="72">
        <v>5</v>
      </c>
      <c r="E35" s="72">
        <v>5</v>
      </c>
      <c r="F35" s="72">
        <v>5</v>
      </c>
      <c r="G35" s="72">
        <v>5</v>
      </c>
      <c r="H35" s="72">
        <v>5</v>
      </c>
      <c r="I35" s="72">
        <v>5</v>
      </c>
    </row>
    <row r="36" spans="1:9" ht="15.75" customHeight="1" x14ac:dyDescent="0.3">
      <c r="A36" s="71" t="s">
        <v>28</v>
      </c>
      <c r="B36" s="71">
        <v>219836</v>
      </c>
      <c r="C36" s="71">
        <v>232</v>
      </c>
      <c r="D36" s="71">
        <v>5</v>
      </c>
      <c r="E36" s="71">
        <v>5</v>
      </c>
      <c r="F36" s="71">
        <v>5</v>
      </c>
      <c r="G36" s="71">
        <v>5</v>
      </c>
      <c r="H36" s="71">
        <v>5</v>
      </c>
      <c r="I36" s="71">
        <v>5</v>
      </c>
    </row>
    <row r="37" spans="1:9" ht="15.75" customHeight="1" x14ac:dyDescent="0.3">
      <c r="A37" s="72" t="s">
        <v>28</v>
      </c>
      <c r="B37" s="72">
        <v>219839</v>
      </c>
      <c r="C37" s="72">
        <v>232</v>
      </c>
      <c r="D37" s="72">
        <v>4.5999999999999996</v>
      </c>
      <c r="E37" s="72">
        <v>4</v>
      </c>
      <c r="F37" s="72">
        <v>4</v>
      </c>
      <c r="G37" s="72">
        <v>5</v>
      </c>
      <c r="H37" s="72">
        <v>5</v>
      </c>
      <c r="I37" s="72">
        <v>5</v>
      </c>
    </row>
    <row r="38" spans="1:9" ht="15.75" customHeight="1" x14ac:dyDescent="0.3">
      <c r="A38" s="71" t="s">
        <v>28</v>
      </c>
      <c r="B38" s="71">
        <v>219840</v>
      </c>
      <c r="C38" s="71">
        <v>232</v>
      </c>
      <c r="D38" s="71">
        <v>5</v>
      </c>
      <c r="E38" s="71">
        <v>5</v>
      </c>
      <c r="F38" s="71">
        <v>5</v>
      </c>
      <c r="G38" s="71">
        <v>5</v>
      </c>
      <c r="H38" s="71">
        <v>5</v>
      </c>
      <c r="I38" s="71">
        <v>5</v>
      </c>
    </row>
    <row r="39" spans="1:9" ht="15.75" customHeight="1" x14ac:dyDescent="0.3">
      <c r="A39" s="72" t="s">
        <v>28</v>
      </c>
      <c r="B39" s="72">
        <v>219811</v>
      </c>
      <c r="C39" s="72">
        <v>232</v>
      </c>
      <c r="D39" s="72">
        <v>5</v>
      </c>
      <c r="E39" s="72">
        <v>5</v>
      </c>
      <c r="F39" s="72">
        <v>5</v>
      </c>
      <c r="G39" s="72">
        <v>5</v>
      </c>
      <c r="H39" s="72">
        <v>5</v>
      </c>
      <c r="I39" s="72">
        <v>5</v>
      </c>
    </row>
    <row r="40" spans="1:9" ht="15.75" customHeight="1" x14ac:dyDescent="0.3">
      <c r="A40" s="71" t="s">
        <v>28</v>
      </c>
      <c r="B40" s="71">
        <v>219824</v>
      </c>
      <c r="C40" s="71">
        <v>232</v>
      </c>
      <c r="D40" s="71">
        <v>4</v>
      </c>
      <c r="E40" s="71">
        <v>4</v>
      </c>
      <c r="F40" s="71">
        <v>4</v>
      </c>
      <c r="G40" s="71">
        <v>4</v>
      </c>
      <c r="H40" s="71">
        <v>4</v>
      </c>
      <c r="I40" s="71">
        <v>4</v>
      </c>
    </row>
    <row r="41" spans="1:9" ht="15.75" customHeight="1" x14ac:dyDescent="0.3">
      <c r="A41" s="72" t="s">
        <v>28</v>
      </c>
      <c r="B41" s="72">
        <v>219827</v>
      </c>
      <c r="C41" s="72">
        <v>232</v>
      </c>
      <c r="D41" s="72">
        <v>4.4000000000000004</v>
      </c>
      <c r="E41" s="72">
        <v>4</v>
      </c>
      <c r="F41" s="72">
        <v>4</v>
      </c>
      <c r="G41" s="72">
        <v>4</v>
      </c>
      <c r="H41" s="72">
        <v>5</v>
      </c>
      <c r="I41" s="72">
        <v>5</v>
      </c>
    </row>
    <row r="42" spans="1:9" ht="15.75" customHeight="1" x14ac:dyDescent="0.3">
      <c r="A42" s="71" t="s">
        <v>28</v>
      </c>
      <c r="B42" s="71">
        <v>219825</v>
      </c>
      <c r="C42" s="71">
        <v>232</v>
      </c>
      <c r="D42" s="71">
        <v>4</v>
      </c>
      <c r="E42" s="71">
        <v>4</v>
      </c>
      <c r="F42" s="71">
        <v>4</v>
      </c>
      <c r="G42" s="71">
        <v>4</v>
      </c>
      <c r="H42" s="71">
        <v>4</v>
      </c>
      <c r="I42" s="71">
        <v>4</v>
      </c>
    </row>
    <row r="43" spans="1:9" ht="15.75" customHeight="1" x14ac:dyDescent="0.3">
      <c r="A43" s="72" t="s">
        <v>28</v>
      </c>
      <c r="B43" s="72">
        <v>219853</v>
      </c>
      <c r="C43" s="72">
        <v>232</v>
      </c>
      <c r="D43" s="72">
        <v>5</v>
      </c>
      <c r="E43" s="72">
        <v>5</v>
      </c>
      <c r="F43" s="72">
        <v>5</v>
      </c>
      <c r="G43" s="72">
        <v>5</v>
      </c>
      <c r="H43" s="72">
        <v>5</v>
      </c>
      <c r="I43" s="72">
        <v>5</v>
      </c>
    </row>
    <row r="44" spans="1:9" ht="15.75" customHeight="1" x14ac:dyDescent="0.3">
      <c r="A44" s="71" t="s">
        <v>28</v>
      </c>
      <c r="B44" s="71">
        <v>219845</v>
      </c>
      <c r="C44" s="71">
        <v>232</v>
      </c>
      <c r="D44" s="71">
        <v>5</v>
      </c>
      <c r="E44" s="71">
        <v>5</v>
      </c>
      <c r="F44" s="71">
        <v>5</v>
      </c>
      <c r="G44" s="71">
        <v>5</v>
      </c>
      <c r="H44" s="71">
        <v>5</v>
      </c>
      <c r="I44" s="71">
        <v>5</v>
      </c>
    </row>
    <row r="45" spans="1:9" ht="15.75" customHeight="1" x14ac:dyDescent="0.3">
      <c r="A45" s="72" t="s">
        <v>28</v>
      </c>
      <c r="B45" s="72">
        <v>219829</v>
      </c>
      <c r="C45" s="72">
        <v>232</v>
      </c>
      <c r="D45" s="72">
        <v>5</v>
      </c>
      <c r="E45" s="72">
        <v>5</v>
      </c>
      <c r="F45" s="72">
        <v>5</v>
      </c>
      <c r="G45" s="72">
        <v>5</v>
      </c>
      <c r="H45" s="72">
        <v>5</v>
      </c>
      <c r="I45" s="72">
        <v>5</v>
      </c>
    </row>
    <row r="46" spans="1:9" ht="15.75" customHeight="1" x14ac:dyDescent="0.3">
      <c r="A46" s="71" t="s">
        <v>28</v>
      </c>
      <c r="B46" s="71">
        <v>219828</v>
      </c>
      <c r="C46" s="71">
        <v>232</v>
      </c>
      <c r="D46" s="71">
        <v>5</v>
      </c>
      <c r="E46" s="71">
        <v>5</v>
      </c>
      <c r="F46" s="71">
        <v>5</v>
      </c>
      <c r="G46" s="71">
        <v>5</v>
      </c>
      <c r="H46" s="71">
        <v>5</v>
      </c>
      <c r="I46" s="71">
        <v>5</v>
      </c>
    </row>
    <row r="47" spans="1:9" ht="15.75" customHeight="1" x14ac:dyDescent="0.3">
      <c r="A47" s="72" t="s">
        <v>28</v>
      </c>
      <c r="B47" s="72">
        <v>219812</v>
      </c>
      <c r="C47" s="72">
        <v>232</v>
      </c>
      <c r="D47" s="72">
        <v>5</v>
      </c>
      <c r="E47" s="72">
        <v>5</v>
      </c>
      <c r="F47" s="72">
        <v>5</v>
      </c>
      <c r="G47" s="72">
        <v>5</v>
      </c>
      <c r="H47" s="72">
        <v>5</v>
      </c>
      <c r="I47" s="72">
        <v>5</v>
      </c>
    </row>
    <row r="48" spans="1:9" ht="15.75" customHeight="1" x14ac:dyDescent="0.3">
      <c r="A48" s="71"/>
      <c r="B48" s="71"/>
      <c r="C48" s="71"/>
      <c r="D48" s="71"/>
      <c r="E48" s="71"/>
      <c r="F48" s="71"/>
      <c r="G48" s="71"/>
      <c r="H48" s="71"/>
      <c r="I48" s="71"/>
    </row>
    <row r="49" spans="1:9" ht="15.75" customHeight="1" x14ac:dyDescent="0.3">
      <c r="A49" s="72"/>
      <c r="B49" s="72"/>
      <c r="C49" s="72"/>
      <c r="D49" s="72"/>
      <c r="E49" s="72"/>
      <c r="F49" s="72"/>
      <c r="G49" s="72"/>
      <c r="H49" s="72"/>
      <c r="I49" s="72"/>
    </row>
    <row r="50" spans="1:9" ht="15.75" customHeight="1" x14ac:dyDescent="0.3">
      <c r="A50" s="71"/>
      <c r="B50" s="71"/>
      <c r="C50" s="71"/>
      <c r="D50" s="71"/>
      <c r="E50" s="71"/>
      <c r="F50" s="71"/>
      <c r="G50" s="71"/>
      <c r="H50" s="71"/>
      <c r="I50" s="71"/>
    </row>
    <row r="51" spans="1:9" ht="15.75" customHeight="1" x14ac:dyDescent="0.3">
      <c r="A51" s="72"/>
      <c r="B51" s="72"/>
      <c r="C51" s="72"/>
      <c r="D51" s="72"/>
      <c r="E51" s="72"/>
      <c r="F51" s="72"/>
      <c r="G51" s="72"/>
      <c r="H51" s="72"/>
      <c r="I51" s="72"/>
    </row>
    <row r="52" spans="1:9" ht="15.75" customHeight="1" x14ac:dyDescent="0.3">
      <c r="A52" s="71"/>
      <c r="B52" s="71"/>
      <c r="C52" s="71"/>
      <c r="D52" s="71"/>
      <c r="E52" s="71"/>
      <c r="F52" s="71"/>
      <c r="G52" s="71"/>
      <c r="H52" s="71"/>
      <c r="I52" s="71"/>
    </row>
    <row r="53" spans="1:9" ht="15.75" customHeight="1" x14ac:dyDescent="0.3">
      <c r="A53" s="72"/>
      <c r="B53" s="72"/>
      <c r="C53" s="72"/>
      <c r="D53" s="72"/>
      <c r="E53" s="72"/>
      <c r="F53" s="72"/>
      <c r="G53" s="72"/>
      <c r="H53" s="72"/>
      <c r="I53" s="72"/>
    </row>
    <row r="54" spans="1:9" ht="15.75" customHeight="1" x14ac:dyDescent="0.3">
      <c r="A54" s="71"/>
      <c r="B54" s="71"/>
      <c r="C54" s="71"/>
      <c r="D54" s="71"/>
      <c r="E54" s="71"/>
      <c r="F54" s="71"/>
      <c r="G54" s="71"/>
      <c r="H54" s="71"/>
      <c r="I54" s="71"/>
    </row>
    <row r="55" spans="1:9" ht="15.75" customHeight="1" x14ac:dyDescent="0.3">
      <c r="A55" s="72"/>
      <c r="B55" s="72"/>
      <c r="C55" s="72"/>
      <c r="D55" s="72"/>
      <c r="E55" s="72"/>
      <c r="F55" s="72"/>
      <c r="G55" s="72"/>
      <c r="H55" s="72"/>
      <c r="I55" s="72"/>
    </row>
    <row r="56" spans="1:9" ht="15.75" customHeight="1" x14ac:dyDescent="0.3">
      <c r="A56" s="71"/>
      <c r="B56" s="71"/>
      <c r="C56" s="71"/>
      <c r="D56" s="71"/>
      <c r="E56" s="71"/>
      <c r="F56" s="71"/>
      <c r="G56" s="71"/>
      <c r="H56" s="71"/>
      <c r="I56" s="71"/>
    </row>
    <row r="57" spans="1:9" ht="15.75" customHeight="1" x14ac:dyDescent="0.3">
      <c r="A57" s="72"/>
      <c r="B57" s="72"/>
      <c r="C57" s="72"/>
      <c r="D57" s="72"/>
      <c r="E57" s="72"/>
      <c r="F57" s="72"/>
      <c r="G57" s="72"/>
      <c r="H57" s="72"/>
      <c r="I57" s="72"/>
    </row>
    <row r="58" spans="1:9" ht="15.75" customHeight="1" x14ac:dyDescent="0.3">
      <c r="A58" s="71"/>
      <c r="B58" s="71"/>
      <c r="C58" s="71"/>
      <c r="D58" s="71"/>
      <c r="E58" s="71"/>
      <c r="F58" s="71"/>
      <c r="G58" s="71"/>
      <c r="H58" s="71"/>
      <c r="I58" s="71"/>
    </row>
    <row r="59" spans="1:9" ht="15.75" customHeight="1" x14ac:dyDescent="0.3">
      <c r="A59" s="72"/>
      <c r="B59" s="72"/>
      <c r="C59" s="72"/>
      <c r="D59" s="72"/>
      <c r="E59" s="72"/>
      <c r="F59" s="72"/>
      <c r="G59" s="72"/>
      <c r="H59" s="72"/>
      <c r="I59" s="72"/>
    </row>
    <row r="60" spans="1:9" ht="15.75" customHeight="1" x14ac:dyDescent="0.3">
      <c r="A60" s="71"/>
      <c r="B60" s="71"/>
      <c r="C60" s="71"/>
      <c r="D60" s="71"/>
      <c r="E60" s="71"/>
      <c r="F60" s="71"/>
      <c r="G60" s="71"/>
      <c r="H60" s="71"/>
      <c r="I60" s="71"/>
    </row>
    <row r="61" spans="1:9" ht="15.75" customHeight="1" x14ac:dyDescent="0.3">
      <c r="A61" s="72"/>
      <c r="B61" s="72"/>
      <c r="C61" s="72"/>
      <c r="D61" s="72"/>
      <c r="E61" s="72"/>
      <c r="F61" s="72"/>
      <c r="G61" s="72"/>
      <c r="H61" s="72"/>
      <c r="I61" s="72"/>
    </row>
    <row r="62" spans="1:9" ht="15.75" customHeight="1" x14ac:dyDescent="0.3">
      <c r="A62" s="71"/>
      <c r="B62" s="71"/>
      <c r="C62" s="71"/>
      <c r="D62" s="71"/>
      <c r="E62" s="71"/>
      <c r="F62" s="71"/>
      <c r="G62" s="71"/>
      <c r="H62" s="71"/>
      <c r="I62" s="71"/>
    </row>
    <row r="63" spans="1:9" ht="15.75" customHeight="1" x14ac:dyDescent="0.3">
      <c r="A63" s="72"/>
      <c r="B63" s="72"/>
      <c r="C63" s="72"/>
      <c r="D63" s="72"/>
      <c r="E63" s="72"/>
      <c r="F63" s="72"/>
      <c r="G63" s="72"/>
      <c r="H63" s="72"/>
      <c r="I63" s="72"/>
    </row>
    <row r="64" spans="1:9" ht="15.75" customHeight="1" x14ac:dyDescent="0.3">
      <c r="A64" s="71"/>
      <c r="B64" s="71"/>
      <c r="C64" s="71"/>
      <c r="D64" s="71"/>
      <c r="E64" s="71"/>
      <c r="F64" s="71"/>
      <c r="G64" s="71"/>
      <c r="H64" s="71"/>
      <c r="I64" s="71"/>
    </row>
    <row r="65" spans="1:9" ht="15.75" customHeight="1" x14ac:dyDescent="0.3">
      <c r="A65" s="72"/>
      <c r="B65" s="72"/>
      <c r="C65" s="72"/>
      <c r="D65" s="72"/>
      <c r="E65" s="72"/>
      <c r="F65" s="72"/>
      <c r="G65" s="72"/>
      <c r="H65" s="72"/>
      <c r="I65" s="72"/>
    </row>
    <row r="66" spans="1:9" ht="15.75" customHeight="1" x14ac:dyDescent="0.3">
      <c r="A66" s="71"/>
      <c r="B66" s="71"/>
      <c r="C66" s="71"/>
      <c r="D66" s="71"/>
      <c r="E66" s="71"/>
      <c r="F66" s="71"/>
      <c r="G66" s="71"/>
      <c r="H66" s="71"/>
      <c r="I66" s="71"/>
    </row>
    <row r="67" spans="1:9" ht="15.75" customHeight="1" x14ac:dyDescent="0.3">
      <c r="A67" s="72"/>
      <c r="B67" s="72"/>
      <c r="C67" s="72"/>
      <c r="D67" s="72"/>
      <c r="E67" s="72"/>
      <c r="F67" s="72"/>
      <c r="G67" s="72"/>
      <c r="H67" s="72"/>
      <c r="I67" s="72"/>
    </row>
    <row r="68" spans="1:9" ht="15.75" customHeight="1" x14ac:dyDescent="0.3">
      <c r="A68" s="71"/>
      <c r="B68" s="71"/>
      <c r="C68" s="71"/>
      <c r="D68" s="71"/>
      <c r="E68" s="71"/>
      <c r="F68" s="71"/>
      <c r="G68" s="71"/>
      <c r="H68" s="71"/>
      <c r="I68" s="71"/>
    </row>
    <row r="69" spans="1:9" ht="15.75" customHeight="1" x14ac:dyDescent="0.3">
      <c r="A69" s="72"/>
      <c r="B69" s="72"/>
      <c r="C69" s="72"/>
      <c r="D69" s="72"/>
      <c r="E69" s="72"/>
      <c r="F69" s="72"/>
      <c r="G69" s="72"/>
      <c r="H69" s="72"/>
      <c r="I69" s="72"/>
    </row>
    <row r="70" spans="1:9" ht="15.75" customHeight="1" x14ac:dyDescent="0.3">
      <c r="A70" s="71"/>
      <c r="B70" s="71"/>
      <c r="C70" s="71"/>
      <c r="D70" s="71"/>
      <c r="E70" s="71"/>
      <c r="F70" s="71"/>
      <c r="G70" s="71"/>
      <c r="H70" s="71"/>
      <c r="I70" s="71"/>
    </row>
    <row r="71" spans="1:9" ht="15.75" customHeight="1" x14ac:dyDescent="0.3">
      <c r="A71" s="72"/>
      <c r="B71" s="72"/>
      <c r="C71" s="72"/>
      <c r="D71" s="72"/>
      <c r="E71" s="72"/>
      <c r="F71" s="72"/>
      <c r="G71" s="72"/>
      <c r="H71" s="72"/>
      <c r="I71" s="72"/>
    </row>
    <row r="72" spans="1:9" ht="15.75" customHeight="1" x14ac:dyDescent="0.3">
      <c r="A72" s="71"/>
      <c r="B72" s="71"/>
      <c r="C72" s="71"/>
      <c r="D72" s="71"/>
      <c r="E72" s="73"/>
      <c r="F72" s="71"/>
      <c r="G72" s="71"/>
      <c r="H72" s="71"/>
      <c r="I72" s="71"/>
    </row>
    <row r="73" spans="1:9" ht="15.75" customHeight="1" x14ac:dyDescent="0.3">
      <c r="A73" s="72"/>
      <c r="B73" s="72"/>
      <c r="C73" s="72"/>
      <c r="D73" s="72"/>
      <c r="E73" s="72"/>
      <c r="F73" s="72"/>
      <c r="G73" s="72"/>
      <c r="H73" s="72"/>
      <c r="I73" s="72"/>
    </row>
    <row r="74" spans="1:9" ht="15.75" customHeight="1" x14ac:dyDescent="0.3">
      <c r="A74" s="71"/>
      <c r="B74" s="71"/>
      <c r="C74" s="71"/>
      <c r="D74" s="71"/>
      <c r="E74" s="71"/>
      <c r="F74" s="71"/>
      <c r="G74" s="71"/>
      <c r="H74" s="71"/>
      <c r="I74" s="71"/>
    </row>
    <row r="75" spans="1:9" ht="15.75" customHeight="1" x14ac:dyDescent="0.3">
      <c r="A75" s="72"/>
      <c r="B75" s="72"/>
      <c r="C75" s="72"/>
      <c r="D75" s="72"/>
      <c r="E75" s="72"/>
      <c r="F75" s="72"/>
      <c r="G75" s="72"/>
      <c r="H75" s="72"/>
      <c r="I75" s="72"/>
    </row>
    <row r="76" spans="1:9" ht="15.75" customHeight="1" x14ac:dyDescent="0.3">
      <c r="A76" s="71"/>
      <c r="B76" s="71"/>
      <c r="C76" s="71"/>
      <c r="D76" s="71"/>
      <c r="E76" s="71"/>
      <c r="F76" s="71"/>
      <c r="G76" s="71"/>
      <c r="H76" s="71"/>
      <c r="I76" s="71"/>
    </row>
    <row r="77" spans="1:9" ht="15.75" customHeight="1" x14ac:dyDescent="0.3">
      <c r="A77" s="72"/>
      <c r="B77" s="72"/>
      <c r="C77" s="72"/>
      <c r="D77" s="72"/>
      <c r="E77" s="72"/>
      <c r="F77" s="72"/>
      <c r="G77" s="72"/>
      <c r="H77" s="72"/>
      <c r="I77" s="72"/>
    </row>
    <row r="78" spans="1:9" ht="15.75" customHeight="1" x14ac:dyDescent="0.3">
      <c r="A78" s="71"/>
      <c r="B78" s="71"/>
      <c r="C78" s="71"/>
      <c r="D78" s="71"/>
      <c r="E78" s="71"/>
      <c r="F78" s="71"/>
      <c r="G78" s="71"/>
      <c r="H78" s="71"/>
      <c r="I78" s="71"/>
    </row>
    <row r="79" spans="1:9" ht="15.75" customHeight="1" x14ac:dyDescent="0.3">
      <c r="A79" s="72"/>
      <c r="B79" s="72"/>
      <c r="C79" s="72"/>
      <c r="D79" s="72"/>
      <c r="E79" s="72"/>
      <c r="F79" s="72"/>
      <c r="G79" s="72"/>
      <c r="H79" s="72"/>
      <c r="I79" s="72"/>
    </row>
    <row r="80" spans="1:9" ht="15.75" customHeight="1" x14ac:dyDescent="0.3">
      <c r="A80" s="71"/>
      <c r="B80" s="71"/>
      <c r="C80" s="71"/>
      <c r="D80" s="71"/>
      <c r="E80" s="71"/>
      <c r="F80" s="71"/>
      <c r="G80" s="71"/>
      <c r="H80" s="71"/>
      <c r="I80" s="71"/>
    </row>
    <row r="81" spans="1:9" ht="15.75" customHeight="1" x14ac:dyDescent="0.3">
      <c r="A81" s="72"/>
      <c r="B81" s="72"/>
      <c r="C81" s="72"/>
      <c r="D81" s="72"/>
      <c r="E81" s="72"/>
      <c r="F81" s="72"/>
      <c r="G81" s="72"/>
      <c r="H81" s="72"/>
      <c r="I81" s="72"/>
    </row>
    <row r="82" spans="1:9" ht="15.75" customHeight="1" x14ac:dyDescent="0.3">
      <c r="A82" s="71"/>
      <c r="B82" s="71"/>
      <c r="C82" s="71"/>
      <c r="D82" s="71"/>
      <c r="E82" s="71"/>
      <c r="F82" s="71"/>
      <c r="G82" s="71"/>
      <c r="H82" s="71"/>
      <c r="I82" s="71"/>
    </row>
    <row r="83" spans="1:9" ht="15.75" customHeight="1" x14ac:dyDescent="0.3">
      <c r="A83" s="72"/>
      <c r="B83" s="72"/>
      <c r="C83" s="72"/>
      <c r="D83" s="72"/>
      <c r="E83" s="72"/>
      <c r="F83" s="72"/>
      <c r="G83" s="72"/>
      <c r="H83" s="72"/>
      <c r="I83" s="72"/>
    </row>
    <row r="84" spans="1:9" ht="15.75" customHeight="1" x14ac:dyDescent="0.3">
      <c r="A84" s="71"/>
      <c r="B84" s="71"/>
      <c r="C84" s="71"/>
      <c r="D84" s="71"/>
      <c r="E84" s="71"/>
      <c r="F84" s="71"/>
      <c r="G84" s="71"/>
      <c r="H84" s="71"/>
      <c r="I84" s="71"/>
    </row>
    <row r="85" spans="1:9" ht="15.75" customHeight="1" x14ac:dyDescent="0.3">
      <c r="A85" s="72"/>
      <c r="B85" s="72"/>
      <c r="C85" s="72"/>
      <c r="D85" s="72"/>
      <c r="E85" s="72"/>
      <c r="F85" s="74"/>
      <c r="G85" s="72"/>
      <c r="H85" s="72"/>
      <c r="I85" s="72"/>
    </row>
    <row r="86" spans="1:9" ht="15.75" customHeight="1" x14ac:dyDescent="0.3">
      <c r="A86" s="71"/>
      <c r="B86" s="71"/>
      <c r="C86" s="71"/>
      <c r="D86" s="71"/>
      <c r="E86" s="71"/>
      <c r="F86" s="71"/>
      <c r="G86" s="71"/>
      <c r="H86" s="71"/>
      <c r="I86" s="71"/>
    </row>
    <row r="87" spans="1:9" ht="15.75" customHeight="1" x14ac:dyDescent="0.3">
      <c r="A87" s="72"/>
      <c r="B87" s="72"/>
      <c r="C87" s="72"/>
      <c r="D87" s="72"/>
      <c r="E87" s="72"/>
      <c r="F87" s="72"/>
      <c r="G87" s="72"/>
      <c r="H87" s="72"/>
      <c r="I87" s="72"/>
    </row>
    <row r="88" spans="1:9" ht="15.75" customHeight="1" x14ac:dyDescent="0.3">
      <c r="A88" s="71"/>
      <c r="B88" s="71"/>
      <c r="C88" s="71"/>
      <c r="D88" s="71"/>
      <c r="E88" s="71"/>
      <c r="F88" s="71"/>
      <c r="G88" s="73"/>
      <c r="H88" s="71"/>
      <c r="I88" s="71"/>
    </row>
    <row r="89" spans="1:9" ht="15.75" customHeight="1" x14ac:dyDescent="0.3">
      <c r="A89" s="72"/>
      <c r="B89" s="72"/>
      <c r="C89" s="72"/>
      <c r="D89" s="72"/>
      <c r="E89" s="72"/>
      <c r="F89" s="72"/>
      <c r="G89" s="72"/>
      <c r="H89" s="72"/>
      <c r="I89" s="72"/>
    </row>
    <row r="90" spans="1:9" ht="15.75" customHeight="1" x14ac:dyDescent="0.3">
      <c r="A90" s="71"/>
      <c r="B90" s="71"/>
      <c r="C90" s="71"/>
      <c r="D90" s="71"/>
      <c r="E90" s="71"/>
      <c r="F90" s="73"/>
      <c r="G90" s="71"/>
      <c r="H90" s="71"/>
      <c r="I90" s="71"/>
    </row>
    <row r="91" spans="1:9" ht="15.75" customHeight="1" x14ac:dyDescent="0.3">
      <c r="A91" s="72"/>
      <c r="B91" s="72"/>
      <c r="C91" s="72"/>
      <c r="D91" s="72"/>
      <c r="E91" s="72"/>
      <c r="F91" s="72"/>
      <c r="G91" s="72"/>
      <c r="H91" s="72"/>
      <c r="I91" s="72"/>
    </row>
    <row r="92" spans="1:9" ht="15.75" customHeight="1" x14ac:dyDescent="0.3">
      <c r="A92" s="71"/>
      <c r="B92" s="71"/>
      <c r="C92" s="71"/>
      <c r="D92" s="71"/>
      <c r="E92" s="71"/>
      <c r="F92" s="71"/>
      <c r="G92" s="71"/>
      <c r="H92" s="71"/>
      <c r="I92" s="71"/>
    </row>
    <row r="93" spans="1:9" ht="15.75" customHeight="1" x14ac:dyDescent="0.3">
      <c r="A93" s="72"/>
      <c r="B93" s="72"/>
      <c r="C93" s="72"/>
      <c r="D93" s="72"/>
      <c r="E93" s="72"/>
      <c r="F93" s="72"/>
      <c r="G93" s="72"/>
      <c r="H93" s="72"/>
      <c r="I93" s="72"/>
    </row>
    <row r="94" spans="1:9" ht="15.75" customHeight="1" x14ac:dyDescent="0.3">
      <c r="A94" s="71"/>
      <c r="B94" s="71"/>
      <c r="C94" s="71"/>
      <c r="D94" s="71"/>
      <c r="E94" s="71"/>
      <c r="F94" s="71"/>
      <c r="G94" s="71"/>
      <c r="H94" s="71"/>
      <c r="I94" s="71"/>
    </row>
    <row r="95" spans="1:9" ht="15.75" customHeight="1" x14ac:dyDescent="0.3">
      <c r="A95" s="72"/>
      <c r="B95" s="72"/>
      <c r="C95" s="72"/>
      <c r="D95" s="72"/>
      <c r="E95" s="72"/>
      <c r="F95" s="72"/>
      <c r="G95" s="72"/>
      <c r="H95" s="72"/>
      <c r="I95" s="72"/>
    </row>
    <row r="96" spans="1:9" ht="15.75" customHeight="1" x14ac:dyDescent="0.3">
      <c r="A96" s="71"/>
      <c r="B96" s="71"/>
      <c r="C96" s="71"/>
      <c r="D96" s="71"/>
      <c r="E96" s="71"/>
      <c r="F96" s="71"/>
      <c r="G96" s="71"/>
      <c r="H96" s="71"/>
      <c r="I96" s="71"/>
    </row>
    <row r="97" spans="1:9" ht="15.75" customHeight="1" x14ac:dyDescent="0.3">
      <c r="A97" s="72"/>
      <c r="B97" s="72"/>
      <c r="C97" s="72"/>
      <c r="D97" s="72"/>
      <c r="E97" s="72"/>
      <c r="F97" s="72"/>
      <c r="G97" s="72"/>
      <c r="H97" s="72"/>
      <c r="I97" s="72"/>
    </row>
    <row r="98" spans="1:9" ht="15.75" customHeight="1" x14ac:dyDescent="0.3">
      <c r="A98" s="71"/>
      <c r="B98" s="71"/>
      <c r="C98" s="71"/>
      <c r="D98" s="71"/>
      <c r="E98" s="71"/>
      <c r="F98" s="71"/>
      <c r="G98" s="71"/>
      <c r="H98" s="71"/>
      <c r="I98" s="71"/>
    </row>
    <row r="99" spans="1:9" ht="15.75" customHeight="1" x14ac:dyDescent="0.3">
      <c r="A99" s="72"/>
      <c r="B99" s="72"/>
      <c r="C99" s="72"/>
      <c r="D99" s="72"/>
      <c r="E99" s="72"/>
      <c r="F99" s="72"/>
      <c r="G99" s="72"/>
      <c r="H99" s="72"/>
      <c r="I99" s="72"/>
    </row>
    <row r="100" spans="1:9" ht="15.75" customHeight="1" x14ac:dyDescent="0.3">
      <c r="A100" s="71"/>
      <c r="B100" s="71"/>
      <c r="C100" s="71"/>
      <c r="D100" s="71"/>
      <c r="E100" s="71"/>
      <c r="F100" s="71"/>
      <c r="G100" s="71"/>
      <c r="H100" s="71"/>
      <c r="I100" s="71"/>
    </row>
    <row r="101" spans="1:9" ht="15.75" customHeight="1" x14ac:dyDescent="0.3">
      <c r="A101" s="72"/>
      <c r="B101" s="72"/>
      <c r="C101" s="72"/>
      <c r="D101" s="72"/>
      <c r="E101" s="72"/>
      <c r="F101" s="72"/>
      <c r="G101" s="72"/>
      <c r="H101" s="72"/>
      <c r="I101" s="72"/>
    </row>
    <row r="102" spans="1:9" ht="15.75" customHeight="1" x14ac:dyDescent="0.3">
      <c r="A102" s="71"/>
      <c r="B102" s="71"/>
      <c r="C102" s="71"/>
      <c r="D102" s="71"/>
      <c r="E102" s="71"/>
      <c r="F102" s="71"/>
      <c r="G102" s="71"/>
      <c r="H102" s="71"/>
      <c r="I102" s="71"/>
    </row>
    <row r="103" spans="1:9" ht="15.75" customHeight="1" x14ac:dyDescent="0.3">
      <c r="A103" s="72"/>
      <c r="B103" s="72"/>
      <c r="C103" s="72"/>
      <c r="D103" s="72"/>
      <c r="E103" s="72"/>
      <c r="F103" s="72"/>
      <c r="G103" s="72"/>
      <c r="H103" s="72"/>
      <c r="I103" s="72"/>
    </row>
    <row r="104" spans="1:9" ht="15.75" customHeight="1" x14ac:dyDescent="0.3">
      <c r="A104" s="71"/>
      <c r="B104" s="71"/>
      <c r="C104" s="71"/>
      <c r="D104" s="71"/>
      <c r="E104" s="71"/>
      <c r="F104" s="71"/>
      <c r="G104" s="71"/>
      <c r="H104" s="71"/>
      <c r="I104" s="71"/>
    </row>
    <row r="105" spans="1:9" ht="15.75" customHeight="1" x14ac:dyDescent="0.3">
      <c r="A105" s="72"/>
      <c r="B105" s="72"/>
      <c r="C105" s="72"/>
      <c r="D105" s="72"/>
      <c r="E105" s="72"/>
      <c r="F105" s="72"/>
      <c r="G105" s="72"/>
      <c r="H105" s="72"/>
      <c r="I105" s="72"/>
    </row>
    <row r="106" spans="1:9" ht="15.75" customHeight="1" x14ac:dyDescent="0.3">
      <c r="A106" s="71"/>
      <c r="B106" s="71"/>
      <c r="C106" s="71"/>
      <c r="D106" s="71"/>
      <c r="E106" s="71"/>
      <c r="F106" s="71"/>
      <c r="G106" s="71"/>
      <c r="H106" s="71"/>
      <c r="I106" s="71"/>
    </row>
    <row r="107" spans="1:9" ht="15.75" customHeight="1" x14ac:dyDescent="0.3">
      <c r="A107" s="72"/>
      <c r="B107" s="72"/>
      <c r="C107" s="72"/>
      <c r="D107" s="72"/>
      <c r="E107" s="72"/>
      <c r="F107" s="72"/>
      <c r="G107" s="72"/>
      <c r="H107" s="72"/>
      <c r="I107" s="72"/>
    </row>
    <row r="108" spans="1:9" ht="15.75" customHeight="1" x14ac:dyDescent="0.3">
      <c r="A108" s="71"/>
      <c r="B108" s="71"/>
      <c r="C108" s="71"/>
      <c r="D108" s="71"/>
      <c r="E108" s="71"/>
      <c r="F108" s="71"/>
      <c r="G108" s="71"/>
      <c r="H108" s="71"/>
      <c r="I108" s="71"/>
    </row>
    <row r="109" spans="1:9" ht="15.75" customHeight="1" x14ac:dyDescent="0.3">
      <c r="A109" s="72"/>
      <c r="B109" s="72"/>
      <c r="C109" s="72"/>
      <c r="D109" s="72"/>
      <c r="E109" s="72"/>
      <c r="F109" s="72"/>
      <c r="G109" s="72"/>
      <c r="H109" s="72"/>
      <c r="I109" s="72"/>
    </row>
    <row r="110" spans="1:9" ht="15.75" customHeight="1" x14ac:dyDescent="0.3">
      <c r="A110" s="71"/>
      <c r="B110" s="71"/>
      <c r="C110" s="71"/>
      <c r="D110" s="71"/>
      <c r="E110" s="71"/>
      <c r="F110" s="71"/>
      <c r="G110" s="71"/>
      <c r="H110" s="71"/>
      <c r="I110" s="71"/>
    </row>
    <row r="111" spans="1:9" ht="15.75" customHeight="1" x14ac:dyDescent="0.3">
      <c r="A111" s="72"/>
      <c r="B111" s="72"/>
      <c r="C111" s="72"/>
      <c r="D111" s="72"/>
      <c r="E111" s="72"/>
      <c r="F111" s="72"/>
      <c r="G111" s="72"/>
      <c r="H111" s="72"/>
      <c r="I111" s="72"/>
    </row>
    <row r="112" spans="1:9" ht="15.75" customHeight="1" x14ac:dyDescent="0.3">
      <c r="A112" s="71"/>
      <c r="B112" s="71"/>
      <c r="C112" s="71"/>
      <c r="D112" s="71"/>
      <c r="E112" s="71"/>
      <c r="F112" s="71"/>
      <c r="G112" s="71"/>
      <c r="H112" s="71"/>
      <c r="I112" s="71"/>
    </row>
    <row r="113" spans="1:9" ht="15.75" customHeight="1" x14ac:dyDescent="0.3">
      <c r="A113" s="72"/>
      <c r="B113" s="72"/>
      <c r="C113" s="72"/>
      <c r="D113" s="72"/>
      <c r="E113" s="72"/>
      <c r="F113" s="72"/>
      <c r="G113" s="72"/>
      <c r="H113" s="72"/>
      <c r="I113" s="72"/>
    </row>
    <row r="114" spans="1:9" ht="15.75" customHeight="1" x14ac:dyDescent="0.3">
      <c r="A114" s="71"/>
      <c r="B114" s="71"/>
      <c r="C114" s="71"/>
      <c r="D114" s="71"/>
      <c r="E114" s="71"/>
      <c r="F114" s="71"/>
      <c r="G114" s="71"/>
      <c r="H114" s="71"/>
      <c r="I114" s="71"/>
    </row>
    <row r="115" spans="1:9" ht="15.75" customHeight="1" x14ac:dyDescent="0.3">
      <c r="A115" s="72"/>
      <c r="B115" s="72"/>
      <c r="C115" s="72"/>
      <c r="D115" s="72"/>
      <c r="E115" s="72"/>
      <c r="F115" s="72"/>
      <c r="G115" s="72"/>
      <c r="H115" s="72"/>
      <c r="I115" s="72"/>
    </row>
    <row r="116" spans="1:9" ht="15.75" customHeight="1" x14ac:dyDescent="0.3">
      <c r="A116" s="71"/>
      <c r="B116" s="71"/>
      <c r="C116" s="71"/>
      <c r="D116" s="71"/>
      <c r="E116" s="71"/>
      <c r="F116" s="71"/>
      <c r="G116" s="71"/>
      <c r="H116" s="71"/>
      <c r="I116" s="71"/>
    </row>
    <row r="117" spans="1:9" ht="15.75" customHeight="1" x14ac:dyDescent="0.3">
      <c r="A117" s="72"/>
      <c r="B117" s="72"/>
      <c r="C117" s="72"/>
      <c r="D117" s="72"/>
      <c r="E117" s="72"/>
      <c r="F117" s="72"/>
      <c r="G117" s="72"/>
      <c r="H117" s="72"/>
      <c r="I117" s="72"/>
    </row>
    <row r="118" spans="1:9" ht="15.75" customHeight="1" x14ac:dyDescent="0.3">
      <c r="A118" s="71"/>
      <c r="B118" s="71"/>
      <c r="C118" s="71"/>
      <c r="D118" s="71"/>
      <c r="E118" s="71"/>
      <c r="F118" s="71"/>
      <c r="G118" s="71"/>
      <c r="H118" s="71"/>
      <c r="I118" s="71"/>
    </row>
    <row r="119" spans="1:9" ht="15.75" customHeight="1" x14ac:dyDescent="0.3">
      <c r="A119" s="72"/>
      <c r="B119" s="72"/>
      <c r="C119" s="72"/>
      <c r="D119" s="72"/>
      <c r="E119" s="72"/>
      <c r="F119" s="72"/>
      <c r="G119" s="72"/>
      <c r="H119" s="72"/>
      <c r="I119" s="72"/>
    </row>
    <row r="120" spans="1:9" ht="15.75" customHeight="1" x14ac:dyDescent="0.3">
      <c r="A120" s="71"/>
      <c r="B120" s="71"/>
      <c r="C120" s="71"/>
      <c r="D120" s="71"/>
      <c r="E120" s="71"/>
      <c r="F120" s="71"/>
      <c r="G120" s="71"/>
      <c r="H120" s="71"/>
      <c r="I120" s="71"/>
    </row>
    <row r="121" spans="1:9" ht="15.75" customHeight="1" x14ac:dyDescent="0.3">
      <c r="A121" s="72"/>
      <c r="B121" s="72"/>
      <c r="C121" s="72"/>
      <c r="D121" s="72"/>
      <c r="E121" s="72"/>
      <c r="F121" s="72"/>
      <c r="G121" s="72"/>
      <c r="H121" s="72"/>
      <c r="I121" s="72"/>
    </row>
    <row r="122" spans="1:9" ht="15.75" customHeight="1" x14ac:dyDescent="0.3">
      <c r="A122" s="71"/>
      <c r="B122" s="71"/>
      <c r="C122" s="71"/>
      <c r="D122" s="71"/>
      <c r="E122" s="71"/>
      <c r="F122" s="71"/>
      <c r="G122" s="71"/>
      <c r="H122" s="71"/>
      <c r="I122" s="71"/>
    </row>
    <row r="123" spans="1:9" ht="15.75" customHeight="1" x14ac:dyDescent="0.3">
      <c r="A123" s="72"/>
      <c r="B123" s="72"/>
      <c r="C123" s="72"/>
      <c r="D123" s="72"/>
      <c r="E123" s="72"/>
      <c r="F123" s="72"/>
      <c r="G123" s="72"/>
      <c r="H123" s="72"/>
      <c r="I123" s="72"/>
    </row>
    <row r="124" spans="1:9" ht="15.75" customHeight="1" x14ac:dyDescent="0.3">
      <c r="A124" s="71"/>
      <c r="B124" s="71"/>
      <c r="C124" s="71"/>
      <c r="D124" s="71"/>
      <c r="E124" s="71"/>
      <c r="F124" s="71"/>
      <c r="G124" s="71"/>
      <c r="H124" s="71"/>
      <c r="I124" s="71"/>
    </row>
    <row r="125" spans="1:9" ht="15.75" customHeight="1" x14ac:dyDescent="0.3">
      <c r="A125" s="72"/>
      <c r="B125" s="72"/>
      <c r="C125" s="72"/>
      <c r="D125" s="72"/>
      <c r="E125" s="72"/>
      <c r="F125" s="72"/>
      <c r="G125" s="72"/>
      <c r="H125" s="72"/>
      <c r="I125" s="72"/>
    </row>
    <row r="126" spans="1:9" ht="15.75" customHeight="1" x14ac:dyDescent="0.3">
      <c r="A126" s="71"/>
      <c r="B126" s="71"/>
      <c r="C126" s="71"/>
      <c r="D126" s="71"/>
      <c r="E126" s="71"/>
      <c r="F126" s="71"/>
      <c r="G126" s="71"/>
      <c r="H126" s="71"/>
      <c r="I126" s="71"/>
    </row>
    <row r="127" spans="1:9" ht="15.75" customHeight="1" x14ac:dyDescent="0.3">
      <c r="A127" s="72"/>
      <c r="B127" s="72"/>
      <c r="C127" s="72"/>
      <c r="D127" s="72"/>
      <c r="E127" s="72"/>
      <c r="F127" s="72"/>
      <c r="G127" s="72"/>
      <c r="H127" s="72"/>
      <c r="I127" s="72"/>
    </row>
    <row r="128" spans="1:9" ht="15.75" customHeight="1" x14ac:dyDescent="0.3">
      <c r="A128" s="71"/>
      <c r="B128" s="71"/>
      <c r="C128" s="71"/>
      <c r="D128" s="71"/>
      <c r="E128" s="71"/>
      <c r="F128" s="71"/>
      <c r="G128" s="71"/>
      <c r="H128" s="71"/>
      <c r="I128" s="71"/>
    </row>
    <row r="129" spans="1:9" ht="15.75" customHeight="1" x14ac:dyDescent="0.3">
      <c r="A129" s="72"/>
      <c r="B129" s="72"/>
      <c r="C129" s="72"/>
      <c r="D129" s="72"/>
      <c r="E129" s="72"/>
      <c r="F129" s="72"/>
      <c r="G129" s="72"/>
      <c r="H129" s="72"/>
      <c r="I129" s="72"/>
    </row>
    <row r="130" spans="1:9" ht="15.75" customHeight="1" x14ac:dyDescent="0.3">
      <c r="A130" s="71"/>
      <c r="B130" s="71"/>
      <c r="C130" s="71"/>
      <c r="D130" s="71"/>
      <c r="E130" s="71"/>
      <c r="F130" s="71"/>
      <c r="G130" s="71"/>
      <c r="H130" s="71"/>
      <c r="I130" s="71"/>
    </row>
    <row r="131" spans="1:9" ht="15.75" customHeight="1" x14ac:dyDescent="0.3">
      <c r="A131" s="72"/>
      <c r="B131" s="72"/>
      <c r="C131" s="72"/>
      <c r="D131" s="72"/>
      <c r="E131" s="72"/>
      <c r="F131" s="72"/>
      <c r="G131" s="72"/>
      <c r="H131" s="72"/>
      <c r="I131" s="72"/>
    </row>
    <row r="132" spans="1:9" ht="15.75" customHeight="1" x14ac:dyDescent="0.3">
      <c r="A132" s="71"/>
      <c r="B132" s="71"/>
      <c r="C132" s="71"/>
      <c r="D132" s="71"/>
      <c r="E132" s="71"/>
      <c r="F132" s="71"/>
      <c r="G132" s="71"/>
      <c r="H132" s="71"/>
      <c r="I132" s="71"/>
    </row>
    <row r="133" spans="1:9" ht="15.75" customHeight="1" x14ac:dyDescent="0.3">
      <c r="A133" s="72"/>
      <c r="B133" s="72"/>
      <c r="C133" s="72"/>
      <c r="D133" s="72"/>
      <c r="E133" s="72"/>
      <c r="F133" s="72"/>
      <c r="G133" s="72"/>
      <c r="H133" s="72"/>
      <c r="I133" s="72"/>
    </row>
    <row r="134" spans="1:9" ht="15.75" customHeight="1" x14ac:dyDescent="0.3">
      <c r="A134" s="71"/>
      <c r="B134" s="71"/>
      <c r="C134" s="71"/>
      <c r="D134" s="71"/>
      <c r="E134" s="71"/>
      <c r="F134" s="71"/>
      <c r="G134" s="71"/>
      <c r="H134" s="71"/>
      <c r="I134" s="71"/>
    </row>
    <row r="135" spans="1:9" ht="15.75" customHeight="1" x14ac:dyDescent="0.3">
      <c r="A135" s="72"/>
      <c r="B135" s="72"/>
      <c r="C135" s="72"/>
      <c r="D135" s="72"/>
      <c r="E135" s="72"/>
      <c r="F135" s="72"/>
      <c r="G135" s="72"/>
      <c r="H135" s="72"/>
      <c r="I135" s="72"/>
    </row>
    <row r="136" spans="1:9" ht="15.75" customHeight="1" x14ac:dyDescent="0.3">
      <c r="A136" s="71"/>
      <c r="B136" s="71"/>
      <c r="C136" s="71"/>
      <c r="D136" s="71"/>
      <c r="E136" s="71"/>
      <c r="F136" s="71"/>
      <c r="G136" s="71"/>
      <c r="H136" s="71"/>
      <c r="I136" s="71"/>
    </row>
    <row r="137" spans="1:9" ht="15.75" customHeight="1" x14ac:dyDescent="0.3">
      <c r="A137" s="72"/>
      <c r="B137" s="72"/>
      <c r="C137" s="72"/>
      <c r="D137" s="72"/>
      <c r="E137" s="72"/>
      <c r="F137" s="72"/>
      <c r="G137" s="72"/>
      <c r="H137" s="72"/>
      <c r="I137" s="72"/>
    </row>
    <row r="138" spans="1:9" ht="15.75" customHeight="1" x14ac:dyDescent="0.3">
      <c r="A138" s="71"/>
      <c r="B138" s="71"/>
      <c r="C138" s="71"/>
      <c r="D138" s="71"/>
      <c r="E138" s="71"/>
      <c r="F138" s="71"/>
      <c r="G138" s="71"/>
      <c r="H138" s="71"/>
      <c r="I138" s="71"/>
    </row>
    <row r="139" spans="1:9" ht="15.75" customHeight="1" x14ac:dyDescent="0.3">
      <c r="A139" s="72"/>
      <c r="B139" s="72"/>
      <c r="C139" s="72"/>
      <c r="D139" s="72"/>
      <c r="E139" s="72"/>
      <c r="F139" s="72"/>
      <c r="G139" s="72"/>
      <c r="H139" s="72"/>
      <c r="I139" s="72"/>
    </row>
    <row r="140" spans="1:9" ht="15.75" customHeight="1" x14ac:dyDescent="0.3">
      <c r="A140" s="71"/>
      <c r="B140" s="71"/>
      <c r="C140" s="71"/>
      <c r="D140" s="71"/>
      <c r="E140" s="71"/>
      <c r="F140" s="71"/>
      <c r="G140" s="71"/>
      <c r="H140" s="71"/>
      <c r="I140" s="71"/>
    </row>
    <row r="141" spans="1:9" ht="15.75" customHeight="1" x14ac:dyDescent="0.3">
      <c r="A141" s="72"/>
      <c r="B141" s="72"/>
      <c r="C141" s="72"/>
      <c r="D141" s="72"/>
      <c r="E141" s="72"/>
      <c r="F141" s="72"/>
      <c r="G141" s="72"/>
      <c r="H141" s="72"/>
      <c r="I141" s="72"/>
    </row>
    <row r="142" spans="1:9" ht="15.75" customHeight="1" x14ac:dyDescent="0.3">
      <c r="A142" s="71"/>
      <c r="B142" s="71"/>
      <c r="C142" s="71"/>
      <c r="D142" s="71"/>
      <c r="E142" s="71"/>
      <c r="F142" s="71"/>
      <c r="G142" s="71"/>
      <c r="H142" s="71"/>
      <c r="I142" s="71"/>
    </row>
    <row r="143" spans="1:9" ht="15.75" customHeight="1" x14ac:dyDescent="0.3">
      <c r="A143" s="72"/>
      <c r="B143" s="72"/>
      <c r="C143" s="72"/>
      <c r="D143" s="72"/>
      <c r="E143" s="72"/>
      <c r="F143" s="72"/>
      <c r="G143" s="72"/>
      <c r="H143" s="72"/>
      <c r="I143" s="72"/>
    </row>
    <row r="144" spans="1:9" ht="15.75" customHeight="1" x14ac:dyDescent="0.3">
      <c r="A144" s="71"/>
      <c r="B144" s="71"/>
      <c r="C144" s="71"/>
      <c r="D144" s="71"/>
      <c r="E144" s="71"/>
      <c r="F144" s="71"/>
      <c r="G144" s="71"/>
      <c r="H144" s="71"/>
      <c r="I144" s="71"/>
    </row>
    <row r="145" spans="1:9" ht="15.75" customHeight="1" x14ac:dyDescent="0.3">
      <c r="A145" s="72"/>
      <c r="B145" s="72"/>
      <c r="C145" s="72"/>
      <c r="D145" s="72"/>
      <c r="E145" s="72"/>
      <c r="F145" s="72"/>
      <c r="G145" s="72"/>
      <c r="H145" s="72"/>
      <c r="I145" s="72"/>
    </row>
    <row r="146" spans="1:9" ht="15.75" customHeight="1" x14ac:dyDescent="0.3">
      <c r="A146" s="71"/>
      <c r="B146" s="71"/>
      <c r="C146" s="71"/>
      <c r="D146" s="71"/>
      <c r="E146" s="71"/>
      <c r="F146" s="71"/>
      <c r="G146" s="71"/>
      <c r="H146" s="71"/>
      <c r="I146" s="71"/>
    </row>
    <row r="147" spans="1:9" ht="15.75" customHeight="1" x14ac:dyDescent="0.3">
      <c r="A147" s="72"/>
      <c r="B147" s="72"/>
      <c r="C147" s="72"/>
      <c r="D147" s="72"/>
      <c r="E147" s="72"/>
      <c r="F147" s="72"/>
      <c r="G147" s="72"/>
      <c r="H147" s="72"/>
      <c r="I147" s="72"/>
    </row>
    <row r="148" spans="1:9" ht="15.75" customHeight="1" x14ac:dyDescent="0.3">
      <c r="A148" s="71"/>
      <c r="B148" s="71"/>
      <c r="C148" s="71"/>
      <c r="D148" s="71"/>
      <c r="E148" s="71"/>
      <c r="F148" s="71"/>
      <c r="G148" s="71"/>
      <c r="H148" s="71"/>
      <c r="I148" s="71"/>
    </row>
    <row r="149" spans="1:9" ht="15.75" customHeight="1" x14ac:dyDescent="0.3">
      <c r="A149" s="72"/>
      <c r="B149" s="72"/>
      <c r="C149" s="72"/>
      <c r="D149" s="72"/>
      <c r="E149" s="72"/>
      <c r="F149" s="72"/>
      <c r="G149" s="72"/>
      <c r="H149" s="72"/>
      <c r="I149" s="72"/>
    </row>
    <row r="150" spans="1:9" ht="15.75" customHeight="1" x14ac:dyDescent="0.3">
      <c r="A150" s="71"/>
      <c r="B150" s="71"/>
      <c r="C150" s="71"/>
      <c r="D150" s="71"/>
      <c r="E150" s="71"/>
      <c r="F150" s="71"/>
      <c r="G150" s="71"/>
      <c r="H150" s="71"/>
      <c r="I150" s="71"/>
    </row>
    <row r="151" spans="1:9" ht="15.75" customHeight="1" x14ac:dyDescent="0.3">
      <c r="A151" s="72"/>
      <c r="B151" s="72"/>
      <c r="C151" s="72"/>
      <c r="D151" s="72"/>
      <c r="E151" s="72"/>
      <c r="F151" s="72"/>
      <c r="G151" s="72"/>
      <c r="H151" s="72"/>
      <c r="I151" s="72"/>
    </row>
    <row r="152" spans="1:9" ht="15.75" customHeight="1" x14ac:dyDescent="0.3">
      <c r="A152" s="71"/>
      <c r="B152" s="71"/>
      <c r="C152" s="71"/>
      <c r="D152" s="71"/>
      <c r="E152" s="71"/>
      <c r="F152" s="71"/>
      <c r="G152" s="71"/>
      <c r="H152" s="71"/>
      <c r="I152" s="71"/>
    </row>
    <row r="153" spans="1:9" ht="15.75" customHeight="1" x14ac:dyDescent="0.3">
      <c r="A153" s="72"/>
      <c r="B153" s="72"/>
      <c r="C153" s="72"/>
      <c r="D153" s="72"/>
      <c r="E153" s="72"/>
      <c r="F153" s="72"/>
      <c r="G153" s="72"/>
      <c r="H153" s="72"/>
      <c r="I153" s="72"/>
    </row>
    <row r="154" spans="1:9" ht="15.75" customHeight="1" x14ac:dyDescent="0.3">
      <c r="A154" s="71"/>
      <c r="B154" s="71"/>
      <c r="C154" s="71"/>
      <c r="D154" s="71"/>
      <c r="E154" s="71"/>
      <c r="F154" s="71"/>
      <c r="G154" s="71"/>
      <c r="H154" s="71"/>
      <c r="I154" s="71"/>
    </row>
    <row r="155" spans="1:9" ht="15.75" customHeight="1" x14ac:dyDescent="0.3">
      <c r="A155" s="72"/>
      <c r="B155" s="72"/>
      <c r="C155" s="72"/>
      <c r="D155" s="72"/>
      <c r="E155" s="72"/>
      <c r="F155" s="72"/>
      <c r="G155" s="72"/>
      <c r="H155" s="72"/>
      <c r="I155" s="72"/>
    </row>
    <row r="156" spans="1:9" ht="15.75" customHeight="1" x14ac:dyDescent="0.3">
      <c r="A156" s="71"/>
      <c r="B156" s="71"/>
      <c r="C156" s="71"/>
      <c r="D156" s="71"/>
      <c r="E156" s="71"/>
      <c r="F156" s="71"/>
      <c r="G156" s="71"/>
      <c r="H156" s="71"/>
      <c r="I156" s="71"/>
    </row>
    <row r="157" spans="1:9" ht="15.75" customHeight="1" x14ac:dyDescent="0.3">
      <c r="A157" s="72"/>
      <c r="B157" s="72"/>
      <c r="C157" s="72"/>
      <c r="D157" s="72"/>
      <c r="E157" s="72"/>
      <c r="F157" s="72"/>
      <c r="G157" s="72"/>
      <c r="H157" s="72"/>
      <c r="I157" s="72"/>
    </row>
    <row r="158" spans="1:9" ht="15.75" customHeight="1" x14ac:dyDescent="0.3">
      <c r="A158" s="71"/>
      <c r="B158" s="71"/>
      <c r="C158" s="71"/>
      <c r="D158" s="71"/>
      <c r="E158" s="71"/>
      <c r="F158" s="71"/>
      <c r="G158" s="71"/>
      <c r="H158" s="71"/>
      <c r="I158" s="71"/>
    </row>
    <row r="159" spans="1:9" ht="15.75" customHeight="1" x14ac:dyDescent="0.3">
      <c r="A159" s="72"/>
      <c r="B159" s="72"/>
      <c r="C159" s="72"/>
      <c r="D159" s="72"/>
      <c r="E159" s="72"/>
      <c r="F159" s="72"/>
      <c r="G159" s="72"/>
      <c r="H159" s="72"/>
      <c r="I159" s="72"/>
    </row>
    <row r="160" spans="1:9" ht="15.75" customHeight="1" x14ac:dyDescent="0.3">
      <c r="A160" s="71"/>
      <c r="B160" s="71"/>
      <c r="C160" s="71"/>
      <c r="D160" s="71"/>
      <c r="E160" s="71"/>
      <c r="F160" s="71"/>
      <c r="G160" s="71"/>
      <c r="H160" s="71"/>
      <c r="I160" s="71"/>
    </row>
    <row r="161" spans="1:9" ht="15.75" customHeight="1" x14ac:dyDescent="0.3">
      <c r="A161" s="72"/>
      <c r="B161" s="72"/>
      <c r="C161" s="72"/>
      <c r="D161" s="72"/>
      <c r="E161" s="72"/>
      <c r="F161" s="72"/>
      <c r="G161" s="72"/>
      <c r="H161" s="72"/>
      <c r="I161" s="72"/>
    </row>
    <row r="162" spans="1:9" ht="15.75" customHeight="1" x14ac:dyDescent="0.3">
      <c r="A162" s="71"/>
      <c r="B162" s="71"/>
      <c r="C162" s="71"/>
      <c r="D162" s="71"/>
      <c r="E162" s="71"/>
      <c r="F162" s="71"/>
      <c r="G162" s="71"/>
      <c r="H162" s="71"/>
      <c r="I162" s="71"/>
    </row>
    <row r="163" spans="1:9" ht="15.75" customHeight="1" x14ac:dyDescent="0.3">
      <c r="A163" s="72"/>
      <c r="B163" s="72"/>
      <c r="C163" s="72"/>
      <c r="D163" s="72"/>
      <c r="E163" s="72"/>
      <c r="F163" s="72"/>
      <c r="G163" s="72"/>
      <c r="H163" s="72"/>
      <c r="I163" s="72"/>
    </row>
    <row r="164" spans="1:9" ht="15.75" customHeight="1" x14ac:dyDescent="0.3">
      <c r="A164" s="71"/>
      <c r="B164" s="71"/>
      <c r="C164" s="71"/>
      <c r="D164" s="71"/>
      <c r="E164" s="71"/>
      <c r="F164" s="71"/>
      <c r="G164" s="71"/>
      <c r="H164" s="71"/>
      <c r="I164" s="71"/>
    </row>
    <row r="165" spans="1:9" ht="15.75" customHeight="1" x14ac:dyDescent="0.3">
      <c r="A165" s="72"/>
      <c r="B165" s="72"/>
      <c r="C165" s="72"/>
      <c r="D165" s="72"/>
      <c r="E165" s="72"/>
      <c r="F165" s="72"/>
      <c r="G165" s="72"/>
      <c r="H165" s="72"/>
      <c r="I165" s="72"/>
    </row>
    <row r="166" spans="1:9" ht="15.75" customHeight="1" x14ac:dyDescent="0.3">
      <c r="A166" s="71"/>
      <c r="B166" s="71"/>
      <c r="C166" s="71"/>
      <c r="D166" s="71"/>
      <c r="E166" s="71"/>
      <c r="F166" s="71"/>
      <c r="G166" s="71"/>
      <c r="H166" s="71"/>
      <c r="I166" s="71"/>
    </row>
    <row r="167" spans="1:9" ht="15.75" customHeight="1" x14ac:dyDescent="0.3">
      <c r="A167" s="72"/>
      <c r="B167" s="72"/>
      <c r="C167" s="72"/>
      <c r="D167" s="72"/>
      <c r="E167" s="72"/>
      <c r="F167" s="72"/>
      <c r="G167" s="72"/>
      <c r="H167" s="72"/>
      <c r="I167" s="72"/>
    </row>
    <row r="168" spans="1:9" ht="15.75" customHeight="1" x14ac:dyDescent="0.3">
      <c r="A168" s="71"/>
      <c r="B168" s="71"/>
      <c r="C168" s="71"/>
      <c r="D168" s="71"/>
      <c r="E168" s="71"/>
      <c r="F168" s="71"/>
      <c r="G168" s="71"/>
      <c r="H168" s="71"/>
      <c r="I168" s="71"/>
    </row>
    <row r="169" spans="1:9" ht="15.75" customHeight="1" x14ac:dyDescent="0.3">
      <c r="A169" s="72"/>
      <c r="B169" s="72"/>
      <c r="C169" s="72"/>
      <c r="D169" s="72"/>
      <c r="E169" s="72"/>
      <c r="F169" s="72"/>
      <c r="G169" s="72"/>
      <c r="H169" s="72"/>
      <c r="I169" s="72"/>
    </row>
    <row r="170" spans="1:9" ht="15.75" customHeight="1" x14ac:dyDescent="0.3">
      <c r="A170" s="71"/>
      <c r="B170" s="71"/>
      <c r="C170" s="71"/>
      <c r="D170" s="71"/>
      <c r="E170" s="71"/>
      <c r="F170" s="71"/>
      <c r="G170" s="71"/>
      <c r="H170" s="71"/>
      <c r="I170" s="71"/>
    </row>
    <row r="171" spans="1:9" ht="15.75" customHeight="1" x14ac:dyDescent="0.3">
      <c r="A171" s="72"/>
      <c r="B171" s="72"/>
      <c r="C171" s="72"/>
      <c r="D171" s="72"/>
      <c r="E171" s="72"/>
      <c r="F171" s="72"/>
      <c r="G171" s="72"/>
      <c r="H171" s="72"/>
      <c r="I171" s="72"/>
    </row>
    <row r="172" spans="1:9" ht="15.75" customHeight="1" x14ac:dyDescent="0.3">
      <c r="A172" s="71"/>
      <c r="B172" s="71"/>
      <c r="C172" s="71"/>
      <c r="D172" s="71"/>
      <c r="E172" s="71"/>
      <c r="F172" s="71"/>
      <c r="G172" s="71"/>
      <c r="H172" s="71"/>
      <c r="I172" s="71"/>
    </row>
    <row r="173" spans="1:9" ht="15.75" customHeight="1" x14ac:dyDescent="0.3">
      <c r="A173" s="72"/>
      <c r="B173" s="72"/>
      <c r="C173" s="72"/>
      <c r="D173" s="72"/>
      <c r="E173" s="72"/>
      <c r="F173" s="72"/>
      <c r="G173" s="72"/>
      <c r="H173" s="72"/>
      <c r="I173" s="72"/>
    </row>
    <row r="174" spans="1:9" ht="15.75" customHeight="1" x14ac:dyDescent="0.3">
      <c r="A174" s="71"/>
      <c r="B174" s="71"/>
      <c r="C174" s="71"/>
      <c r="D174" s="71"/>
      <c r="E174" s="71"/>
      <c r="F174" s="71"/>
      <c r="G174" s="71"/>
      <c r="H174" s="71"/>
      <c r="I174" s="71"/>
    </row>
    <row r="175" spans="1:9" ht="15.75" customHeight="1" x14ac:dyDescent="0.3">
      <c r="A175" s="72"/>
      <c r="B175" s="72"/>
      <c r="C175" s="72"/>
      <c r="D175" s="72"/>
      <c r="E175" s="72"/>
      <c r="F175" s="72"/>
      <c r="G175" s="72"/>
      <c r="H175" s="72"/>
      <c r="I175" s="72"/>
    </row>
    <row r="176" spans="1:9" ht="15.75" customHeight="1" x14ac:dyDescent="0.3">
      <c r="A176" s="71"/>
      <c r="B176" s="71"/>
      <c r="C176" s="71"/>
      <c r="D176" s="71"/>
      <c r="E176" s="71"/>
      <c r="F176" s="71"/>
      <c r="G176" s="71"/>
      <c r="H176" s="71"/>
      <c r="I176" s="71"/>
    </row>
    <row r="177" spans="1:9" ht="15.75" customHeight="1" x14ac:dyDescent="0.3">
      <c r="A177" s="72"/>
      <c r="B177" s="72"/>
      <c r="C177" s="72"/>
      <c r="D177" s="72"/>
      <c r="E177" s="72"/>
      <c r="F177" s="72"/>
      <c r="G177" s="72"/>
      <c r="H177" s="72"/>
      <c r="I177" s="72"/>
    </row>
    <row r="178" spans="1:9" ht="15.75" customHeight="1" x14ac:dyDescent="0.3">
      <c r="A178" s="71"/>
      <c r="B178" s="71"/>
      <c r="C178" s="71"/>
      <c r="D178" s="71"/>
      <c r="E178" s="71"/>
      <c r="F178" s="71"/>
      <c r="G178" s="71"/>
      <c r="H178" s="71"/>
      <c r="I178" s="71"/>
    </row>
    <row r="179" spans="1:9" ht="15.75" customHeight="1" x14ac:dyDescent="0.3">
      <c r="A179" s="72"/>
      <c r="B179" s="72"/>
      <c r="C179" s="72"/>
      <c r="D179" s="72"/>
      <c r="E179" s="72"/>
      <c r="F179" s="72"/>
      <c r="G179" s="72"/>
      <c r="H179" s="72"/>
      <c r="I179" s="72"/>
    </row>
    <row r="180" spans="1:9" ht="15.75" customHeight="1" x14ac:dyDescent="0.3">
      <c r="A180" s="71"/>
      <c r="B180" s="71"/>
      <c r="C180" s="71"/>
      <c r="D180" s="71"/>
      <c r="E180" s="71"/>
      <c r="F180" s="71"/>
      <c r="G180" s="71"/>
      <c r="H180" s="71"/>
      <c r="I180" s="71"/>
    </row>
    <row r="181" spans="1:9" ht="15.75" customHeight="1" x14ac:dyDescent="0.3">
      <c r="A181" s="72"/>
      <c r="B181" s="72"/>
      <c r="C181" s="72"/>
      <c r="D181" s="72"/>
      <c r="E181" s="72"/>
      <c r="F181" s="72"/>
      <c r="G181" s="72"/>
      <c r="H181" s="72"/>
      <c r="I181" s="72"/>
    </row>
    <row r="182" spans="1:9" ht="15.75" customHeight="1" x14ac:dyDescent="0.3">
      <c r="A182" s="71"/>
      <c r="B182" s="71"/>
      <c r="C182" s="71"/>
      <c r="D182" s="71"/>
      <c r="E182" s="71"/>
      <c r="F182" s="71"/>
      <c r="G182" s="71"/>
      <c r="H182" s="71"/>
      <c r="I182" s="71"/>
    </row>
    <row r="183" spans="1:9" ht="15.75" customHeight="1" x14ac:dyDescent="0.3">
      <c r="A183" s="72"/>
      <c r="B183" s="72"/>
      <c r="C183" s="72"/>
      <c r="D183" s="72"/>
      <c r="E183" s="72"/>
      <c r="F183" s="72"/>
      <c r="G183" s="72"/>
      <c r="H183" s="72"/>
      <c r="I183" s="72"/>
    </row>
    <row r="184" spans="1:9" ht="15.75" customHeight="1" x14ac:dyDescent="0.3">
      <c r="A184" s="71"/>
      <c r="B184" s="71"/>
      <c r="C184" s="71"/>
      <c r="D184" s="71"/>
      <c r="E184" s="71"/>
      <c r="F184" s="71"/>
      <c r="G184" s="71"/>
      <c r="H184" s="71"/>
      <c r="I184" s="71"/>
    </row>
    <row r="185" spans="1:9" ht="15.75" customHeight="1" x14ac:dyDescent="0.3">
      <c r="A185" s="72"/>
      <c r="B185" s="72"/>
      <c r="C185" s="72"/>
      <c r="D185" s="72"/>
      <c r="E185" s="72"/>
      <c r="F185" s="72"/>
      <c r="G185" s="72"/>
      <c r="H185" s="72"/>
      <c r="I185" s="72"/>
    </row>
    <row r="186" spans="1:9" ht="15.75" customHeight="1" x14ac:dyDescent="0.3">
      <c r="A186" s="71"/>
      <c r="B186" s="71"/>
      <c r="C186" s="71"/>
      <c r="D186" s="71"/>
      <c r="E186" s="71"/>
      <c r="F186" s="71"/>
      <c r="G186" s="71"/>
      <c r="H186" s="71"/>
      <c r="I186" s="71"/>
    </row>
    <row r="187" spans="1:9" ht="15.75" customHeight="1" x14ac:dyDescent="0.3">
      <c r="A187" s="72"/>
      <c r="B187" s="72"/>
      <c r="C187" s="72"/>
      <c r="D187" s="72"/>
      <c r="E187" s="72"/>
      <c r="F187" s="72"/>
      <c r="G187" s="72"/>
      <c r="H187" s="72"/>
      <c r="I187" s="72"/>
    </row>
    <row r="188" spans="1:9" ht="15.75" customHeight="1" x14ac:dyDescent="0.3">
      <c r="A188" s="71"/>
      <c r="B188" s="71"/>
      <c r="C188" s="71"/>
      <c r="D188" s="71"/>
      <c r="E188" s="71"/>
      <c r="F188" s="71"/>
      <c r="G188" s="71"/>
      <c r="H188" s="71"/>
      <c r="I188" s="71"/>
    </row>
    <row r="189" spans="1:9" ht="15.75" customHeight="1" x14ac:dyDescent="0.3">
      <c r="A189" s="72"/>
      <c r="B189" s="72"/>
      <c r="C189" s="72"/>
      <c r="D189" s="72"/>
      <c r="E189" s="72"/>
      <c r="F189" s="72"/>
      <c r="G189" s="72"/>
      <c r="H189" s="72"/>
      <c r="I189" s="72"/>
    </row>
    <row r="190" spans="1:9" ht="15.75" customHeight="1" x14ac:dyDescent="0.3">
      <c r="A190" s="71"/>
      <c r="B190" s="71"/>
      <c r="C190" s="71"/>
      <c r="D190" s="71"/>
      <c r="E190" s="71"/>
      <c r="F190" s="71"/>
      <c r="G190" s="71"/>
      <c r="H190" s="71"/>
      <c r="I190" s="71"/>
    </row>
    <row r="191" spans="1:9" ht="15.75" customHeight="1" x14ac:dyDescent="0.3">
      <c r="A191" s="72"/>
      <c r="B191" s="72"/>
      <c r="C191" s="72"/>
      <c r="D191" s="72"/>
      <c r="E191" s="72"/>
      <c r="F191" s="72"/>
      <c r="G191" s="72"/>
      <c r="H191" s="72"/>
      <c r="I191" s="72"/>
    </row>
    <row r="192" spans="1:9" ht="15.75" customHeight="1" x14ac:dyDescent="0.3">
      <c r="A192" s="71"/>
      <c r="B192" s="71"/>
      <c r="C192" s="71"/>
      <c r="D192" s="71"/>
      <c r="E192" s="71"/>
      <c r="F192" s="71"/>
      <c r="G192" s="71"/>
      <c r="H192" s="71"/>
      <c r="I192" s="71"/>
    </row>
    <row r="193" spans="1:9" ht="15.75" customHeight="1" x14ac:dyDescent="0.3">
      <c r="A193" s="72"/>
      <c r="B193" s="72"/>
      <c r="C193" s="72"/>
      <c r="D193" s="72"/>
      <c r="E193" s="72"/>
      <c r="F193" s="72"/>
      <c r="G193" s="72"/>
      <c r="H193" s="72"/>
      <c r="I193" s="72"/>
    </row>
    <row r="194" spans="1:9" ht="15.75" customHeight="1" x14ac:dyDescent="0.3">
      <c r="A194" s="71"/>
      <c r="B194" s="71"/>
      <c r="C194" s="71"/>
      <c r="D194" s="71"/>
      <c r="E194" s="71"/>
      <c r="F194" s="71"/>
      <c r="G194" s="71"/>
      <c r="H194" s="71"/>
      <c r="I194" s="71"/>
    </row>
    <row r="195" spans="1:9" ht="15.75" customHeight="1" x14ac:dyDescent="0.3">
      <c r="A195" s="72"/>
      <c r="B195" s="72"/>
      <c r="C195" s="72"/>
      <c r="D195" s="72"/>
      <c r="E195" s="72"/>
      <c r="F195" s="72"/>
      <c r="G195" s="72"/>
      <c r="H195" s="72"/>
      <c r="I195" s="72"/>
    </row>
    <row r="196" spans="1:9" ht="15.75" customHeight="1" x14ac:dyDescent="0.3">
      <c r="A196" s="71"/>
      <c r="B196" s="71"/>
      <c r="C196" s="71"/>
      <c r="D196" s="71"/>
      <c r="E196" s="71"/>
      <c r="F196" s="71"/>
      <c r="G196" s="71"/>
      <c r="H196" s="71"/>
      <c r="I196" s="71"/>
    </row>
    <row r="197" spans="1:9" ht="15.75" customHeight="1" x14ac:dyDescent="0.3">
      <c r="A197" s="72"/>
      <c r="B197" s="72"/>
      <c r="C197" s="72"/>
      <c r="D197" s="72"/>
      <c r="E197" s="72"/>
      <c r="F197" s="72"/>
      <c r="G197" s="72"/>
      <c r="H197" s="72"/>
      <c r="I197" s="72"/>
    </row>
    <row r="198" spans="1:9" ht="15.75" customHeight="1" x14ac:dyDescent="0.3">
      <c r="A198" s="71"/>
      <c r="B198" s="71"/>
      <c r="C198" s="71"/>
      <c r="D198" s="71"/>
      <c r="E198" s="71"/>
      <c r="F198" s="71"/>
      <c r="G198" s="71"/>
      <c r="H198" s="71"/>
      <c r="I198" s="71"/>
    </row>
    <row r="199" spans="1:9" ht="15.75" customHeight="1" x14ac:dyDescent="0.3">
      <c r="A199" s="72"/>
      <c r="B199" s="72"/>
      <c r="C199" s="72"/>
      <c r="D199" s="72"/>
      <c r="E199" s="72"/>
      <c r="F199" s="72"/>
      <c r="G199" s="72"/>
      <c r="H199" s="72"/>
      <c r="I199" s="72"/>
    </row>
    <row r="200" spans="1:9" ht="15.75" customHeight="1" x14ac:dyDescent="0.3">
      <c r="A200" s="71"/>
      <c r="B200" s="71"/>
      <c r="C200" s="71"/>
      <c r="D200" s="71"/>
      <c r="E200" s="71"/>
      <c r="F200" s="71"/>
      <c r="G200" s="71"/>
      <c r="H200" s="71"/>
      <c r="I200" s="71"/>
    </row>
    <row r="201" spans="1:9" ht="15.75" customHeight="1" x14ac:dyDescent="0.3">
      <c r="A201" s="72"/>
      <c r="B201" s="72"/>
      <c r="C201" s="72"/>
      <c r="D201" s="72"/>
      <c r="E201" s="72"/>
      <c r="F201" s="72"/>
      <c r="G201" s="72"/>
      <c r="H201" s="72"/>
      <c r="I201" s="72"/>
    </row>
    <row r="202" spans="1:9" ht="15.75" customHeight="1" x14ac:dyDescent="0.3">
      <c r="A202" s="71"/>
      <c r="B202" s="71"/>
      <c r="C202" s="71"/>
      <c r="D202" s="71"/>
      <c r="E202" s="71"/>
      <c r="F202" s="71"/>
      <c r="G202" s="71"/>
      <c r="H202" s="71"/>
      <c r="I202" s="71"/>
    </row>
    <row r="203" spans="1:9" ht="15.75" customHeight="1" x14ac:dyDescent="0.3">
      <c r="A203" s="72"/>
      <c r="B203" s="72"/>
      <c r="C203" s="72"/>
      <c r="D203" s="72"/>
      <c r="E203" s="72"/>
      <c r="F203" s="72"/>
      <c r="G203" s="72"/>
      <c r="H203" s="72"/>
      <c r="I203" s="72"/>
    </row>
    <row r="204" spans="1:9" ht="15.75" customHeight="1" x14ac:dyDescent="0.3">
      <c r="A204" s="71"/>
      <c r="B204" s="71"/>
      <c r="C204" s="71"/>
      <c r="D204" s="71"/>
      <c r="E204" s="71"/>
      <c r="F204" s="71"/>
      <c r="G204" s="71"/>
      <c r="H204" s="71"/>
      <c r="I204" s="71"/>
    </row>
    <row r="205" spans="1:9" ht="15.75" customHeight="1" x14ac:dyDescent="0.3">
      <c r="A205" s="72"/>
      <c r="B205" s="72"/>
      <c r="C205" s="72"/>
      <c r="D205" s="72"/>
      <c r="E205" s="72"/>
      <c r="F205" s="72"/>
      <c r="G205" s="72"/>
      <c r="H205" s="72"/>
      <c r="I205" s="72"/>
    </row>
    <row r="206" spans="1:9" ht="15.75" customHeight="1" x14ac:dyDescent="0.3">
      <c r="A206" s="71"/>
      <c r="B206" s="71"/>
      <c r="C206" s="71"/>
      <c r="D206" s="71"/>
      <c r="E206" s="71"/>
      <c r="F206" s="71"/>
      <c r="G206" s="71"/>
      <c r="H206" s="71"/>
      <c r="I206" s="71"/>
    </row>
    <row r="207" spans="1:9" ht="15.75" customHeight="1" x14ac:dyDescent="0.3">
      <c r="A207" s="72"/>
      <c r="B207" s="72"/>
      <c r="C207" s="72"/>
      <c r="D207" s="72"/>
      <c r="E207" s="72"/>
      <c r="F207" s="72"/>
      <c r="G207" s="72"/>
      <c r="H207" s="72"/>
      <c r="I207" s="72"/>
    </row>
    <row r="208" spans="1:9" ht="15.75" customHeight="1" x14ac:dyDescent="0.3">
      <c r="A208" s="71"/>
      <c r="B208" s="71"/>
      <c r="C208" s="71"/>
      <c r="D208" s="71"/>
      <c r="E208" s="71"/>
      <c r="F208" s="71"/>
      <c r="G208" s="71"/>
      <c r="H208" s="71"/>
      <c r="I208" s="71"/>
    </row>
    <row r="209" spans="1:9" ht="15.75" customHeight="1" x14ac:dyDescent="0.3">
      <c r="A209" s="72"/>
      <c r="B209" s="72"/>
      <c r="C209" s="72"/>
      <c r="D209" s="72"/>
      <c r="E209" s="72"/>
      <c r="F209" s="72"/>
      <c r="G209" s="72"/>
      <c r="H209" s="72"/>
      <c r="I209" s="72"/>
    </row>
    <row r="210" spans="1:9" ht="15.75" customHeight="1" x14ac:dyDescent="0.3">
      <c r="A210" s="71"/>
      <c r="B210" s="71"/>
      <c r="C210" s="71"/>
      <c r="D210" s="71"/>
      <c r="E210" s="71"/>
      <c r="F210" s="71"/>
      <c r="G210" s="71"/>
      <c r="H210" s="71"/>
      <c r="I210" s="71"/>
    </row>
    <row r="211" spans="1:9" ht="15.75" customHeight="1" x14ac:dyDescent="0.3">
      <c r="A211" s="72"/>
      <c r="B211" s="72"/>
      <c r="C211" s="72"/>
      <c r="D211" s="72"/>
      <c r="E211" s="72"/>
      <c r="F211" s="72"/>
      <c r="G211" s="72"/>
      <c r="H211" s="72"/>
      <c r="I211" s="72"/>
    </row>
    <row r="212" spans="1:9" ht="15.75" customHeight="1" x14ac:dyDescent="0.3">
      <c r="A212" s="71"/>
      <c r="B212" s="71"/>
      <c r="C212" s="71"/>
      <c r="D212" s="71"/>
      <c r="E212" s="71"/>
      <c r="F212" s="71"/>
      <c r="G212" s="71"/>
      <c r="H212" s="71"/>
      <c r="I212" s="71"/>
    </row>
    <row r="213" spans="1:9" ht="15.75" customHeight="1" x14ac:dyDescent="0.3">
      <c r="A213" s="72"/>
      <c r="B213" s="72"/>
      <c r="C213" s="72"/>
      <c r="D213" s="72"/>
      <c r="E213" s="72"/>
      <c r="F213" s="72"/>
      <c r="G213" s="72"/>
      <c r="H213" s="72"/>
      <c r="I213" s="72"/>
    </row>
    <row r="214" spans="1:9" ht="15.75" customHeight="1" x14ac:dyDescent="0.3">
      <c r="A214" s="71"/>
      <c r="B214" s="71"/>
      <c r="C214" s="71"/>
      <c r="D214" s="71"/>
      <c r="E214" s="71"/>
      <c r="F214" s="71"/>
      <c r="G214" s="71"/>
      <c r="H214" s="71"/>
      <c r="I214" s="71"/>
    </row>
    <row r="215" spans="1:9" ht="15.75" customHeight="1" x14ac:dyDescent="0.3">
      <c r="A215" s="72"/>
      <c r="B215" s="72"/>
      <c r="C215" s="72"/>
      <c r="D215" s="72"/>
      <c r="E215" s="72"/>
      <c r="F215" s="72"/>
      <c r="G215" s="72"/>
      <c r="H215" s="72"/>
      <c r="I215" s="72"/>
    </row>
    <row r="216" spans="1:9" ht="15.75" customHeight="1" x14ac:dyDescent="0.3">
      <c r="A216" s="71"/>
      <c r="B216" s="71"/>
      <c r="C216" s="71"/>
      <c r="D216" s="71"/>
      <c r="E216" s="71"/>
      <c r="F216" s="71"/>
      <c r="G216" s="71"/>
      <c r="H216" s="71"/>
      <c r="I216" s="71"/>
    </row>
    <row r="217" spans="1:9" ht="15.75" customHeight="1" x14ac:dyDescent="0.3">
      <c r="A217" s="72"/>
      <c r="B217" s="72"/>
      <c r="C217" s="72"/>
      <c r="D217" s="72"/>
      <c r="E217" s="72"/>
      <c r="F217" s="72"/>
      <c r="G217" s="72"/>
      <c r="H217" s="72"/>
      <c r="I217" s="72"/>
    </row>
    <row r="218" spans="1:9" ht="15.75" customHeight="1" x14ac:dyDescent="0.3">
      <c r="A218" s="71"/>
      <c r="B218" s="71"/>
      <c r="C218" s="71"/>
      <c r="D218" s="71"/>
      <c r="E218" s="71"/>
      <c r="F218" s="71"/>
      <c r="G218" s="71"/>
      <c r="H218" s="71"/>
      <c r="I218" s="71"/>
    </row>
    <row r="219" spans="1:9" ht="15.75" customHeight="1" x14ac:dyDescent="0.3">
      <c r="A219" s="72"/>
      <c r="B219" s="72"/>
      <c r="C219" s="72"/>
      <c r="D219" s="72"/>
      <c r="E219" s="72"/>
      <c r="F219" s="72"/>
      <c r="G219" s="72"/>
      <c r="H219" s="72"/>
      <c r="I219" s="72"/>
    </row>
    <row r="220" spans="1:9" ht="15.75" customHeight="1" x14ac:dyDescent="0.3">
      <c r="A220" s="71"/>
      <c r="B220" s="71"/>
      <c r="C220" s="71"/>
      <c r="D220" s="71"/>
      <c r="E220" s="71"/>
      <c r="F220" s="71"/>
      <c r="G220" s="71"/>
      <c r="H220" s="71"/>
      <c r="I220" s="71"/>
    </row>
    <row r="221" spans="1:9" ht="15.75" customHeight="1" x14ac:dyDescent="0.3">
      <c r="A221" s="72"/>
      <c r="B221" s="72"/>
      <c r="C221" s="72"/>
      <c r="D221" s="72"/>
      <c r="E221" s="72"/>
      <c r="F221" s="72"/>
      <c r="G221" s="72"/>
      <c r="H221" s="72"/>
      <c r="I221" s="72"/>
    </row>
    <row r="222" spans="1:9" ht="15.75" customHeight="1" x14ac:dyDescent="0.3">
      <c r="A222" s="71"/>
      <c r="B222" s="71"/>
      <c r="C222" s="71"/>
      <c r="D222" s="71"/>
      <c r="E222" s="71"/>
      <c r="F222" s="71"/>
      <c r="G222" s="71"/>
      <c r="H222" s="71"/>
      <c r="I222" s="71"/>
    </row>
    <row r="223" spans="1:9" ht="15.75" customHeight="1" x14ac:dyDescent="0.3">
      <c r="A223" s="72"/>
      <c r="B223" s="72"/>
      <c r="C223" s="72"/>
      <c r="D223" s="72"/>
      <c r="E223" s="72"/>
      <c r="F223" s="72"/>
      <c r="G223" s="72"/>
      <c r="H223" s="72"/>
      <c r="I223" s="72"/>
    </row>
    <row r="224" spans="1:9" ht="15.75" customHeight="1" x14ac:dyDescent="0.3">
      <c r="A224" s="71"/>
      <c r="B224" s="71"/>
      <c r="C224" s="71"/>
      <c r="D224" s="71"/>
      <c r="E224" s="71"/>
      <c r="F224" s="71"/>
      <c r="G224" s="71"/>
      <c r="H224" s="71"/>
      <c r="I224" s="71"/>
    </row>
    <row r="225" spans="1:9" ht="15.75" customHeight="1" x14ac:dyDescent="0.3">
      <c r="A225" s="72"/>
      <c r="B225" s="72"/>
      <c r="C225" s="72"/>
      <c r="D225" s="72"/>
      <c r="E225" s="72"/>
      <c r="F225" s="72"/>
      <c r="G225" s="72"/>
      <c r="H225" s="72"/>
      <c r="I225" s="72"/>
    </row>
    <row r="226" spans="1:9" ht="15.75" customHeight="1" x14ac:dyDescent="0.3">
      <c r="A226" s="71"/>
      <c r="B226" s="71"/>
      <c r="C226" s="71"/>
      <c r="D226" s="71"/>
      <c r="E226" s="71"/>
      <c r="F226" s="71"/>
      <c r="G226" s="71"/>
      <c r="H226" s="71"/>
      <c r="I226" s="71"/>
    </row>
    <row r="227" spans="1:9" ht="15.75" customHeight="1" x14ac:dyDescent="0.3">
      <c r="A227" s="72"/>
      <c r="B227" s="72"/>
      <c r="C227" s="72"/>
      <c r="D227" s="72"/>
      <c r="E227" s="72"/>
      <c r="F227" s="72"/>
      <c r="G227" s="72"/>
      <c r="H227" s="72"/>
      <c r="I227" s="72"/>
    </row>
    <row r="228" spans="1:9" ht="15.75" customHeight="1" x14ac:dyDescent="0.3">
      <c r="A228" s="71"/>
      <c r="B228" s="71"/>
      <c r="C228" s="71"/>
      <c r="D228" s="71"/>
      <c r="E228" s="71"/>
      <c r="F228" s="71"/>
      <c r="G228" s="71"/>
      <c r="H228" s="71"/>
      <c r="I228" s="71"/>
    </row>
    <row r="229" spans="1:9" ht="15.75" customHeight="1" x14ac:dyDescent="0.3">
      <c r="A229" s="72"/>
      <c r="B229" s="72"/>
      <c r="C229" s="72"/>
      <c r="D229" s="72"/>
      <c r="E229" s="72"/>
      <c r="F229" s="72"/>
      <c r="G229" s="72"/>
      <c r="H229" s="72"/>
      <c r="I229" s="72"/>
    </row>
    <row r="230" spans="1:9" ht="15.75" customHeight="1" x14ac:dyDescent="0.3">
      <c r="A230" s="71"/>
      <c r="B230" s="71"/>
      <c r="C230" s="71"/>
      <c r="D230" s="71"/>
      <c r="E230" s="71"/>
      <c r="F230" s="71"/>
      <c r="G230" s="71"/>
      <c r="H230" s="71"/>
      <c r="I230" s="71"/>
    </row>
    <row r="231" spans="1:9" ht="15.75" customHeight="1" x14ac:dyDescent="0.3">
      <c r="A231" s="72"/>
      <c r="B231" s="72"/>
      <c r="C231" s="72"/>
      <c r="D231" s="72"/>
      <c r="E231" s="72"/>
      <c r="F231" s="72"/>
      <c r="G231" s="72"/>
      <c r="H231" s="72"/>
      <c r="I231" s="72"/>
    </row>
    <row r="232" spans="1:9" ht="15.75" customHeight="1" x14ac:dyDescent="0.3">
      <c r="A232" s="71"/>
      <c r="B232" s="71"/>
      <c r="C232" s="71"/>
      <c r="D232" s="71"/>
      <c r="E232" s="71"/>
      <c r="F232" s="71"/>
      <c r="G232" s="71"/>
      <c r="H232" s="71"/>
      <c r="I232" s="71"/>
    </row>
    <row r="233" spans="1:9" ht="15.75" customHeight="1" x14ac:dyDescent="0.3">
      <c r="A233" s="72"/>
      <c r="B233" s="72"/>
      <c r="C233" s="72"/>
      <c r="D233" s="72"/>
      <c r="E233" s="72"/>
      <c r="F233" s="72"/>
      <c r="G233" s="72"/>
      <c r="H233" s="72"/>
      <c r="I233" s="72"/>
    </row>
    <row r="234" spans="1:9" ht="15.75" customHeight="1" x14ac:dyDescent="0.3">
      <c r="A234" s="71"/>
      <c r="B234" s="71"/>
      <c r="C234" s="71"/>
      <c r="D234" s="71"/>
      <c r="E234" s="71"/>
      <c r="F234" s="71"/>
      <c r="G234" s="71"/>
      <c r="H234" s="71"/>
      <c r="I234" s="71"/>
    </row>
    <row r="235" spans="1:9" ht="15.75" customHeight="1" x14ac:dyDescent="0.3">
      <c r="A235" s="72"/>
      <c r="B235" s="72"/>
      <c r="C235" s="72"/>
      <c r="D235" s="72"/>
      <c r="E235" s="72"/>
      <c r="F235" s="72"/>
      <c r="G235" s="72"/>
      <c r="H235" s="72"/>
      <c r="I235" s="72"/>
    </row>
    <row r="236" spans="1:9" ht="15.75" customHeight="1" x14ac:dyDescent="0.3">
      <c r="A236" s="71"/>
      <c r="B236" s="71"/>
      <c r="C236" s="71"/>
      <c r="D236" s="71"/>
      <c r="E236" s="71"/>
      <c r="F236" s="71"/>
      <c r="G236" s="71"/>
      <c r="H236" s="71"/>
      <c r="I236" s="71"/>
    </row>
    <row r="237" spans="1:9" ht="15.75" customHeight="1" x14ac:dyDescent="0.3">
      <c r="A237" s="72"/>
      <c r="B237" s="72"/>
      <c r="C237" s="72"/>
      <c r="D237" s="72"/>
      <c r="E237" s="72"/>
      <c r="F237" s="72"/>
      <c r="G237" s="72"/>
      <c r="H237" s="72"/>
      <c r="I237" s="72"/>
    </row>
    <row r="238" spans="1:9" ht="15.75" customHeight="1" x14ac:dyDescent="0.3">
      <c r="A238" s="71"/>
      <c r="B238" s="71"/>
      <c r="C238" s="71"/>
      <c r="D238" s="71"/>
      <c r="E238" s="71"/>
      <c r="F238" s="71"/>
      <c r="G238" s="71"/>
      <c r="H238" s="71"/>
      <c r="I238" s="71"/>
    </row>
    <row r="239" spans="1:9" ht="15.75" customHeight="1" x14ac:dyDescent="0.3">
      <c r="A239" s="72"/>
      <c r="B239" s="72"/>
      <c r="C239" s="72"/>
      <c r="D239" s="72"/>
      <c r="E239" s="72"/>
      <c r="F239" s="72"/>
      <c r="G239" s="72"/>
      <c r="H239" s="72"/>
      <c r="I239" s="72"/>
    </row>
    <row r="240" spans="1:9" ht="15.75" customHeight="1" x14ac:dyDescent="0.3">
      <c r="A240" s="71"/>
      <c r="B240" s="71"/>
      <c r="C240" s="71"/>
      <c r="D240" s="71"/>
      <c r="E240" s="71"/>
      <c r="F240" s="71"/>
      <c r="G240" s="71"/>
      <c r="H240" s="71"/>
      <c r="I240" s="71"/>
    </row>
    <row r="241" spans="1:9" ht="15.75" customHeight="1" x14ac:dyDescent="0.3">
      <c r="A241" s="72"/>
      <c r="B241" s="72"/>
      <c r="C241" s="72"/>
      <c r="D241" s="72"/>
      <c r="E241" s="72"/>
      <c r="F241" s="72"/>
      <c r="G241" s="72"/>
      <c r="H241" s="72"/>
      <c r="I241" s="72"/>
    </row>
    <row r="242" spans="1:9" ht="15.75" customHeight="1" x14ac:dyDescent="0.3">
      <c r="A242" s="71"/>
      <c r="B242" s="71"/>
      <c r="C242" s="71"/>
      <c r="D242" s="71"/>
      <c r="E242" s="71"/>
      <c r="F242" s="71"/>
      <c r="G242" s="71"/>
      <c r="H242" s="71"/>
      <c r="I242" s="71"/>
    </row>
    <row r="243" spans="1:9" ht="15.75" customHeight="1" x14ac:dyDescent="0.3">
      <c r="A243" s="72"/>
      <c r="B243" s="72"/>
      <c r="C243" s="72"/>
      <c r="D243" s="72"/>
      <c r="E243" s="72"/>
      <c r="F243" s="72"/>
      <c r="G243" s="72"/>
      <c r="H243" s="72"/>
      <c r="I243" s="72"/>
    </row>
    <row r="244" spans="1:9" ht="15.75" customHeight="1" x14ac:dyDescent="0.3">
      <c r="A244" s="71"/>
      <c r="B244" s="71"/>
      <c r="C244" s="71"/>
      <c r="D244" s="71"/>
      <c r="E244" s="71"/>
      <c r="F244" s="71"/>
      <c r="G244" s="71"/>
      <c r="H244" s="71"/>
      <c r="I244" s="71"/>
    </row>
    <row r="245" spans="1:9" ht="15.75" customHeight="1" x14ac:dyDescent="0.3">
      <c r="A245" s="72"/>
      <c r="B245" s="72"/>
      <c r="C245" s="72"/>
      <c r="D245" s="72"/>
      <c r="E245" s="72"/>
      <c r="F245" s="72"/>
      <c r="G245" s="72"/>
      <c r="H245" s="72"/>
      <c r="I245" s="72"/>
    </row>
    <row r="246" spans="1:9" ht="15.75" customHeight="1" x14ac:dyDescent="0.3">
      <c r="A246" s="71"/>
      <c r="B246" s="71"/>
      <c r="C246" s="71"/>
      <c r="D246" s="71"/>
      <c r="E246" s="71"/>
      <c r="F246" s="71"/>
      <c r="G246" s="71"/>
      <c r="H246" s="71"/>
      <c r="I246" s="71"/>
    </row>
    <row r="247" spans="1:9" ht="15.75" customHeight="1" x14ac:dyDescent="0.3">
      <c r="A247" s="72"/>
      <c r="B247" s="72"/>
      <c r="C247" s="72"/>
      <c r="D247" s="72"/>
      <c r="E247" s="72"/>
      <c r="F247" s="72"/>
      <c r="G247" s="72"/>
      <c r="H247" s="72"/>
      <c r="I247" s="72"/>
    </row>
    <row r="248" spans="1:9" ht="15.75" customHeight="1" x14ac:dyDescent="0.3">
      <c r="A248" s="71"/>
      <c r="B248" s="71"/>
      <c r="C248" s="71"/>
      <c r="D248" s="71"/>
      <c r="E248" s="71"/>
      <c r="F248" s="71"/>
      <c r="G248" s="71"/>
      <c r="H248" s="71"/>
      <c r="I248" s="71"/>
    </row>
    <row r="249" spans="1:9" ht="15.75" customHeight="1" x14ac:dyDescent="0.3">
      <c r="A249" s="72"/>
      <c r="B249" s="72"/>
      <c r="C249" s="72"/>
      <c r="D249" s="72"/>
      <c r="E249" s="72"/>
      <c r="F249" s="72"/>
      <c r="G249" s="72"/>
      <c r="H249" s="72"/>
      <c r="I249" s="72"/>
    </row>
    <row r="250" spans="1:9" ht="15.75" customHeight="1" x14ac:dyDescent="0.3">
      <c r="A250" s="71"/>
      <c r="B250" s="71"/>
      <c r="C250" s="71"/>
      <c r="D250" s="71"/>
      <c r="E250" s="71"/>
      <c r="F250" s="71"/>
      <c r="G250" s="71"/>
      <c r="H250" s="71"/>
      <c r="I250" s="71"/>
    </row>
    <row r="251" spans="1:9" ht="15.75" customHeight="1" x14ac:dyDescent="0.3">
      <c r="A251" s="72"/>
      <c r="B251" s="72"/>
      <c r="C251" s="72"/>
      <c r="D251" s="72"/>
      <c r="E251" s="72"/>
      <c r="F251" s="72"/>
      <c r="G251" s="72"/>
      <c r="H251" s="72"/>
      <c r="I251" s="72"/>
    </row>
    <row r="252" spans="1:9" ht="15.75" customHeight="1" x14ac:dyDescent="0.3">
      <c r="A252" s="71"/>
      <c r="B252" s="71"/>
      <c r="C252" s="71"/>
      <c r="D252" s="71"/>
      <c r="E252" s="71"/>
      <c r="F252" s="71"/>
      <c r="G252" s="71"/>
      <c r="H252" s="71"/>
      <c r="I252" s="71"/>
    </row>
    <row r="253" spans="1:9" ht="15.75" customHeight="1" x14ac:dyDescent="0.3">
      <c r="A253" s="72"/>
      <c r="B253" s="72"/>
      <c r="C253" s="72"/>
      <c r="D253" s="72"/>
      <c r="E253" s="72"/>
      <c r="F253" s="72"/>
      <c r="G253" s="72"/>
      <c r="H253" s="72"/>
      <c r="I253" s="72"/>
    </row>
    <row r="254" spans="1:9" ht="15.75" customHeight="1" x14ac:dyDescent="0.3">
      <c r="A254" s="71"/>
      <c r="B254" s="71"/>
      <c r="C254" s="71"/>
      <c r="D254" s="71"/>
      <c r="E254" s="71"/>
      <c r="F254" s="71"/>
      <c r="G254" s="71"/>
      <c r="H254" s="71"/>
      <c r="I254" s="71"/>
    </row>
    <row r="255" spans="1:9" ht="15.75" customHeight="1" x14ac:dyDescent="0.3">
      <c r="A255" s="72"/>
      <c r="B255" s="72"/>
      <c r="C255" s="72"/>
      <c r="D255" s="72"/>
      <c r="E255" s="72"/>
      <c r="F255" s="72"/>
      <c r="G255" s="72"/>
      <c r="H255" s="72"/>
      <c r="I255" s="72"/>
    </row>
    <row r="256" spans="1:9" ht="15.75" customHeight="1" x14ac:dyDescent="0.3">
      <c r="A256" s="71"/>
      <c r="B256" s="71"/>
      <c r="C256" s="71"/>
      <c r="D256" s="71"/>
      <c r="E256" s="71"/>
      <c r="F256" s="71"/>
      <c r="G256" s="71"/>
      <c r="H256" s="71"/>
      <c r="I256" s="71"/>
    </row>
    <row r="257" spans="1:9" ht="15.75" customHeight="1" x14ac:dyDescent="0.3">
      <c r="A257" s="72"/>
      <c r="B257" s="72"/>
      <c r="C257" s="72"/>
      <c r="D257" s="72"/>
      <c r="E257" s="72"/>
      <c r="F257" s="72"/>
      <c r="G257" s="72"/>
      <c r="H257" s="72"/>
      <c r="I257" s="72"/>
    </row>
    <row r="258" spans="1:9" ht="15.75" customHeight="1" x14ac:dyDescent="0.3">
      <c r="A258" s="71"/>
      <c r="B258" s="71"/>
      <c r="C258" s="71"/>
      <c r="D258" s="71"/>
      <c r="E258" s="71"/>
      <c r="F258" s="71"/>
      <c r="G258" s="71"/>
      <c r="H258" s="71"/>
      <c r="I258" s="71"/>
    </row>
    <row r="259" spans="1:9" ht="15.75" customHeight="1" x14ac:dyDescent="0.3">
      <c r="A259" s="72"/>
      <c r="B259" s="72"/>
      <c r="C259" s="72"/>
      <c r="D259" s="72"/>
      <c r="E259" s="72"/>
      <c r="F259" s="72"/>
      <c r="G259" s="72"/>
      <c r="H259" s="72"/>
      <c r="I259" s="72"/>
    </row>
    <row r="260" spans="1:9" ht="15.75" customHeight="1" x14ac:dyDescent="0.3">
      <c r="A260" s="71"/>
      <c r="B260" s="71"/>
      <c r="C260" s="71"/>
      <c r="D260" s="71"/>
      <c r="E260" s="71"/>
      <c r="F260" s="71"/>
      <c r="G260" s="71"/>
      <c r="H260" s="71"/>
      <c r="I260" s="71"/>
    </row>
    <row r="261" spans="1:9" ht="15.75" customHeight="1" x14ac:dyDescent="0.3">
      <c r="A261" s="72"/>
      <c r="B261" s="72"/>
      <c r="C261" s="72"/>
      <c r="D261" s="72"/>
      <c r="E261" s="72"/>
      <c r="F261" s="72"/>
      <c r="G261" s="72"/>
      <c r="H261" s="72"/>
      <c r="I261" s="74"/>
    </row>
    <row r="262" spans="1:9" ht="15.75" customHeight="1" x14ac:dyDescent="0.3">
      <c r="A262" s="71"/>
      <c r="B262" s="71"/>
      <c r="C262" s="71"/>
      <c r="D262" s="71"/>
      <c r="E262" s="71"/>
      <c r="F262" s="71"/>
      <c r="G262" s="71"/>
      <c r="H262" s="71"/>
      <c r="I262" s="71"/>
    </row>
    <row r="263" spans="1:9" ht="15.75" customHeight="1" x14ac:dyDescent="0.3">
      <c r="A263" s="72"/>
      <c r="B263" s="72"/>
      <c r="C263" s="72"/>
      <c r="D263" s="72"/>
      <c r="E263" s="72"/>
      <c r="F263" s="72"/>
      <c r="G263" s="72"/>
      <c r="H263" s="72"/>
      <c r="I263" s="72"/>
    </row>
    <row r="264" spans="1:9" ht="15.75" customHeight="1" x14ac:dyDescent="0.3">
      <c r="A264" s="71"/>
      <c r="B264" s="71"/>
      <c r="C264" s="71"/>
      <c r="D264" s="71"/>
      <c r="E264" s="71"/>
      <c r="F264" s="71"/>
      <c r="G264" s="71"/>
      <c r="H264" s="71"/>
      <c r="I264" s="71"/>
    </row>
    <row r="265" spans="1:9" ht="15.75" customHeight="1" x14ac:dyDescent="0.3">
      <c r="A265" s="72"/>
      <c r="B265" s="72"/>
      <c r="C265" s="72"/>
      <c r="D265" s="72"/>
      <c r="E265" s="72"/>
      <c r="F265" s="72"/>
      <c r="G265" s="72"/>
      <c r="H265" s="72"/>
      <c r="I265" s="72"/>
    </row>
    <row r="266" spans="1:9" ht="15.75" customHeight="1" x14ac:dyDescent="0.3">
      <c r="A266" s="71"/>
      <c r="B266" s="71"/>
      <c r="C266" s="71"/>
      <c r="D266" s="71"/>
      <c r="E266" s="71"/>
      <c r="F266" s="71"/>
      <c r="G266" s="71"/>
      <c r="H266" s="71"/>
      <c r="I266" s="71"/>
    </row>
    <row r="267" spans="1:9" ht="15.75" customHeight="1" x14ac:dyDescent="0.3">
      <c r="A267" s="72"/>
      <c r="B267" s="72"/>
      <c r="C267" s="72"/>
      <c r="D267" s="72"/>
      <c r="E267" s="72"/>
      <c r="F267" s="72"/>
      <c r="G267" s="72"/>
      <c r="H267" s="72"/>
      <c r="I267" s="72"/>
    </row>
    <row r="268" spans="1:9" ht="15.75" customHeight="1" x14ac:dyDescent="0.3">
      <c r="A268" s="71"/>
      <c r="B268" s="71"/>
      <c r="C268" s="71"/>
      <c r="D268" s="71"/>
      <c r="E268" s="71"/>
      <c r="F268" s="71"/>
      <c r="G268" s="71"/>
      <c r="H268" s="71"/>
      <c r="I268" s="71"/>
    </row>
    <row r="269" spans="1:9" ht="15.75" customHeight="1" x14ac:dyDescent="0.3">
      <c r="A269" s="72"/>
      <c r="B269" s="72"/>
      <c r="C269" s="72"/>
      <c r="D269" s="72"/>
      <c r="E269" s="72"/>
      <c r="F269" s="72"/>
      <c r="G269" s="72"/>
      <c r="H269" s="72"/>
      <c r="I269" s="74"/>
    </row>
    <row r="270" spans="1:9" ht="15.75" customHeight="1" x14ac:dyDescent="0.3">
      <c r="A270" s="71"/>
      <c r="B270" s="71"/>
      <c r="C270" s="71"/>
      <c r="D270" s="71"/>
      <c r="E270" s="71"/>
      <c r="F270" s="71"/>
      <c r="G270" s="71"/>
      <c r="H270" s="71"/>
      <c r="I270" s="71"/>
    </row>
    <row r="271" spans="1:9" ht="15.75" customHeight="1" x14ac:dyDescent="0.3">
      <c r="A271" s="72"/>
      <c r="B271" s="72"/>
      <c r="C271" s="72"/>
      <c r="D271" s="72"/>
      <c r="E271" s="72"/>
      <c r="F271" s="72"/>
      <c r="G271" s="72"/>
      <c r="H271" s="72"/>
      <c r="I271" s="72"/>
    </row>
    <row r="272" spans="1:9" ht="15.75" customHeight="1" x14ac:dyDescent="0.3">
      <c r="A272" s="71"/>
      <c r="B272" s="71"/>
      <c r="C272" s="71"/>
      <c r="D272" s="71"/>
      <c r="E272" s="71"/>
      <c r="F272" s="71"/>
      <c r="G272" s="71"/>
      <c r="H272" s="71"/>
      <c r="I272" s="71"/>
    </row>
    <row r="273" spans="1:9" ht="15.75" customHeight="1" x14ac:dyDescent="0.3">
      <c r="A273" s="72"/>
      <c r="B273" s="72"/>
      <c r="C273" s="72"/>
      <c r="D273" s="72"/>
      <c r="E273" s="72"/>
      <c r="F273" s="72"/>
      <c r="G273" s="72"/>
      <c r="H273" s="72"/>
      <c r="I273" s="72"/>
    </row>
    <row r="274" spans="1:9" ht="15.75" customHeight="1" x14ac:dyDescent="0.3">
      <c r="A274" s="71"/>
      <c r="B274" s="71"/>
      <c r="C274" s="71"/>
      <c r="D274" s="71"/>
      <c r="E274" s="71"/>
      <c r="F274" s="71"/>
      <c r="G274" s="71"/>
      <c r="H274" s="71"/>
      <c r="I274" s="71"/>
    </row>
    <row r="275" spans="1:9" ht="15.75" customHeight="1" x14ac:dyDescent="0.3">
      <c r="A275" s="72"/>
      <c r="B275" s="72"/>
      <c r="C275" s="72"/>
      <c r="D275" s="72"/>
      <c r="E275" s="72"/>
      <c r="F275" s="72"/>
      <c r="G275" s="72"/>
      <c r="H275" s="72"/>
      <c r="I275" s="72"/>
    </row>
    <row r="276" spans="1:9" ht="15.75" customHeight="1" x14ac:dyDescent="0.3">
      <c r="A276" s="71"/>
      <c r="B276" s="71"/>
      <c r="C276" s="71"/>
      <c r="D276" s="71"/>
      <c r="E276" s="71"/>
      <c r="F276" s="71"/>
      <c r="G276" s="71"/>
      <c r="H276" s="71"/>
      <c r="I276" s="71"/>
    </row>
    <row r="277" spans="1:9" ht="15.75" customHeight="1" x14ac:dyDescent="0.3">
      <c r="A277" s="72"/>
      <c r="B277" s="72"/>
      <c r="C277" s="72"/>
      <c r="D277" s="72"/>
      <c r="E277" s="72"/>
      <c r="F277" s="72"/>
      <c r="G277" s="72"/>
      <c r="H277" s="72"/>
      <c r="I277" s="72"/>
    </row>
    <row r="278" spans="1:9" ht="15.75" customHeight="1" x14ac:dyDescent="0.3">
      <c r="A278" s="71"/>
      <c r="B278" s="71"/>
      <c r="C278" s="71"/>
      <c r="D278" s="71"/>
      <c r="E278" s="71"/>
      <c r="F278" s="71"/>
      <c r="G278" s="71"/>
      <c r="H278" s="71"/>
      <c r="I278" s="71"/>
    </row>
    <row r="279" spans="1:9" ht="15.75" customHeight="1" x14ac:dyDescent="0.3">
      <c r="A279" s="72"/>
      <c r="B279" s="72"/>
      <c r="C279" s="72"/>
      <c r="D279" s="72"/>
      <c r="E279" s="72"/>
      <c r="F279" s="72"/>
      <c r="G279" s="72"/>
      <c r="H279" s="72"/>
      <c r="I279" s="72"/>
    </row>
    <row r="280" spans="1:9" ht="15.75" customHeight="1" x14ac:dyDescent="0.3">
      <c r="A280" s="71"/>
      <c r="B280" s="71"/>
      <c r="C280" s="71"/>
      <c r="D280" s="71"/>
      <c r="E280" s="71"/>
      <c r="F280" s="71"/>
      <c r="G280" s="71"/>
      <c r="H280" s="71"/>
      <c r="I280" s="71"/>
    </row>
    <row r="281" spans="1:9" ht="15.75" customHeight="1" x14ac:dyDescent="0.3">
      <c r="A281" s="72"/>
      <c r="B281" s="72"/>
      <c r="C281" s="72"/>
      <c r="D281" s="72"/>
      <c r="E281" s="72"/>
      <c r="F281" s="72"/>
      <c r="G281" s="72"/>
      <c r="H281" s="72"/>
      <c r="I281" s="72"/>
    </row>
    <row r="282" spans="1:9" ht="15.75" customHeight="1" x14ac:dyDescent="0.3">
      <c r="A282" s="71"/>
      <c r="B282" s="71"/>
      <c r="C282" s="71"/>
      <c r="D282" s="71"/>
      <c r="E282" s="71"/>
      <c r="F282" s="71"/>
      <c r="G282" s="71"/>
      <c r="H282" s="71"/>
      <c r="I282" s="71"/>
    </row>
    <row r="283" spans="1:9" ht="15.75" customHeight="1" x14ac:dyDescent="0.3">
      <c r="A283" s="72"/>
      <c r="B283" s="72"/>
      <c r="C283" s="72"/>
      <c r="D283" s="72"/>
      <c r="E283" s="72"/>
      <c r="F283" s="72"/>
      <c r="G283" s="72"/>
      <c r="H283" s="72"/>
      <c r="I283" s="72"/>
    </row>
    <row r="284" spans="1:9" ht="15.75" customHeight="1" x14ac:dyDescent="0.3">
      <c r="A284" s="71"/>
      <c r="B284" s="71"/>
      <c r="C284" s="71"/>
      <c r="D284" s="71"/>
      <c r="E284" s="71"/>
      <c r="F284" s="71"/>
      <c r="G284" s="71"/>
      <c r="H284" s="71"/>
      <c r="I284" s="71"/>
    </row>
    <row r="285" spans="1:9" ht="15.75" customHeight="1" x14ac:dyDescent="0.3">
      <c r="A285" s="72"/>
      <c r="B285" s="72"/>
      <c r="C285" s="72"/>
      <c r="D285" s="72"/>
      <c r="E285" s="72"/>
      <c r="F285" s="72"/>
      <c r="G285" s="72"/>
      <c r="H285" s="72"/>
      <c r="I285" s="72"/>
    </row>
    <row r="286" spans="1:9" ht="15.75" customHeight="1" x14ac:dyDescent="0.3">
      <c r="A286" s="71"/>
      <c r="B286" s="71"/>
      <c r="C286" s="71"/>
      <c r="D286" s="71"/>
      <c r="E286" s="71"/>
      <c r="F286" s="71"/>
      <c r="G286" s="71"/>
      <c r="H286" s="71"/>
      <c r="I286" s="71"/>
    </row>
    <row r="287" spans="1:9" ht="15.75" customHeight="1" x14ac:dyDescent="0.3">
      <c r="A287" s="72"/>
      <c r="B287" s="72"/>
      <c r="C287" s="72"/>
      <c r="D287" s="72"/>
      <c r="E287" s="72"/>
      <c r="F287" s="72"/>
      <c r="G287" s="72"/>
      <c r="H287" s="72"/>
      <c r="I287" s="72"/>
    </row>
    <row r="288" spans="1:9" ht="15.75" customHeight="1" x14ac:dyDescent="0.3">
      <c r="A288" s="71"/>
      <c r="B288" s="71"/>
      <c r="C288" s="71"/>
      <c r="D288" s="71"/>
      <c r="E288" s="71"/>
      <c r="F288" s="71"/>
      <c r="G288" s="71"/>
      <c r="H288" s="71"/>
      <c r="I288" s="71"/>
    </row>
    <row r="289" spans="1:9" ht="15.75" customHeight="1" x14ac:dyDescent="0.3">
      <c r="A289" s="72"/>
      <c r="B289" s="72"/>
      <c r="C289" s="72"/>
      <c r="D289" s="72"/>
      <c r="E289" s="72"/>
      <c r="F289" s="72"/>
      <c r="G289" s="72"/>
      <c r="H289" s="72"/>
      <c r="I289" s="72"/>
    </row>
    <row r="290" spans="1:9" ht="15.75" customHeight="1" x14ac:dyDescent="0.3">
      <c r="A290" s="71"/>
      <c r="B290" s="71"/>
      <c r="C290" s="71"/>
      <c r="D290" s="71"/>
      <c r="E290" s="71"/>
      <c r="F290" s="71"/>
      <c r="G290" s="71"/>
      <c r="H290" s="71"/>
      <c r="I290" s="71"/>
    </row>
    <row r="291" spans="1:9" ht="15.75" customHeight="1" x14ac:dyDescent="0.3">
      <c r="A291" s="72"/>
      <c r="B291" s="72"/>
      <c r="C291" s="72"/>
      <c r="D291" s="72"/>
      <c r="E291" s="72"/>
      <c r="F291" s="72"/>
      <c r="G291" s="72"/>
      <c r="H291" s="72"/>
      <c r="I291" s="72"/>
    </row>
    <row r="292" spans="1:9" ht="15.75" customHeight="1" x14ac:dyDescent="0.3">
      <c r="A292" s="71"/>
      <c r="B292" s="71"/>
      <c r="C292" s="71"/>
      <c r="D292" s="71"/>
      <c r="E292" s="71"/>
      <c r="F292" s="71"/>
      <c r="G292" s="71"/>
      <c r="H292" s="71"/>
      <c r="I292" s="71"/>
    </row>
    <row r="293" spans="1:9" ht="15.75" customHeight="1" x14ac:dyDescent="0.3">
      <c r="A293" s="72"/>
      <c r="B293" s="72"/>
      <c r="C293" s="72"/>
      <c r="D293" s="72"/>
      <c r="E293" s="72"/>
      <c r="F293" s="72"/>
      <c r="G293" s="72"/>
      <c r="H293" s="72"/>
      <c r="I293" s="72"/>
    </row>
    <row r="294" spans="1:9" ht="15.75" customHeight="1" x14ac:dyDescent="0.3">
      <c r="A294" s="71"/>
      <c r="B294" s="71"/>
      <c r="C294" s="71"/>
      <c r="D294" s="71"/>
      <c r="E294" s="71"/>
      <c r="F294" s="71"/>
      <c r="G294" s="71"/>
      <c r="H294" s="71"/>
      <c r="I294" s="71"/>
    </row>
    <row r="295" spans="1:9" ht="15.75" customHeight="1" x14ac:dyDescent="0.3">
      <c r="A295" s="72"/>
      <c r="B295" s="72"/>
      <c r="C295" s="72"/>
      <c r="D295" s="72"/>
      <c r="E295" s="72"/>
      <c r="F295" s="72"/>
      <c r="G295" s="72"/>
      <c r="H295" s="72"/>
      <c r="I295" s="72"/>
    </row>
    <row r="296" spans="1:9" ht="15.75" customHeight="1" x14ac:dyDescent="0.3">
      <c r="A296" s="71"/>
      <c r="B296" s="71"/>
      <c r="C296" s="71"/>
      <c r="D296" s="71"/>
      <c r="E296" s="71"/>
      <c r="F296" s="71"/>
      <c r="G296" s="71"/>
      <c r="H296" s="71"/>
      <c r="I296" s="71"/>
    </row>
    <row r="297" spans="1:9" ht="15.75" customHeight="1" x14ac:dyDescent="0.3">
      <c r="A297" s="72"/>
      <c r="B297" s="72"/>
      <c r="C297" s="72"/>
      <c r="D297" s="72"/>
      <c r="E297" s="72"/>
      <c r="F297" s="72"/>
      <c r="G297" s="72"/>
      <c r="H297" s="72"/>
      <c r="I297" s="72"/>
    </row>
    <row r="298" spans="1:9" ht="15.75" customHeight="1" x14ac:dyDescent="0.3">
      <c r="A298" s="71"/>
      <c r="B298" s="71"/>
      <c r="C298" s="71"/>
      <c r="D298" s="71"/>
      <c r="E298" s="71"/>
      <c r="F298" s="71"/>
      <c r="G298" s="71"/>
      <c r="H298" s="71"/>
      <c r="I298" s="71"/>
    </row>
    <row r="299" spans="1:9" ht="15.75" customHeight="1" x14ac:dyDescent="0.3">
      <c r="A299" s="72"/>
      <c r="B299" s="72"/>
      <c r="C299" s="72"/>
      <c r="D299" s="72"/>
      <c r="E299" s="72"/>
      <c r="F299" s="72"/>
      <c r="G299" s="72"/>
      <c r="H299" s="72"/>
      <c r="I299" s="72"/>
    </row>
    <row r="300" spans="1:9" ht="15.75" customHeight="1" x14ac:dyDescent="0.3">
      <c r="A300" s="71"/>
      <c r="B300" s="71"/>
      <c r="C300" s="71"/>
      <c r="D300" s="71"/>
      <c r="E300" s="71"/>
      <c r="F300" s="71"/>
      <c r="G300" s="71"/>
      <c r="H300" s="71"/>
      <c r="I300" s="71"/>
    </row>
    <row r="301" spans="1:9" ht="15.75" customHeight="1" x14ac:dyDescent="0.3">
      <c r="A301" s="72"/>
      <c r="B301" s="72"/>
      <c r="C301" s="72"/>
      <c r="D301" s="72"/>
      <c r="E301" s="72"/>
      <c r="F301" s="72"/>
      <c r="G301" s="72"/>
      <c r="H301" s="72"/>
      <c r="I301" s="72"/>
    </row>
    <row r="302" spans="1:9" ht="15.75" customHeight="1" x14ac:dyDescent="0.3">
      <c r="A302" s="71"/>
      <c r="B302" s="71"/>
      <c r="C302" s="71"/>
      <c r="D302" s="71"/>
      <c r="E302" s="71"/>
      <c r="F302" s="71"/>
      <c r="G302" s="71"/>
      <c r="H302" s="71"/>
      <c r="I302" s="71"/>
    </row>
    <row r="303" spans="1:9" ht="15.75" customHeight="1" x14ac:dyDescent="0.3">
      <c r="A303" s="72"/>
      <c r="B303" s="72"/>
      <c r="C303" s="72"/>
      <c r="D303" s="72"/>
      <c r="E303" s="72"/>
      <c r="F303" s="72"/>
      <c r="G303" s="72"/>
      <c r="H303" s="72"/>
      <c r="I303" s="72"/>
    </row>
    <row r="304" spans="1:9" ht="15.75" customHeight="1" x14ac:dyDescent="0.3">
      <c r="A304" s="71"/>
      <c r="B304" s="71"/>
      <c r="C304" s="71"/>
      <c r="D304" s="71"/>
      <c r="E304" s="71"/>
      <c r="F304" s="71"/>
      <c r="G304" s="71"/>
      <c r="H304" s="71"/>
      <c r="I304" s="71"/>
    </row>
    <row r="305" spans="1:9" ht="15.75" customHeight="1" x14ac:dyDescent="0.3">
      <c r="A305" s="72"/>
      <c r="B305" s="72"/>
      <c r="C305" s="72"/>
      <c r="D305" s="72"/>
      <c r="E305" s="72"/>
      <c r="F305" s="72"/>
      <c r="G305" s="72"/>
      <c r="H305" s="72"/>
      <c r="I305" s="72"/>
    </row>
    <row r="306" spans="1:9" ht="15.75" customHeight="1" x14ac:dyDescent="0.3">
      <c r="A306" s="71"/>
      <c r="B306" s="71"/>
      <c r="C306" s="71"/>
      <c r="D306" s="71"/>
      <c r="E306" s="71"/>
      <c r="F306" s="71"/>
      <c r="G306" s="71"/>
      <c r="H306" s="71"/>
      <c r="I306" s="71"/>
    </row>
    <row r="307" spans="1:9" ht="15.75" customHeight="1" x14ac:dyDescent="0.3">
      <c r="A307" s="72"/>
      <c r="B307" s="72"/>
      <c r="C307" s="72"/>
      <c r="D307" s="72"/>
      <c r="E307" s="72"/>
      <c r="F307" s="72"/>
      <c r="G307" s="72"/>
      <c r="H307" s="72"/>
      <c r="I307" s="72"/>
    </row>
    <row r="308" spans="1:9" ht="15.75" customHeight="1" x14ac:dyDescent="0.3">
      <c r="A308" s="71"/>
      <c r="B308" s="71"/>
      <c r="C308" s="71"/>
      <c r="D308" s="71"/>
      <c r="E308" s="71"/>
      <c r="F308" s="71"/>
      <c r="G308" s="71"/>
      <c r="H308" s="71"/>
      <c r="I308" s="71"/>
    </row>
    <row r="309" spans="1:9" ht="15.75" customHeight="1" x14ac:dyDescent="0.3">
      <c r="A309" s="72"/>
      <c r="B309" s="72"/>
      <c r="C309" s="72"/>
      <c r="D309" s="72"/>
      <c r="E309" s="72"/>
      <c r="F309" s="72"/>
      <c r="G309" s="72"/>
      <c r="H309" s="72"/>
      <c r="I309" s="72"/>
    </row>
    <row r="310" spans="1:9" ht="15.75" customHeight="1" x14ac:dyDescent="0.3">
      <c r="A310" s="71"/>
      <c r="B310" s="71"/>
      <c r="C310" s="71"/>
      <c r="D310" s="71"/>
      <c r="E310" s="71"/>
      <c r="F310" s="71"/>
      <c r="G310" s="71"/>
      <c r="H310" s="71"/>
      <c r="I310" s="71"/>
    </row>
    <row r="311" spans="1:9" ht="15.75" customHeight="1" x14ac:dyDescent="0.3">
      <c r="A311" s="72"/>
      <c r="B311" s="72"/>
      <c r="C311" s="72"/>
      <c r="D311" s="72"/>
      <c r="E311" s="72"/>
      <c r="F311" s="72"/>
      <c r="G311" s="72"/>
      <c r="H311" s="72"/>
      <c r="I311" s="72"/>
    </row>
    <row r="312" spans="1:9" ht="15.75" customHeight="1" x14ac:dyDescent="0.3">
      <c r="A312" s="71"/>
      <c r="B312" s="71"/>
      <c r="C312" s="71"/>
      <c r="D312" s="71"/>
      <c r="E312" s="71"/>
      <c r="F312" s="71"/>
      <c r="G312" s="71"/>
      <c r="H312" s="71"/>
      <c r="I312" s="71"/>
    </row>
    <row r="313" spans="1:9" ht="15.75" customHeight="1" x14ac:dyDescent="0.3">
      <c r="A313" s="72"/>
      <c r="B313" s="72"/>
      <c r="C313" s="72"/>
      <c r="D313" s="72"/>
      <c r="E313" s="72"/>
      <c r="F313" s="72"/>
      <c r="G313" s="72"/>
      <c r="H313" s="72"/>
      <c r="I313" s="72"/>
    </row>
    <row r="314" spans="1:9" ht="15.75" customHeight="1" x14ac:dyDescent="0.3">
      <c r="A314" s="71"/>
      <c r="B314" s="71"/>
      <c r="C314" s="71"/>
      <c r="D314" s="71"/>
      <c r="E314" s="71"/>
      <c r="F314" s="71"/>
      <c r="G314" s="71"/>
      <c r="H314" s="71"/>
      <c r="I314" s="71"/>
    </row>
    <row r="315" spans="1:9" ht="15.75" customHeight="1" x14ac:dyDescent="0.3">
      <c r="A315" s="72"/>
      <c r="B315" s="72"/>
      <c r="C315" s="72"/>
      <c r="D315" s="72"/>
      <c r="E315" s="72"/>
      <c r="F315" s="72"/>
      <c r="G315" s="72"/>
      <c r="H315" s="72"/>
      <c r="I315" s="72"/>
    </row>
    <row r="316" spans="1:9" ht="15.75" customHeight="1" x14ac:dyDescent="0.3">
      <c r="A316" s="71"/>
      <c r="B316" s="71"/>
      <c r="C316" s="71"/>
      <c r="D316" s="71"/>
      <c r="E316" s="71"/>
      <c r="F316" s="71"/>
      <c r="G316" s="71"/>
      <c r="H316" s="71"/>
      <c r="I316" s="71"/>
    </row>
    <row r="317" spans="1:9" ht="15.75" customHeight="1" x14ac:dyDescent="0.3">
      <c r="A317" s="72"/>
      <c r="B317" s="72"/>
      <c r="C317" s="72"/>
      <c r="D317" s="72"/>
      <c r="E317" s="72"/>
      <c r="F317" s="72"/>
      <c r="G317" s="72"/>
      <c r="H317" s="72"/>
      <c r="I317" s="72"/>
    </row>
    <row r="318" spans="1:9" ht="15.75" customHeight="1" x14ac:dyDescent="0.3">
      <c r="A318" s="71"/>
      <c r="B318" s="71"/>
      <c r="C318" s="71"/>
      <c r="D318" s="71"/>
      <c r="E318" s="71"/>
      <c r="F318" s="71"/>
      <c r="G318" s="71"/>
      <c r="H318" s="71"/>
      <c r="I318" s="71"/>
    </row>
    <row r="319" spans="1:9" ht="15.75" customHeight="1" x14ac:dyDescent="0.3">
      <c r="A319" s="72"/>
      <c r="B319" s="72"/>
      <c r="C319" s="72"/>
      <c r="D319" s="72"/>
      <c r="E319" s="72"/>
      <c r="F319" s="72"/>
      <c r="G319" s="72"/>
      <c r="H319" s="72"/>
      <c r="I319" s="72"/>
    </row>
    <row r="320" spans="1:9" ht="15.75" customHeight="1" x14ac:dyDescent="0.3">
      <c r="A320" s="71"/>
      <c r="B320" s="71"/>
      <c r="C320" s="71"/>
      <c r="D320" s="71"/>
      <c r="E320" s="71"/>
      <c r="F320" s="71"/>
      <c r="G320" s="71"/>
      <c r="H320" s="71"/>
      <c r="I320" s="71"/>
    </row>
    <row r="321" spans="1:9" ht="15.75" customHeight="1" x14ac:dyDescent="0.3">
      <c r="A321" s="72"/>
      <c r="B321" s="72"/>
      <c r="C321" s="72"/>
      <c r="D321" s="72"/>
      <c r="E321" s="72"/>
      <c r="F321" s="72"/>
      <c r="G321" s="72"/>
      <c r="H321" s="72"/>
      <c r="I321" s="72"/>
    </row>
    <row r="322" spans="1:9" ht="15.75" customHeight="1" x14ac:dyDescent="0.3">
      <c r="A322" s="71"/>
      <c r="B322" s="71"/>
      <c r="C322" s="71"/>
      <c r="D322" s="71"/>
      <c r="E322" s="71"/>
      <c r="F322" s="71"/>
      <c r="G322" s="71"/>
      <c r="H322" s="71"/>
      <c r="I322" s="71"/>
    </row>
    <row r="323" spans="1:9" ht="15.75" customHeight="1" x14ac:dyDescent="0.3">
      <c r="A323" s="72"/>
      <c r="B323" s="72"/>
      <c r="C323" s="72"/>
      <c r="D323" s="72"/>
      <c r="E323" s="72"/>
      <c r="F323" s="72"/>
      <c r="G323" s="72"/>
      <c r="H323" s="72"/>
      <c r="I323" s="72"/>
    </row>
    <row r="324" spans="1:9" ht="15.75" customHeight="1" x14ac:dyDescent="0.3">
      <c r="A324" s="71"/>
      <c r="B324" s="71"/>
      <c r="C324" s="71"/>
      <c r="D324" s="71"/>
      <c r="E324" s="71"/>
      <c r="F324" s="71"/>
      <c r="G324" s="71"/>
      <c r="H324" s="71"/>
      <c r="I324" s="71"/>
    </row>
    <row r="325" spans="1:9" ht="15.75" customHeight="1" x14ac:dyDescent="0.3">
      <c r="A325" s="72"/>
      <c r="B325" s="72"/>
      <c r="C325" s="72"/>
      <c r="D325" s="72"/>
      <c r="E325" s="72"/>
      <c r="F325" s="72"/>
      <c r="G325" s="72"/>
      <c r="H325" s="72"/>
      <c r="I325" s="72"/>
    </row>
    <row r="326" spans="1:9" ht="15.75" customHeight="1" x14ac:dyDescent="0.3">
      <c r="A326" s="71"/>
      <c r="B326" s="71"/>
      <c r="C326" s="71"/>
      <c r="D326" s="71"/>
      <c r="E326" s="71"/>
      <c r="F326" s="71"/>
      <c r="G326" s="71"/>
      <c r="H326" s="71"/>
      <c r="I326" s="71"/>
    </row>
    <row r="327" spans="1:9" ht="15.75" customHeight="1" x14ac:dyDescent="0.3">
      <c r="A327" s="72"/>
      <c r="B327" s="72"/>
      <c r="C327" s="72"/>
      <c r="D327" s="72"/>
      <c r="E327" s="72"/>
      <c r="F327" s="72"/>
      <c r="G327" s="72"/>
      <c r="H327" s="72"/>
      <c r="I327" s="72"/>
    </row>
    <row r="328" spans="1:9" ht="15.75" customHeight="1" x14ac:dyDescent="0.3">
      <c r="A328" s="71"/>
      <c r="B328" s="71"/>
      <c r="C328" s="71"/>
      <c r="D328" s="71"/>
      <c r="E328" s="71"/>
      <c r="F328" s="71"/>
      <c r="G328" s="71"/>
      <c r="H328" s="71"/>
      <c r="I328" s="71"/>
    </row>
    <row r="329" spans="1:9" ht="15.75" customHeight="1" x14ac:dyDescent="0.3">
      <c r="A329" s="72"/>
      <c r="B329" s="72"/>
      <c r="C329" s="72"/>
      <c r="D329" s="72"/>
      <c r="E329" s="72"/>
      <c r="F329" s="72"/>
      <c r="G329" s="72"/>
      <c r="H329" s="72"/>
      <c r="I329" s="72"/>
    </row>
    <row r="330" spans="1:9" ht="15.75" customHeight="1" x14ac:dyDescent="0.3">
      <c r="A330" s="71"/>
      <c r="B330" s="71"/>
      <c r="C330" s="71"/>
      <c r="D330" s="71"/>
      <c r="E330" s="71"/>
      <c r="F330" s="71"/>
      <c r="G330" s="71"/>
      <c r="H330" s="71"/>
      <c r="I330" s="71"/>
    </row>
    <row r="331" spans="1:9" ht="15.75" customHeight="1" x14ac:dyDescent="0.3">
      <c r="A331" s="72"/>
      <c r="B331" s="72"/>
      <c r="C331" s="72"/>
      <c r="D331" s="72"/>
      <c r="E331" s="72"/>
      <c r="F331" s="72"/>
      <c r="G331" s="72"/>
      <c r="H331" s="72"/>
      <c r="I331" s="72"/>
    </row>
    <row r="332" spans="1:9" ht="15.75" customHeight="1" x14ac:dyDescent="0.3">
      <c r="A332" s="71"/>
      <c r="B332" s="71"/>
      <c r="C332" s="71"/>
      <c r="D332" s="71"/>
      <c r="E332" s="71"/>
      <c r="F332" s="71"/>
      <c r="G332" s="71"/>
      <c r="H332" s="71"/>
      <c r="I332" s="71"/>
    </row>
    <row r="333" spans="1:9" ht="15.75" customHeight="1" x14ac:dyDescent="0.3">
      <c r="A333" s="72"/>
      <c r="B333" s="72"/>
      <c r="C333" s="72"/>
      <c r="D333" s="72"/>
      <c r="E333" s="72"/>
      <c r="F333" s="72"/>
      <c r="G333" s="72"/>
      <c r="H333" s="72"/>
      <c r="I333" s="72"/>
    </row>
    <row r="334" spans="1:9" ht="15.75" customHeight="1" x14ac:dyDescent="0.3">
      <c r="A334" s="71"/>
      <c r="B334" s="71"/>
      <c r="C334" s="71"/>
      <c r="D334" s="71"/>
      <c r="E334" s="71"/>
      <c r="F334" s="71"/>
      <c r="G334" s="71"/>
      <c r="H334" s="71"/>
      <c r="I334" s="71"/>
    </row>
    <row r="335" spans="1:9" ht="15.75" customHeight="1" x14ac:dyDescent="0.3">
      <c r="A335" s="72"/>
      <c r="B335" s="72"/>
      <c r="C335" s="72"/>
      <c r="D335" s="72"/>
      <c r="E335" s="72"/>
      <c r="F335" s="72"/>
      <c r="G335" s="72"/>
      <c r="H335" s="72"/>
      <c r="I335" s="72"/>
    </row>
    <row r="336" spans="1:9" ht="15.75" customHeight="1" x14ac:dyDescent="0.3">
      <c r="A336" s="71"/>
      <c r="B336" s="71"/>
      <c r="C336" s="71"/>
      <c r="D336" s="71"/>
      <c r="E336" s="71"/>
      <c r="F336" s="71"/>
      <c r="G336" s="71"/>
      <c r="H336" s="71"/>
      <c r="I336" s="71"/>
    </row>
    <row r="337" spans="1:9" ht="15.75" customHeight="1" x14ac:dyDescent="0.3">
      <c r="A337" s="72"/>
      <c r="B337" s="72"/>
      <c r="C337" s="72"/>
      <c r="D337" s="72"/>
      <c r="E337" s="72"/>
      <c r="F337" s="72"/>
      <c r="G337" s="72"/>
      <c r="H337" s="72"/>
      <c r="I337" s="72"/>
    </row>
    <row r="338" spans="1:9" ht="15.75" customHeight="1" x14ac:dyDescent="0.3">
      <c r="A338" s="71"/>
      <c r="B338" s="71"/>
      <c r="C338" s="71"/>
      <c r="D338" s="71"/>
      <c r="E338" s="71"/>
      <c r="F338" s="71"/>
      <c r="G338" s="71"/>
      <c r="H338" s="71"/>
      <c r="I338" s="71"/>
    </row>
    <row r="339" spans="1:9" ht="15.75" customHeight="1" x14ac:dyDescent="0.3">
      <c r="A339" s="72"/>
      <c r="B339" s="72"/>
      <c r="C339" s="72"/>
      <c r="D339" s="72"/>
      <c r="E339" s="72"/>
      <c r="F339" s="72"/>
      <c r="G339" s="72"/>
      <c r="H339" s="72"/>
      <c r="I339" s="72"/>
    </row>
    <row r="340" spans="1:9" ht="15.75" customHeight="1" x14ac:dyDescent="0.3">
      <c r="A340" s="71"/>
      <c r="B340" s="71"/>
      <c r="C340" s="71"/>
      <c r="D340" s="71"/>
      <c r="E340" s="71"/>
      <c r="F340" s="71"/>
      <c r="G340" s="71"/>
      <c r="H340" s="71"/>
      <c r="I340" s="71"/>
    </row>
    <row r="341" spans="1:9" ht="15.75" customHeight="1" x14ac:dyDescent="0.3">
      <c r="A341" s="72"/>
      <c r="B341" s="72"/>
      <c r="C341" s="72"/>
      <c r="D341" s="72"/>
      <c r="E341" s="72"/>
      <c r="F341" s="72"/>
      <c r="G341" s="72"/>
      <c r="H341" s="72"/>
      <c r="I341" s="72"/>
    </row>
    <row r="342" spans="1:9" ht="15.75" customHeight="1" x14ac:dyDescent="0.3">
      <c r="A342" s="71"/>
      <c r="B342" s="71"/>
      <c r="C342" s="71"/>
      <c r="D342" s="71"/>
      <c r="E342" s="71"/>
      <c r="F342" s="71"/>
      <c r="G342" s="71"/>
      <c r="H342" s="71"/>
      <c r="I342" s="71"/>
    </row>
    <row r="343" spans="1:9" ht="15.75" customHeight="1" x14ac:dyDescent="0.3">
      <c r="A343" s="72"/>
      <c r="B343" s="72"/>
      <c r="C343" s="72"/>
      <c r="D343" s="72"/>
      <c r="E343" s="72"/>
      <c r="F343" s="72"/>
      <c r="G343" s="72"/>
      <c r="H343" s="72"/>
      <c r="I343" s="72"/>
    </row>
    <row r="344" spans="1:9" ht="15.75" customHeight="1" x14ac:dyDescent="0.3">
      <c r="A344" s="71"/>
      <c r="B344" s="71"/>
      <c r="C344" s="71"/>
      <c r="D344" s="71"/>
      <c r="E344" s="71"/>
      <c r="F344" s="71"/>
      <c r="G344" s="71"/>
      <c r="H344" s="71"/>
      <c r="I344" s="71"/>
    </row>
    <row r="345" spans="1:9" ht="15.75" customHeight="1" x14ac:dyDescent="0.3">
      <c r="A345" s="72"/>
      <c r="B345" s="72"/>
      <c r="C345" s="72"/>
      <c r="D345" s="72"/>
      <c r="E345" s="72"/>
      <c r="F345" s="72"/>
      <c r="G345" s="72"/>
      <c r="H345" s="72"/>
      <c r="I345" s="72"/>
    </row>
    <row r="346" spans="1:9" ht="15.75" customHeight="1" x14ac:dyDescent="0.3">
      <c r="A346" s="71"/>
      <c r="B346" s="71"/>
      <c r="C346" s="71"/>
      <c r="D346" s="71"/>
      <c r="E346" s="71"/>
      <c r="F346" s="71"/>
      <c r="G346" s="71"/>
      <c r="H346" s="71"/>
      <c r="I346" s="71"/>
    </row>
    <row r="347" spans="1:9" ht="15.75" customHeight="1" x14ac:dyDescent="0.3">
      <c r="A347" s="72"/>
      <c r="B347" s="72"/>
      <c r="C347" s="72"/>
      <c r="D347" s="72"/>
      <c r="E347" s="72"/>
      <c r="F347" s="72"/>
      <c r="G347" s="72"/>
      <c r="H347" s="72"/>
      <c r="I347" s="72"/>
    </row>
    <row r="348" spans="1:9" ht="15.75" customHeight="1" x14ac:dyDescent="0.3">
      <c r="A348" s="71"/>
      <c r="B348" s="71"/>
      <c r="C348" s="71"/>
      <c r="D348" s="71"/>
      <c r="E348" s="71"/>
      <c r="F348" s="71"/>
      <c r="G348" s="71"/>
      <c r="H348" s="71"/>
      <c r="I348" s="71"/>
    </row>
    <row r="349" spans="1:9" ht="15.75" customHeight="1" x14ac:dyDescent="0.3">
      <c r="A349" s="72"/>
      <c r="B349" s="72"/>
      <c r="C349" s="72"/>
      <c r="D349" s="72"/>
      <c r="E349" s="72"/>
      <c r="F349" s="72"/>
      <c r="G349" s="72"/>
      <c r="H349" s="72"/>
      <c r="I349" s="72"/>
    </row>
    <row r="350" spans="1:9" ht="15.75" customHeight="1" x14ac:dyDescent="0.3">
      <c r="A350" s="71"/>
      <c r="B350" s="71"/>
      <c r="C350" s="71"/>
      <c r="D350" s="71"/>
      <c r="E350" s="71"/>
      <c r="F350" s="71"/>
      <c r="G350" s="71"/>
      <c r="H350" s="71"/>
      <c r="I350" s="71"/>
    </row>
    <row r="351" spans="1:9" ht="15.75" customHeight="1" x14ac:dyDescent="0.3">
      <c r="A351" s="72"/>
      <c r="B351" s="72"/>
      <c r="C351" s="72"/>
      <c r="D351" s="72"/>
      <c r="E351" s="72"/>
      <c r="F351" s="72"/>
      <c r="G351" s="72"/>
      <c r="H351" s="72"/>
      <c r="I351" s="72"/>
    </row>
    <row r="352" spans="1:9" ht="15.75" customHeight="1" x14ac:dyDescent="0.3">
      <c r="A352" s="71"/>
      <c r="B352" s="71"/>
      <c r="C352" s="71"/>
      <c r="D352" s="71"/>
      <c r="E352" s="71"/>
      <c r="F352" s="71"/>
      <c r="G352" s="71"/>
      <c r="H352" s="71"/>
      <c r="I352" s="71"/>
    </row>
    <row r="353" spans="1:9" ht="15.75" customHeight="1" x14ac:dyDescent="0.3">
      <c r="A353" s="72"/>
      <c r="B353" s="72"/>
      <c r="C353" s="72"/>
      <c r="D353" s="72"/>
      <c r="E353" s="72"/>
      <c r="F353" s="72"/>
      <c r="G353" s="72"/>
      <c r="H353" s="72"/>
      <c r="I353" s="72"/>
    </row>
    <row r="354" spans="1:9" ht="15.75" customHeight="1" x14ac:dyDescent="0.3">
      <c r="A354" s="71"/>
      <c r="B354" s="71"/>
      <c r="C354" s="71"/>
      <c r="D354" s="71"/>
      <c r="E354" s="71"/>
      <c r="F354" s="71"/>
      <c r="G354" s="71"/>
      <c r="H354" s="71"/>
      <c r="I354" s="71"/>
    </row>
    <row r="355" spans="1:9" ht="15.75" customHeight="1" x14ac:dyDescent="0.3">
      <c r="A355" s="72"/>
      <c r="B355" s="72"/>
      <c r="C355" s="72"/>
      <c r="D355" s="72"/>
      <c r="E355" s="72"/>
      <c r="F355" s="72"/>
      <c r="G355" s="72"/>
      <c r="H355" s="72"/>
      <c r="I355" s="72"/>
    </row>
    <row r="356" spans="1:9" ht="15.75" customHeight="1" x14ac:dyDescent="0.3">
      <c r="A356" s="71"/>
      <c r="B356" s="71"/>
      <c r="C356" s="71"/>
      <c r="D356" s="71"/>
      <c r="E356" s="71"/>
      <c r="F356" s="71"/>
      <c r="G356" s="71"/>
      <c r="H356" s="71"/>
      <c r="I356" s="71"/>
    </row>
    <row r="357" spans="1:9" ht="15.75" customHeight="1" x14ac:dyDescent="0.3">
      <c r="A357" s="72"/>
      <c r="B357" s="72"/>
      <c r="C357" s="72"/>
      <c r="D357" s="72"/>
      <c r="E357" s="72"/>
      <c r="F357" s="72"/>
      <c r="G357" s="72"/>
      <c r="H357" s="72"/>
      <c r="I357" s="72"/>
    </row>
    <row r="358" spans="1:9" ht="15.75" customHeight="1" x14ac:dyDescent="0.3">
      <c r="A358" s="71"/>
      <c r="B358" s="71"/>
      <c r="C358" s="71"/>
      <c r="D358" s="71"/>
      <c r="E358" s="71"/>
      <c r="F358" s="71"/>
      <c r="G358" s="71"/>
      <c r="H358" s="71"/>
      <c r="I358" s="71"/>
    </row>
    <row r="359" spans="1:9" ht="15.75" customHeight="1" x14ac:dyDescent="0.3">
      <c r="A359" s="72"/>
      <c r="B359" s="72"/>
      <c r="C359" s="72"/>
      <c r="D359" s="72"/>
      <c r="E359" s="72"/>
      <c r="F359" s="72"/>
      <c r="G359" s="72"/>
      <c r="H359" s="72"/>
      <c r="I359" s="72"/>
    </row>
    <row r="360" spans="1:9" ht="15.75" customHeight="1" x14ac:dyDescent="0.3">
      <c r="A360" s="71"/>
      <c r="B360" s="71"/>
      <c r="C360" s="71"/>
      <c r="D360" s="71"/>
      <c r="E360" s="71"/>
      <c r="F360" s="71"/>
      <c r="G360" s="71"/>
      <c r="H360" s="71"/>
      <c r="I360" s="71"/>
    </row>
    <row r="361" spans="1:9" ht="15.75" customHeight="1" x14ac:dyDescent="0.3">
      <c r="A361" s="72"/>
      <c r="B361" s="72"/>
      <c r="C361" s="72"/>
      <c r="D361" s="72"/>
      <c r="E361" s="72"/>
      <c r="F361" s="72"/>
      <c r="G361" s="72"/>
      <c r="H361" s="72"/>
      <c r="I361" s="72"/>
    </row>
    <row r="362" spans="1:9" ht="15.75" customHeight="1" x14ac:dyDescent="0.3">
      <c r="A362" s="71"/>
      <c r="B362" s="71"/>
      <c r="C362" s="71"/>
      <c r="D362" s="71"/>
      <c r="E362" s="71"/>
      <c r="F362" s="71"/>
      <c r="G362" s="71"/>
      <c r="H362" s="71"/>
      <c r="I362" s="71"/>
    </row>
    <row r="363" spans="1:9" ht="15.75" customHeight="1" x14ac:dyDescent="0.3">
      <c r="A363" s="72"/>
      <c r="B363" s="72"/>
      <c r="C363" s="72"/>
      <c r="D363" s="72"/>
      <c r="E363" s="72"/>
      <c r="F363" s="72"/>
      <c r="G363" s="72"/>
      <c r="H363" s="72"/>
      <c r="I363" s="72"/>
    </row>
    <row r="364" spans="1:9" ht="15.75" customHeight="1" x14ac:dyDescent="0.3">
      <c r="A364" s="71"/>
      <c r="B364" s="71"/>
      <c r="C364" s="71"/>
      <c r="D364" s="71"/>
      <c r="E364" s="71"/>
      <c r="F364" s="71"/>
      <c r="G364" s="71"/>
      <c r="H364" s="71"/>
      <c r="I364" s="71"/>
    </row>
    <row r="365" spans="1:9" ht="15.75" customHeight="1" x14ac:dyDescent="0.3">
      <c r="A365" s="72"/>
      <c r="B365" s="72"/>
      <c r="C365" s="72"/>
      <c r="D365" s="72"/>
      <c r="E365" s="72"/>
      <c r="F365" s="72"/>
      <c r="G365" s="72"/>
      <c r="H365" s="72"/>
      <c r="I365" s="72"/>
    </row>
    <row r="366" spans="1:9" ht="15.75" customHeight="1" x14ac:dyDescent="0.3">
      <c r="A366" s="71"/>
      <c r="B366" s="71"/>
      <c r="C366" s="71"/>
      <c r="D366" s="71"/>
      <c r="E366" s="71"/>
      <c r="F366" s="71"/>
      <c r="G366" s="71"/>
      <c r="H366" s="71"/>
      <c r="I366" s="71"/>
    </row>
    <row r="367" spans="1:9" ht="15.75" customHeight="1" x14ac:dyDescent="0.3">
      <c r="A367" s="72"/>
      <c r="B367" s="72"/>
      <c r="C367" s="72"/>
      <c r="D367" s="72"/>
      <c r="E367" s="72"/>
      <c r="F367" s="72"/>
      <c r="G367" s="72"/>
      <c r="H367" s="72"/>
      <c r="I367" s="72"/>
    </row>
    <row r="368" spans="1:9" ht="15.75" customHeight="1" x14ac:dyDescent="0.3">
      <c r="A368" s="71"/>
      <c r="B368" s="71"/>
      <c r="C368" s="71"/>
      <c r="D368" s="71"/>
      <c r="E368" s="71"/>
      <c r="F368" s="71"/>
      <c r="G368" s="71"/>
      <c r="H368" s="71"/>
      <c r="I368" s="71"/>
    </row>
    <row r="369" spans="1:9" ht="15.75" customHeight="1" x14ac:dyDescent="0.3">
      <c r="A369" s="72"/>
      <c r="B369" s="72"/>
      <c r="C369" s="72"/>
      <c r="D369" s="72"/>
      <c r="E369" s="72"/>
      <c r="F369" s="72"/>
      <c r="G369" s="72"/>
      <c r="H369" s="72"/>
      <c r="I369" s="72"/>
    </row>
    <row r="370" spans="1:9" ht="15.75" customHeight="1" x14ac:dyDescent="0.3">
      <c r="A370" s="71"/>
      <c r="B370" s="71"/>
      <c r="C370" s="71"/>
      <c r="D370" s="71"/>
      <c r="E370" s="71"/>
      <c r="F370" s="71"/>
      <c r="G370" s="71"/>
      <c r="H370" s="71"/>
      <c r="I370" s="71"/>
    </row>
    <row r="371" spans="1:9" ht="15.75" customHeight="1" x14ac:dyDescent="0.3">
      <c r="A371" s="72"/>
      <c r="B371" s="72"/>
      <c r="C371" s="72"/>
      <c r="D371" s="72"/>
      <c r="E371" s="72"/>
      <c r="F371" s="72"/>
      <c r="G371" s="72"/>
      <c r="H371" s="72"/>
      <c r="I371" s="72"/>
    </row>
    <row r="372" spans="1:9" ht="15.75" customHeight="1" x14ac:dyDescent="0.3">
      <c r="A372" s="71"/>
      <c r="B372" s="71"/>
      <c r="C372" s="71"/>
      <c r="D372" s="71"/>
      <c r="E372" s="71"/>
      <c r="F372" s="71"/>
      <c r="G372" s="71"/>
      <c r="H372" s="71"/>
      <c r="I372" s="71"/>
    </row>
    <row r="373" spans="1:9" ht="15.75" customHeight="1" x14ac:dyDescent="0.3">
      <c r="A373" s="72"/>
      <c r="B373" s="72"/>
      <c r="C373" s="72"/>
      <c r="D373" s="72"/>
      <c r="E373" s="72"/>
      <c r="F373" s="72"/>
      <c r="G373" s="72"/>
      <c r="H373" s="72"/>
      <c r="I373" s="72"/>
    </row>
    <row r="374" spans="1:9" ht="15.75" customHeight="1" x14ac:dyDescent="0.3">
      <c r="A374" s="71"/>
      <c r="B374" s="71"/>
      <c r="C374" s="71"/>
      <c r="D374" s="71"/>
      <c r="E374" s="71"/>
      <c r="F374" s="71"/>
      <c r="G374" s="71"/>
      <c r="H374" s="71"/>
      <c r="I374" s="71"/>
    </row>
    <row r="375" spans="1:9" ht="15.75" customHeight="1" x14ac:dyDescent="0.3">
      <c r="A375" s="72"/>
      <c r="B375" s="72"/>
      <c r="C375" s="72"/>
      <c r="D375" s="72"/>
      <c r="E375" s="72"/>
      <c r="F375" s="72"/>
      <c r="G375" s="72"/>
      <c r="H375" s="72"/>
      <c r="I375" s="72"/>
    </row>
    <row r="376" spans="1:9" ht="15.75" customHeight="1" x14ac:dyDescent="0.3">
      <c r="A376" s="71"/>
      <c r="B376" s="71"/>
      <c r="C376" s="71"/>
      <c r="D376" s="71"/>
      <c r="E376" s="71"/>
      <c r="F376" s="71"/>
      <c r="G376" s="71"/>
      <c r="H376" s="71"/>
      <c r="I376" s="71"/>
    </row>
    <row r="377" spans="1:9" ht="15.75" customHeight="1" x14ac:dyDescent="0.3">
      <c r="A377" s="72"/>
      <c r="B377" s="72"/>
      <c r="C377" s="72"/>
      <c r="D377" s="72"/>
      <c r="E377" s="72"/>
      <c r="F377" s="72"/>
      <c r="G377" s="72"/>
      <c r="H377" s="72"/>
      <c r="I377" s="72"/>
    </row>
    <row r="378" spans="1:9" ht="15.75" customHeight="1" x14ac:dyDescent="0.3">
      <c r="A378" s="71"/>
      <c r="B378" s="71"/>
      <c r="C378" s="71"/>
      <c r="D378" s="71"/>
      <c r="E378" s="71"/>
      <c r="F378" s="71"/>
      <c r="G378" s="71"/>
      <c r="H378" s="71"/>
      <c r="I378" s="71"/>
    </row>
    <row r="379" spans="1:9" ht="15.75" customHeight="1" x14ac:dyDescent="0.3">
      <c r="A379" s="72"/>
      <c r="B379" s="72"/>
      <c r="C379" s="72"/>
      <c r="D379" s="72"/>
      <c r="E379" s="72"/>
      <c r="F379" s="72"/>
      <c r="G379" s="72"/>
      <c r="H379" s="72"/>
      <c r="I379" s="72"/>
    </row>
    <row r="380" spans="1:9" ht="15.75" customHeight="1" x14ac:dyDescent="0.3">
      <c r="A380" s="71"/>
      <c r="B380" s="71"/>
      <c r="C380" s="71"/>
      <c r="D380" s="71"/>
      <c r="E380" s="71"/>
      <c r="F380" s="71"/>
      <c r="G380" s="71"/>
      <c r="H380" s="71"/>
      <c r="I380" s="71"/>
    </row>
    <row r="381" spans="1:9" ht="15.75" customHeight="1" x14ac:dyDescent="0.3">
      <c r="A381" s="72"/>
      <c r="B381" s="72"/>
      <c r="C381" s="72"/>
      <c r="D381" s="72"/>
      <c r="E381" s="72"/>
      <c r="F381" s="72"/>
      <c r="G381" s="72"/>
      <c r="H381" s="72"/>
      <c r="I381" s="72"/>
    </row>
    <row r="382" spans="1:9" ht="15.75" customHeight="1" x14ac:dyDescent="0.3">
      <c r="A382" s="71"/>
      <c r="B382" s="71"/>
      <c r="C382" s="71"/>
      <c r="D382" s="71"/>
      <c r="E382" s="71"/>
      <c r="F382" s="71"/>
      <c r="G382" s="71"/>
      <c r="H382" s="71"/>
      <c r="I382" s="71"/>
    </row>
    <row r="383" spans="1:9" ht="15.75" customHeight="1" x14ac:dyDescent="0.3">
      <c r="A383" s="72"/>
      <c r="B383" s="72"/>
      <c r="C383" s="72"/>
      <c r="D383" s="72"/>
      <c r="E383" s="72"/>
      <c r="F383" s="72"/>
      <c r="G383" s="72"/>
      <c r="H383" s="72"/>
      <c r="I383" s="72"/>
    </row>
    <row r="384" spans="1:9" ht="15.75" customHeight="1" x14ac:dyDescent="0.3">
      <c r="A384" s="71"/>
      <c r="B384" s="71"/>
      <c r="C384" s="71"/>
      <c r="D384" s="71"/>
      <c r="E384" s="71"/>
      <c r="F384" s="71"/>
      <c r="G384" s="71"/>
      <c r="H384" s="71"/>
      <c r="I384" s="71"/>
    </row>
    <row r="385" spans="1:9" ht="15.75" customHeight="1" x14ac:dyDescent="0.3">
      <c r="A385" s="72"/>
      <c r="B385" s="72"/>
      <c r="C385" s="72"/>
      <c r="D385" s="72"/>
      <c r="E385" s="72"/>
      <c r="F385" s="72"/>
      <c r="G385" s="72"/>
      <c r="H385" s="72"/>
      <c r="I385" s="72"/>
    </row>
    <row r="386" spans="1:9" ht="15.75" customHeight="1" x14ac:dyDescent="0.3">
      <c r="A386" s="71"/>
      <c r="B386" s="71"/>
      <c r="C386" s="71"/>
      <c r="D386" s="71"/>
      <c r="E386" s="71"/>
      <c r="F386" s="71"/>
      <c r="G386" s="71"/>
      <c r="H386" s="71"/>
      <c r="I386" s="71"/>
    </row>
    <row r="387" spans="1:9" ht="15.75" customHeight="1" x14ac:dyDescent="0.3">
      <c r="A387" s="72"/>
      <c r="B387" s="72"/>
      <c r="C387" s="72"/>
      <c r="D387" s="72"/>
      <c r="E387" s="72"/>
      <c r="F387" s="72"/>
      <c r="G387" s="72"/>
      <c r="H387" s="72"/>
      <c r="I387" s="72"/>
    </row>
    <row r="388" spans="1:9" ht="15.75" customHeight="1" x14ac:dyDescent="0.3">
      <c r="A388" s="71"/>
      <c r="B388" s="71"/>
      <c r="C388" s="71"/>
      <c r="D388" s="71"/>
      <c r="E388" s="71"/>
      <c r="F388" s="71"/>
      <c r="G388" s="71"/>
      <c r="H388" s="71"/>
      <c r="I388" s="71"/>
    </row>
    <row r="389" spans="1:9" ht="15.75" customHeight="1" x14ac:dyDescent="0.3">
      <c r="A389" s="72"/>
      <c r="B389" s="72"/>
      <c r="C389" s="72"/>
      <c r="D389" s="72"/>
      <c r="E389" s="72"/>
      <c r="F389" s="72"/>
      <c r="G389" s="72"/>
      <c r="H389" s="72"/>
      <c r="I389" s="72"/>
    </row>
    <row r="390" spans="1:9" ht="15.75" customHeight="1" x14ac:dyDescent="0.3">
      <c r="A390" s="71"/>
      <c r="B390" s="71"/>
      <c r="C390" s="71"/>
      <c r="D390" s="71"/>
      <c r="E390" s="71"/>
      <c r="F390" s="71"/>
      <c r="G390" s="71"/>
      <c r="H390" s="71"/>
      <c r="I390" s="71"/>
    </row>
    <row r="391" spans="1:9" ht="15.75" customHeight="1" x14ac:dyDescent="0.3">
      <c r="A391" s="72"/>
      <c r="B391" s="72"/>
      <c r="C391" s="72"/>
      <c r="D391" s="72"/>
      <c r="E391" s="72"/>
      <c r="F391" s="72"/>
      <c r="G391" s="72"/>
      <c r="H391" s="72"/>
      <c r="I391" s="72"/>
    </row>
    <row r="392" spans="1:9" ht="15.75" customHeight="1" x14ac:dyDescent="0.3">
      <c r="A392" s="71"/>
      <c r="B392" s="71"/>
      <c r="C392" s="71"/>
      <c r="D392" s="71"/>
      <c r="E392" s="71"/>
      <c r="F392" s="71"/>
      <c r="G392" s="71"/>
      <c r="H392" s="71"/>
      <c r="I392" s="71"/>
    </row>
    <row r="393" spans="1:9" ht="15.75" customHeight="1" x14ac:dyDescent="0.3">
      <c r="A393" s="72"/>
      <c r="B393" s="72"/>
      <c r="C393" s="72"/>
      <c r="D393" s="72"/>
      <c r="E393" s="72"/>
      <c r="F393" s="72"/>
      <c r="G393" s="72"/>
      <c r="H393" s="72"/>
      <c r="I393" s="72"/>
    </row>
    <row r="394" spans="1:9" ht="15.75" customHeight="1" x14ac:dyDescent="0.3">
      <c r="A394" s="71"/>
      <c r="B394" s="71"/>
      <c r="C394" s="71"/>
      <c r="D394" s="71"/>
      <c r="E394" s="71"/>
      <c r="F394" s="71"/>
      <c r="G394" s="71"/>
      <c r="H394" s="71"/>
      <c r="I394" s="71"/>
    </row>
    <row r="395" spans="1:9" ht="15.75" customHeight="1" x14ac:dyDescent="0.3">
      <c r="A395" s="72"/>
      <c r="B395" s="72"/>
      <c r="C395" s="72"/>
      <c r="D395" s="72"/>
      <c r="E395" s="72"/>
      <c r="F395" s="72"/>
      <c r="G395" s="74"/>
      <c r="H395" s="72"/>
      <c r="I395" s="74"/>
    </row>
    <row r="396" spans="1:9" ht="15.75" customHeight="1" x14ac:dyDescent="0.3">
      <c r="A396" s="71"/>
      <c r="B396" s="71"/>
      <c r="C396" s="71"/>
      <c r="D396" s="71"/>
      <c r="E396" s="71"/>
      <c r="F396" s="71"/>
      <c r="G396" s="71"/>
      <c r="H396" s="71"/>
      <c r="I396" s="71"/>
    </row>
    <row r="397" spans="1:9" ht="15.75" customHeight="1" x14ac:dyDescent="0.3">
      <c r="A397" s="72"/>
      <c r="B397" s="72"/>
      <c r="C397" s="72"/>
      <c r="D397" s="72"/>
      <c r="E397" s="72"/>
      <c r="F397" s="72"/>
      <c r="G397" s="72"/>
      <c r="H397" s="72"/>
      <c r="I397" s="72"/>
    </row>
    <row r="398" spans="1:9" ht="15.75" customHeight="1" x14ac:dyDescent="0.3">
      <c r="A398" s="71"/>
      <c r="B398" s="71"/>
      <c r="C398" s="71"/>
      <c r="D398" s="71"/>
      <c r="E398" s="71"/>
      <c r="F398" s="71"/>
      <c r="G398" s="71"/>
      <c r="H398" s="71"/>
      <c r="I398" s="71"/>
    </row>
    <row r="399" spans="1:9" ht="15.75" customHeight="1" x14ac:dyDescent="0.3">
      <c r="A399" s="72"/>
      <c r="B399" s="72"/>
      <c r="C399" s="72"/>
      <c r="D399" s="72"/>
      <c r="E399" s="72"/>
      <c r="F399" s="72"/>
      <c r="G399" s="72"/>
      <c r="H399" s="72"/>
      <c r="I399" s="72"/>
    </row>
    <row r="400" spans="1:9" ht="15.75" customHeight="1" x14ac:dyDescent="0.3">
      <c r="A400" s="71"/>
      <c r="B400" s="71"/>
      <c r="C400" s="71"/>
      <c r="D400" s="71"/>
      <c r="E400" s="71"/>
      <c r="F400" s="71"/>
      <c r="G400" s="71"/>
      <c r="H400" s="71"/>
      <c r="I400" s="71"/>
    </row>
    <row r="401" spans="1:9" ht="15.75" customHeight="1" x14ac:dyDescent="0.3">
      <c r="A401" s="72"/>
      <c r="B401" s="72"/>
      <c r="C401" s="72"/>
      <c r="D401" s="72"/>
      <c r="E401" s="72"/>
      <c r="F401" s="72"/>
      <c r="G401" s="72"/>
      <c r="H401" s="72"/>
      <c r="I401" s="72"/>
    </row>
    <row r="402" spans="1:9" ht="15.75" customHeight="1" x14ac:dyDescent="0.3">
      <c r="A402" s="71"/>
      <c r="B402" s="71"/>
      <c r="C402" s="71"/>
      <c r="D402" s="71"/>
      <c r="E402" s="71"/>
      <c r="F402" s="71"/>
      <c r="G402" s="71"/>
      <c r="H402" s="71"/>
      <c r="I402" s="71"/>
    </row>
    <row r="403" spans="1:9" ht="15.75" customHeight="1" x14ac:dyDescent="0.3">
      <c r="A403" s="72"/>
      <c r="B403" s="72"/>
      <c r="C403" s="72"/>
      <c r="D403" s="72"/>
      <c r="E403" s="72"/>
      <c r="F403" s="72"/>
      <c r="G403" s="72"/>
      <c r="H403" s="72"/>
      <c r="I403" s="72"/>
    </row>
    <row r="404" spans="1:9" ht="15.75" customHeight="1" x14ac:dyDescent="0.3">
      <c r="A404" s="71"/>
      <c r="B404" s="71"/>
      <c r="C404" s="71"/>
      <c r="D404" s="71"/>
      <c r="E404" s="71"/>
      <c r="F404" s="71"/>
      <c r="G404" s="71"/>
      <c r="H404" s="71"/>
      <c r="I404" s="71"/>
    </row>
    <row r="405" spans="1:9" ht="15.75" customHeight="1" x14ac:dyDescent="0.3">
      <c r="A405" s="72"/>
      <c r="B405" s="72"/>
      <c r="C405" s="72"/>
      <c r="D405" s="72"/>
      <c r="E405" s="72"/>
      <c r="F405" s="72"/>
      <c r="G405" s="72"/>
      <c r="H405" s="72"/>
      <c r="I405" s="72"/>
    </row>
    <row r="406" spans="1:9" ht="15.75" customHeight="1" x14ac:dyDescent="0.3">
      <c r="A406" s="71"/>
      <c r="B406" s="71"/>
      <c r="C406" s="71"/>
      <c r="D406" s="71"/>
      <c r="E406" s="71"/>
      <c r="F406" s="71"/>
      <c r="G406" s="71"/>
      <c r="H406" s="71"/>
      <c r="I406" s="71"/>
    </row>
    <row r="407" spans="1:9" ht="15.75" customHeight="1" x14ac:dyDescent="0.3">
      <c r="A407" s="72"/>
      <c r="B407" s="72"/>
      <c r="C407" s="72"/>
      <c r="D407" s="72"/>
      <c r="E407" s="72"/>
      <c r="F407" s="72"/>
      <c r="G407" s="72"/>
      <c r="H407" s="72"/>
      <c r="I407" s="72"/>
    </row>
    <row r="408" spans="1:9" ht="15.75" customHeight="1" x14ac:dyDescent="0.3">
      <c r="A408" s="71"/>
      <c r="B408" s="71"/>
      <c r="C408" s="71"/>
      <c r="D408" s="71"/>
      <c r="E408" s="71"/>
      <c r="F408" s="71"/>
      <c r="G408" s="71"/>
      <c r="H408" s="71"/>
      <c r="I408" s="71"/>
    </row>
    <row r="409" spans="1:9" ht="15.75" customHeight="1" x14ac:dyDescent="0.3">
      <c r="A409" s="72"/>
      <c r="B409" s="72"/>
      <c r="C409" s="72"/>
      <c r="D409" s="72"/>
      <c r="E409" s="72"/>
      <c r="F409" s="72"/>
      <c r="G409" s="72"/>
      <c r="H409" s="72"/>
      <c r="I409" s="72"/>
    </row>
    <row r="410" spans="1:9" ht="15.75" customHeight="1" x14ac:dyDescent="0.3">
      <c r="A410" s="71"/>
      <c r="B410" s="71"/>
      <c r="C410" s="71"/>
      <c r="D410" s="71"/>
      <c r="E410" s="71"/>
      <c r="F410" s="71"/>
      <c r="G410" s="71"/>
      <c r="H410" s="71"/>
      <c r="I410" s="71"/>
    </row>
    <row r="411" spans="1:9" ht="15.75" customHeight="1" x14ac:dyDescent="0.3">
      <c r="A411" s="72"/>
      <c r="B411" s="72"/>
      <c r="C411" s="72"/>
      <c r="D411" s="72"/>
      <c r="E411" s="72"/>
      <c r="F411" s="72"/>
      <c r="G411" s="72"/>
      <c r="H411" s="72"/>
      <c r="I411" s="72"/>
    </row>
    <row r="412" spans="1:9" ht="15.75" customHeight="1" x14ac:dyDescent="0.3">
      <c r="A412" s="71"/>
      <c r="B412" s="71"/>
      <c r="C412" s="71"/>
      <c r="D412" s="71"/>
      <c r="E412" s="71"/>
      <c r="F412" s="71"/>
      <c r="G412" s="71"/>
      <c r="H412" s="71"/>
      <c r="I412" s="71"/>
    </row>
    <row r="413" spans="1:9" ht="15.75" customHeight="1" x14ac:dyDescent="0.3">
      <c r="A413" s="72"/>
      <c r="B413" s="72"/>
      <c r="C413" s="72"/>
      <c r="D413" s="72"/>
      <c r="E413" s="72"/>
      <c r="F413" s="72"/>
      <c r="G413" s="72"/>
      <c r="H413" s="72"/>
      <c r="I413" s="72"/>
    </row>
    <row r="414" spans="1:9" ht="15.75" customHeight="1" x14ac:dyDescent="0.3">
      <c r="A414" s="71"/>
      <c r="B414" s="71"/>
      <c r="C414" s="71"/>
      <c r="D414" s="71"/>
      <c r="E414" s="71"/>
      <c r="F414" s="71"/>
      <c r="G414" s="71"/>
      <c r="H414" s="71"/>
      <c r="I414" s="71"/>
    </row>
    <row r="415" spans="1:9" ht="15.75" customHeight="1" x14ac:dyDescent="0.3">
      <c r="A415" s="72"/>
      <c r="B415" s="72"/>
      <c r="C415" s="72"/>
      <c r="D415" s="72"/>
      <c r="E415" s="72"/>
      <c r="F415" s="72"/>
      <c r="G415" s="72"/>
      <c r="H415" s="72"/>
      <c r="I415" s="72"/>
    </row>
    <row r="416" spans="1:9" ht="15.75" customHeight="1" x14ac:dyDescent="0.3">
      <c r="A416" s="71"/>
      <c r="B416" s="71"/>
      <c r="C416" s="71"/>
      <c r="D416" s="71"/>
      <c r="E416" s="71"/>
      <c r="F416" s="71"/>
      <c r="G416" s="71"/>
      <c r="H416" s="71"/>
      <c r="I416" s="71"/>
    </row>
    <row r="417" spans="1:9" ht="15.75" customHeight="1" x14ac:dyDescent="0.3">
      <c r="A417" s="72"/>
      <c r="B417" s="72"/>
      <c r="C417" s="72"/>
      <c r="D417" s="72"/>
      <c r="E417" s="72"/>
      <c r="F417" s="72"/>
      <c r="G417" s="72"/>
      <c r="H417" s="72"/>
      <c r="I417" s="72"/>
    </row>
    <row r="418" spans="1:9" ht="15.75" customHeight="1" x14ac:dyDescent="0.3">
      <c r="A418" s="71"/>
      <c r="B418" s="71"/>
      <c r="C418" s="71"/>
      <c r="D418" s="71"/>
      <c r="E418" s="71"/>
      <c r="F418" s="71"/>
      <c r="G418" s="71"/>
      <c r="H418" s="71"/>
      <c r="I418" s="71"/>
    </row>
    <row r="419" spans="1:9" ht="15.75" customHeight="1" x14ac:dyDescent="0.3">
      <c r="A419" s="72"/>
      <c r="B419" s="72"/>
      <c r="C419" s="72"/>
      <c r="D419" s="72"/>
      <c r="E419" s="72"/>
      <c r="F419" s="72"/>
      <c r="G419" s="72"/>
      <c r="H419" s="72"/>
      <c r="I419" s="72"/>
    </row>
    <row r="420" spans="1:9" ht="15.75" customHeight="1" x14ac:dyDescent="0.3">
      <c r="A420" s="71"/>
      <c r="B420" s="71"/>
      <c r="C420" s="71"/>
      <c r="D420" s="71"/>
      <c r="E420" s="71"/>
      <c r="F420" s="71"/>
      <c r="G420" s="71"/>
      <c r="H420" s="71"/>
      <c r="I420" s="71"/>
    </row>
    <row r="421" spans="1:9" ht="15.75" customHeight="1" x14ac:dyDescent="0.3">
      <c r="A421" s="72"/>
      <c r="B421" s="72"/>
      <c r="C421" s="72"/>
      <c r="D421" s="72"/>
      <c r="E421" s="72"/>
      <c r="F421" s="72"/>
      <c r="G421" s="72"/>
      <c r="H421" s="72"/>
      <c r="I421" s="72"/>
    </row>
    <row r="422" spans="1:9" ht="15.75" customHeight="1" x14ac:dyDescent="0.3">
      <c r="A422" s="71"/>
      <c r="B422" s="71"/>
      <c r="C422" s="71"/>
      <c r="D422" s="71"/>
      <c r="E422" s="71"/>
      <c r="F422" s="71"/>
      <c r="G422" s="71"/>
      <c r="H422" s="71"/>
      <c r="I422" s="71"/>
    </row>
    <row r="423" spans="1:9" ht="15.75" customHeight="1" x14ac:dyDescent="0.3">
      <c r="A423" s="72"/>
      <c r="B423" s="72"/>
      <c r="C423" s="72"/>
      <c r="D423" s="72"/>
      <c r="E423" s="72"/>
      <c r="F423" s="72"/>
      <c r="G423" s="72"/>
      <c r="H423" s="72"/>
      <c r="I423" s="72"/>
    </row>
    <row r="424" spans="1:9" ht="15.75" customHeight="1" x14ac:dyDescent="0.3">
      <c r="A424" s="71"/>
      <c r="B424" s="71"/>
      <c r="C424" s="71"/>
      <c r="D424" s="71"/>
      <c r="E424" s="71"/>
      <c r="F424" s="71"/>
      <c r="G424" s="71"/>
      <c r="H424" s="71"/>
      <c r="I424" s="71"/>
    </row>
    <row r="425" spans="1:9" ht="15.75" customHeight="1" x14ac:dyDescent="0.3">
      <c r="A425" s="72"/>
      <c r="B425" s="72"/>
      <c r="C425" s="72"/>
      <c r="D425" s="72"/>
      <c r="E425" s="72"/>
      <c r="F425" s="72"/>
      <c r="G425" s="72"/>
      <c r="H425" s="72"/>
      <c r="I425" s="72"/>
    </row>
    <row r="426" spans="1:9" ht="15.75" customHeight="1" x14ac:dyDescent="0.3">
      <c r="A426" s="71"/>
      <c r="B426" s="71"/>
      <c r="C426" s="71"/>
      <c r="D426" s="71"/>
      <c r="E426" s="71"/>
      <c r="F426" s="71"/>
      <c r="G426" s="71"/>
      <c r="H426" s="71"/>
      <c r="I426" s="71"/>
    </row>
    <row r="427" spans="1:9" ht="15.75" customHeight="1" x14ac:dyDescent="0.3">
      <c r="A427" s="72"/>
      <c r="B427" s="72"/>
      <c r="C427" s="72"/>
      <c r="D427" s="72"/>
      <c r="E427" s="72"/>
      <c r="F427" s="72"/>
      <c r="G427" s="72"/>
      <c r="H427" s="72"/>
      <c r="I427" s="72"/>
    </row>
    <row r="428" spans="1:9" ht="15.75" customHeight="1" x14ac:dyDescent="0.3">
      <c r="A428" s="71"/>
      <c r="B428" s="71"/>
      <c r="C428" s="71"/>
      <c r="D428" s="71"/>
      <c r="E428" s="71"/>
      <c r="F428" s="71"/>
      <c r="G428" s="71"/>
      <c r="H428" s="71"/>
      <c r="I428" s="71"/>
    </row>
    <row r="429" spans="1:9" ht="15.75" customHeight="1" x14ac:dyDescent="0.3">
      <c r="A429" s="72"/>
      <c r="B429" s="72"/>
      <c r="C429" s="72"/>
      <c r="D429" s="72"/>
      <c r="E429" s="72"/>
      <c r="F429" s="72"/>
      <c r="G429" s="72"/>
      <c r="H429" s="72"/>
      <c r="I429" s="72"/>
    </row>
    <row r="430" spans="1:9" ht="15.75" customHeight="1" x14ac:dyDescent="0.3">
      <c r="A430" s="71"/>
      <c r="B430" s="71"/>
      <c r="C430" s="71"/>
      <c r="D430" s="71"/>
      <c r="E430" s="71"/>
      <c r="F430" s="71"/>
      <c r="G430" s="71"/>
      <c r="H430" s="71"/>
      <c r="I430" s="71"/>
    </row>
    <row r="431" spans="1:9" ht="15.75" customHeight="1" x14ac:dyDescent="0.3">
      <c r="A431" s="72"/>
      <c r="B431" s="72"/>
      <c r="C431" s="72"/>
      <c r="D431" s="72"/>
      <c r="E431" s="72"/>
      <c r="F431" s="72"/>
      <c r="G431" s="72"/>
      <c r="H431" s="72"/>
      <c r="I431" s="72"/>
    </row>
    <row r="432" spans="1:9" ht="15.75" customHeight="1" x14ac:dyDescent="0.3">
      <c r="A432" s="71"/>
      <c r="B432" s="71"/>
      <c r="C432" s="71"/>
      <c r="D432" s="71"/>
      <c r="E432" s="71"/>
      <c r="F432" s="71"/>
      <c r="G432" s="71"/>
      <c r="H432" s="71"/>
      <c r="I432" s="71"/>
    </row>
    <row r="433" spans="1:9" ht="15.75" customHeight="1" x14ac:dyDescent="0.3">
      <c r="A433" s="72"/>
      <c r="B433" s="72"/>
      <c r="C433" s="72"/>
      <c r="D433" s="72"/>
      <c r="E433" s="72"/>
      <c r="F433" s="72"/>
      <c r="G433" s="72"/>
      <c r="H433" s="72"/>
      <c r="I433" s="72"/>
    </row>
    <row r="434" spans="1:9" ht="15.75" customHeight="1" x14ac:dyDescent="0.3">
      <c r="A434" s="71"/>
      <c r="B434" s="71"/>
      <c r="C434" s="71"/>
      <c r="D434" s="71"/>
      <c r="E434" s="71"/>
      <c r="F434" s="71"/>
      <c r="G434" s="71"/>
      <c r="H434" s="71"/>
      <c r="I434" s="71"/>
    </row>
    <row r="435" spans="1:9" ht="15.75" customHeight="1" x14ac:dyDescent="0.3">
      <c r="A435" s="72"/>
      <c r="B435" s="72"/>
      <c r="C435" s="72"/>
      <c r="D435" s="72"/>
      <c r="E435" s="72"/>
      <c r="F435" s="72"/>
      <c r="G435" s="72"/>
      <c r="H435" s="72"/>
      <c r="I435" s="72"/>
    </row>
    <row r="436" spans="1:9" ht="15.75" customHeight="1" x14ac:dyDescent="0.3">
      <c r="A436" s="71"/>
      <c r="B436" s="71"/>
      <c r="C436" s="71"/>
      <c r="D436" s="71"/>
      <c r="E436" s="71"/>
      <c r="F436" s="71"/>
      <c r="G436" s="71"/>
      <c r="H436" s="71"/>
      <c r="I436" s="71"/>
    </row>
    <row r="437" spans="1:9" ht="15.75" customHeight="1" x14ac:dyDescent="0.3">
      <c r="A437" s="72"/>
      <c r="B437" s="72"/>
      <c r="C437" s="72"/>
      <c r="D437" s="72"/>
      <c r="E437" s="72"/>
      <c r="F437" s="72"/>
      <c r="G437" s="72"/>
      <c r="H437" s="72"/>
      <c r="I437" s="72"/>
    </row>
    <row r="438" spans="1:9" ht="15.75" customHeight="1" x14ac:dyDescent="0.3">
      <c r="A438" s="71"/>
      <c r="B438" s="71"/>
      <c r="C438" s="71"/>
      <c r="D438" s="71"/>
      <c r="E438" s="71"/>
      <c r="F438" s="71"/>
      <c r="G438" s="71"/>
      <c r="H438" s="71"/>
      <c r="I438" s="71"/>
    </row>
    <row r="439" spans="1:9" ht="15.75" customHeight="1" x14ac:dyDescent="0.3">
      <c r="A439" s="72"/>
      <c r="B439" s="72"/>
      <c r="C439" s="72"/>
      <c r="D439" s="72"/>
      <c r="E439" s="72"/>
      <c r="F439" s="72"/>
      <c r="G439" s="72"/>
      <c r="H439" s="72"/>
      <c r="I439" s="72"/>
    </row>
    <row r="440" spans="1:9" ht="15.75" customHeight="1" x14ac:dyDescent="0.3">
      <c r="A440" s="71"/>
      <c r="B440" s="71"/>
      <c r="C440" s="71"/>
      <c r="D440" s="71"/>
      <c r="E440" s="71"/>
      <c r="F440" s="71"/>
      <c r="G440" s="71"/>
      <c r="H440" s="71"/>
      <c r="I440" s="71"/>
    </row>
    <row r="441" spans="1:9" ht="15.75" customHeight="1" x14ac:dyDescent="0.3">
      <c r="A441" s="72"/>
      <c r="B441" s="72"/>
      <c r="C441" s="72"/>
      <c r="D441" s="72"/>
      <c r="E441" s="72"/>
      <c r="F441" s="72"/>
      <c r="G441" s="74"/>
      <c r="H441" s="72"/>
      <c r="I441" s="72"/>
    </row>
    <row r="442" spans="1:9" ht="15.75" customHeight="1" x14ac:dyDescent="0.3">
      <c r="A442" s="71"/>
      <c r="B442" s="71"/>
      <c r="C442" s="71"/>
      <c r="D442" s="71"/>
      <c r="E442" s="71"/>
      <c r="F442" s="71"/>
      <c r="G442" s="71"/>
      <c r="H442" s="71"/>
      <c r="I442" s="71"/>
    </row>
    <row r="443" spans="1:9" ht="15.75" customHeight="1" x14ac:dyDescent="0.3">
      <c r="A443" s="72"/>
      <c r="B443" s="72"/>
      <c r="C443" s="72"/>
      <c r="D443" s="72"/>
      <c r="E443" s="72"/>
      <c r="F443" s="72"/>
      <c r="G443" s="72"/>
      <c r="H443" s="72"/>
      <c r="I443" s="72"/>
    </row>
    <row r="444" spans="1:9" ht="15.75" customHeight="1" x14ac:dyDescent="0.3">
      <c r="A444" s="71"/>
      <c r="B444" s="71"/>
      <c r="C444" s="71"/>
      <c r="D444" s="71"/>
      <c r="E444" s="71"/>
      <c r="F444" s="71"/>
      <c r="G444" s="71"/>
      <c r="H444" s="71"/>
      <c r="I444" s="71"/>
    </row>
    <row r="445" spans="1:9" ht="15.75" customHeight="1" x14ac:dyDescent="0.3">
      <c r="A445" s="72"/>
      <c r="B445" s="72"/>
      <c r="C445" s="72"/>
      <c r="D445" s="72"/>
      <c r="E445" s="72"/>
      <c r="F445" s="72"/>
      <c r="G445" s="72"/>
      <c r="H445" s="72"/>
      <c r="I445" s="72"/>
    </row>
    <row r="446" spans="1:9" ht="15.75" customHeight="1" x14ac:dyDescent="0.3">
      <c r="A446" s="71"/>
      <c r="B446" s="71"/>
      <c r="C446" s="71"/>
      <c r="D446" s="71"/>
      <c r="E446" s="71"/>
      <c r="F446" s="71"/>
      <c r="G446" s="71"/>
      <c r="H446" s="71"/>
      <c r="I446" s="71"/>
    </row>
    <row r="447" spans="1:9" ht="15.75" customHeight="1" x14ac:dyDescent="0.3">
      <c r="A447" s="72"/>
      <c r="B447" s="72"/>
      <c r="C447" s="72"/>
      <c r="D447" s="72"/>
      <c r="E447" s="72"/>
      <c r="F447" s="72"/>
      <c r="G447" s="72"/>
      <c r="H447" s="72"/>
      <c r="I447" s="72"/>
    </row>
    <row r="448" spans="1:9" ht="15.75" customHeight="1" x14ac:dyDescent="0.3">
      <c r="A448" s="71"/>
      <c r="B448" s="71"/>
      <c r="C448" s="71"/>
      <c r="D448" s="71"/>
      <c r="E448" s="71"/>
      <c r="F448" s="71"/>
      <c r="G448" s="71"/>
      <c r="H448" s="71"/>
      <c r="I448" s="71"/>
    </row>
    <row r="449" spans="1:9" ht="15.75" customHeight="1" x14ac:dyDescent="0.3">
      <c r="A449" s="72"/>
      <c r="B449" s="72"/>
      <c r="C449" s="72"/>
      <c r="D449" s="72"/>
      <c r="E449" s="72"/>
      <c r="F449" s="72"/>
      <c r="G449" s="72"/>
      <c r="H449" s="72"/>
      <c r="I449" s="72"/>
    </row>
    <row r="450" spans="1:9" ht="15.75" customHeight="1" x14ac:dyDescent="0.3">
      <c r="A450" s="71"/>
      <c r="B450" s="71"/>
      <c r="C450" s="71"/>
      <c r="D450" s="71"/>
      <c r="E450" s="71"/>
      <c r="F450" s="71"/>
      <c r="G450" s="71"/>
      <c r="H450" s="71"/>
      <c r="I450" s="71"/>
    </row>
    <row r="451" spans="1:9" ht="15.75" customHeight="1" x14ac:dyDescent="0.3">
      <c r="A451" s="72"/>
      <c r="B451" s="72"/>
      <c r="C451" s="72"/>
      <c r="D451" s="72"/>
      <c r="E451" s="72"/>
      <c r="F451" s="72"/>
      <c r="G451" s="72"/>
      <c r="H451" s="72"/>
      <c r="I451" s="72"/>
    </row>
    <row r="452" spans="1:9" ht="15.75" customHeight="1" x14ac:dyDescent="0.3">
      <c r="A452" s="71"/>
      <c r="B452" s="71"/>
      <c r="C452" s="71"/>
      <c r="D452" s="71"/>
      <c r="E452" s="71"/>
      <c r="F452" s="71"/>
      <c r="G452" s="71"/>
      <c r="H452" s="71"/>
      <c r="I452" s="71"/>
    </row>
    <row r="453" spans="1:9" ht="15.75" customHeight="1" x14ac:dyDescent="0.3">
      <c r="A453" s="72"/>
      <c r="B453" s="72"/>
      <c r="C453" s="72"/>
      <c r="D453" s="72"/>
      <c r="E453" s="72"/>
      <c r="F453" s="72"/>
      <c r="G453" s="72"/>
      <c r="H453" s="72"/>
      <c r="I453" s="72"/>
    </row>
    <row r="454" spans="1:9" ht="15.75" customHeight="1" x14ac:dyDescent="0.3">
      <c r="A454" s="71"/>
      <c r="B454" s="71"/>
      <c r="C454" s="71"/>
      <c r="D454" s="71"/>
      <c r="E454" s="71"/>
      <c r="F454" s="71"/>
      <c r="G454" s="71"/>
      <c r="H454" s="71"/>
      <c r="I454" s="71"/>
    </row>
    <row r="455" spans="1:9" ht="15.75" customHeight="1" x14ac:dyDescent="0.3">
      <c r="A455" s="72"/>
      <c r="B455" s="72"/>
      <c r="C455" s="72"/>
      <c r="D455" s="72"/>
      <c r="E455" s="72"/>
      <c r="F455" s="72"/>
      <c r="G455" s="72"/>
      <c r="H455" s="72"/>
      <c r="I455" s="72"/>
    </row>
    <row r="456" spans="1:9" ht="15.75" customHeight="1" x14ac:dyDescent="0.3">
      <c r="A456" s="71"/>
      <c r="B456" s="71"/>
      <c r="C456" s="71"/>
      <c r="D456" s="71"/>
      <c r="E456" s="71"/>
      <c r="F456" s="71"/>
      <c r="G456" s="71"/>
      <c r="H456" s="71"/>
      <c r="I456" s="71"/>
    </row>
    <row r="457" spans="1:9" ht="15.75" customHeight="1" x14ac:dyDescent="0.3">
      <c r="A457" s="72"/>
      <c r="B457" s="72"/>
      <c r="C457" s="72"/>
      <c r="D457" s="72"/>
      <c r="E457" s="72"/>
      <c r="F457" s="72"/>
      <c r="G457" s="72"/>
      <c r="H457" s="72"/>
      <c r="I457" s="72"/>
    </row>
    <row r="458" spans="1:9" ht="15.75" customHeight="1" x14ac:dyDescent="0.3">
      <c r="A458" s="71"/>
      <c r="B458" s="71"/>
      <c r="C458" s="71"/>
      <c r="D458" s="71"/>
      <c r="E458" s="71"/>
      <c r="F458" s="71"/>
      <c r="G458" s="71"/>
      <c r="H458" s="71"/>
      <c r="I458" s="71"/>
    </row>
    <row r="459" spans="1:9" ht="15.75" customHeight="1" x14ac:dyDescent="0.3">
      <c r="A459" s="72"/>
      <c r="B459" s="72"/>
      <c r="C459" s="72"/>
      <c r="D459" s="72"/>
      <c r="E459" s="72"/>
      <c r="F459" s="72"/>
      <c r="G459" s="72"/>
      <c r="H459" s="72"/>
      <c r="I459" s="72"/>
    </row>
    <row r="460" spans="1:9" ht="15.75" customHeight="1" x14ac:dyDescent="0.3">
      <c r="A460" s="71"/>
      <c r="B460" s="71"/>
      <c r="C460" s="71"/>
      <c r="D460" s="71"/>
      <c r="E460" s="71"/>
      <c r="F460" s="71"/>
      <c r="G460" s="71"/>
      <c r="H460" s="71"/>
      <c r="I460" s="71"/>
    </row>
    <row r="461" spans="1:9" ht="15.75" customHeight="1" x14ac:dyDescent="0.3">
      <c r="A461" s="72"/>
      <c r="B461" s="72"/>
      <c r="C461" s="72"/>
      <c r="D461" s="72"/>
      <c r="E461" s="72"/>
      <c r="F461" s="72"/>
      <c r="G461" s="72"/>
      <c r="H461" s="72"/>
      <c r="I461" s="72"/>
    </row>
    <row r="462" spans="1:9" ht="15.75" customHeight="1" x14ac:dyDescent="0.3">
      <c r="A462" s="71"/>
      <c r="B462" s="71"/>
      <c r="C462" s="71"/>
      <c r="D462" s="71"/>
      <c r="E462" s="71"/>
      <c r="F462" s="71"/>
      <c r="G462" s="71"/>
      <c r="H462" s="71"/>
      <c r="I462" s="71"/>
    </row>
    <row r="463" spans="1:9" ht="15.75" customHeight="1" x14ac:dyDescent="0.3">
      <c r="A463" s="72"/>
      <c r="B463" s="72"/>
      <c r="C463" s="72"/>
      <c r="D463" s="72"/>
      <c r="E463" s="72"/>
      <c r="F463" s="72"/>
      <c r="G463" s="72"/>
      <c r="H463" s="74"/>
      <c r="I463" s="72"/>
    </row>
    <row r="464" spans="1:9" ht="15.75" customHeight="1" x14ac:dyDescent="0.3">
      <c r="A464" s="71"/>
      <c r="B464" s="71"/>
      <c r="C464" s="71"/>
      <c r="D464" s="71"/>
      <c r="E464" s="71"/>
      <c r="F464" s="71"/>
      <c r="G464" s="71"/>
      <c r="H464" s="71"/>
      <c r="I464" s="71"/>
    </row>
    <row r="465" spans="1:9" ht="15.75" customHeight="1" x14ac:dyDescent="0.3">
      <c r="A465" s="72"/>
      <c r="B465" s="72"/>
      <c r="C465" s="72"/>
      <c r="D465" s="72"/>
      <c r="E465" s="72"/>
      <c r="F465" s="72"/>
      <c r="G465" s="72"/>
      <c r="H465" s="72"/>
      <c r="I465" s="72"/>
    </row>
    <row r="466" spans="1:9" ht="15.75" customHeight="1" x14ac:dyDescent="0.3">
      <c r="A466" s="71"/>
      <c r="B466" s="71"/>
      <c r="C466" s="71"/>
      <c r="D466" s="71"/>
      <c r="E466" s="71"/>
      <c r="F466" s="71"/>
      <c r="G466" s="71"/>
      <c r="H466" s="71"/>
      <c r="I466" s="73"/>
    </row>
    <row r="467" spans="1:9" ht="15.75" customHeight="1" x14ac:dyDescent="0.3">
      <c r="A467" s="72"/>
      <c r="B467" s="72"/>
      <c r="C467" s="72"/>
      <c r="D467" s="72"/>
      <c r="E467" s="72"/>
      <c r="F467" s="72"/>
      <c r="G467" s="72"/>
      <c r="H467" s="72"/>
      <c r="I467" s="72"/>
    </row>
    <row r="468" spans="1:9" ht="15.75" customHeight="1" x14ac:dyDescent="0.3">
      <c r="A468" s="71"/>
      <c r="B468" s="71"/>
      <c r="C468" s="71"/>
      <c r="D468" s="71"/>
      <c r="E468" s="71"/>
      <c r="F468" s="71"/>
      <c r="G468" s="71"/>
      <c r="H468" s="71"/>
      <c r="I468" s="73"/>
    </row>
    <row r="469" spans="1:9" ht="15.75" customHeight="1" x14ac:dyDescent="0.3">
      <c r="A469" s="72"/>
      <c r="B469" s="72"/>
      <c r="C469" s="72"/>
      <c r="D469" s="72"/>
      <c r="E469" s="72"/>
      <c r="F469" s="72"/>
      <c r="G469" s="72"/>
      <c r="H469" s="72"/>
      <c r="I469" s="72"/>
    </row>
    <row r="470" spans="1:9" ht="15.75" customHeight="1" x14ac:dyDescent="0.3">
      <c r="A470" s="71"/>
      <c r="B470" s="71"/>
      <c r="C470" s="71"/>
      <c r="D470" s="71"/>
      <c r="E470" s="71"/>
      <c r="F470" s="71"/>
      <c r="G470" s="71"/>
      <c r="H470" s="71"/>
      <c r="I470" s="71"/>
    </row>
    <row r="471" spans="1:9" ht="15.75" customHeight="1" x14ac:dyDescent="0.3">
      <c r="A471" s="72"/>
      <c r="B471" s="72"/>
      <c r="C471" s="72"/>
      <c r="D471" s="72"/>
      <c r="E471" s="72"/>
      <c r="F471" s="72"/>
      <c r="G471" s="72"/>
      <c r="H471" s="72"/>
      <c r="I471" s="72"/>
    </row>
    <row r="472" spans="1:9" ht="15.75" customHeight="1" x14ac:dyDescent="0.3">
      <c r="A472" s="71"/>
      <c r="B472" s="71"/>
      <c r="C472" s="71"/>
      <c r="D472" s="71"/>
      <c r="E472" s="71"/>
      <c r="F472" s="71"/>
      <c r="G472" s="71"/>
      <c r="H472" s="71"/>
      <c r="I472" s="71"/>
    </row>
    <row r="473" spans="1:9" ht="15.75" customHeight="1" x14ac:dyDescent="0.3">
      <c r="A473" s="72"/>
      <c r="B473" s="72"/>
      <c r="C473" s="72"/>
      <c r="D473" s="72"/>
      <c r="E473" s="72"/>
      <c r="F473" s="72"/>
      <c r="G473" s="72"/>
      <c r="H473" s="72"/>
      <c r="I473" s="72"/>
    </row>
    <row r="474" spans="1:9" ht="15.75" customHeight="1" x14ac:dyDescent="0.3">
      <c r="A474" s="71"/>
      <c r="B474" s="71"/>
      <c r="C474" s="71"/>
      <c r="D474" s="71"/>
      <c r="E474" s="71"/>
      <c r="F474" s="71"/>
      <c r="G474" s="71"/>
      <c r="H474" s="71"/>
      <c r="I474" s="71"/>
    </row>
    <row r="475" spans="1:9" ht="15.75" customHeight="1" x14ac:dyDescent="0.3">
      <c r="A475" s="72"/>
      <c r="B475" s="72"/>
      <c r="C475" s="72"/>
      <c r="D475" s="72"/>
      <c r="E475" s="72"/>
      <c r="F475" s="72"/>
      <c r="G475" s="72"/>
      <c r="H475" s="72"/>
      <c r="I475" s="72"/>
    </row>
    <row r="476" spans="1:9" ht="15.75" customHeight="1" x14ac:dyDescent="0.3">
      <c r="A476" s="71"/>
      <c r="B476" s="71"/>
      <c r="C476" s="71"/>
      <c r="D476" s="71"/>
      <c r="E476" s="71"/>
      <c r="F476" s="71"/>
      <c r="G476" s="71"/>
      <c r="H476" s="71"/>
      <c r="I476" s="71"/>
    </row>
    <row r="477" spans="1:9" ht="15.75" customHeight="1" x14ac:dyDescent="0.3">
      <c r="A477" s="72"/>
      <c r="B477" s="72"/>
      <c r="C477" s="72"/>
      <c r="D477" s="72"/>
      <c r="E477" s="72"/>
      <c r="F477" s="72"/>
      <c r="G477" s="72"/>
      <c r="H477" s="72"/>
      <c r="I477" s="72"/>
    </row>
    <row r="478" spans="1:9" ht="15.75" customHeight="1" x14ac:dyDescent="0.3">
      <c r="A478" s="71"/>
      <c r="B478" s="71"/>
      <c r="C478" s="71"/>
      <c r="D478" s="71"/>
      <c r="E478" s="71"/>
      <c r="F478" s="71"/>
      <c r="G478" s="71"/>
      <c r="H478" s="71"/>
      <c r="I478" s="71"/>
    </row>
    <row r="479" spans="1:9" ht="15.75" customHeight="1" x14ac:dyDescent="0.3">
      <c r="A479" s="72"/>
      <c r="B479" s="72"/>
      <c r="C479" s="72"/>
      <c r="D479" s="72"/>
      <c r="E479" s="72"/>
      <c r="F479" s="72"/>
      <c r="G479" s="72"/>
      <c r="H479" s="72"/>
      <c r="I479" s="72"/>
    </row>
    <row r="480" spans="1:9" ht="15.75" customHeight="1" x14ac:dyDescent="0.3">
      <c r="A480" s="71"/>
      <c r="B480" s="71"/>
      <c r="C480" s="71"/>
      <c r="D480" s="71"/>
      <c r="E480" s="71"/>
      <c r="F480" s="71"/>
      <c r="G480" s="71"/>
      <c r="H480" s="71"/>
      <c r="I480" s="71"/>
    </row>
    <row r="481" spans="1:9" ht="15.75" customHeight="1" x14ac:dyDescent="0.3">
      <c r="A481" s="72"/>
      <c r="B481" s="72"/>
      <c r="C481" s="72"/>
      <c r="D481" s="72"/>
      <c r="E481" s="72"/>
      <c r="F481" s="72"/>
      <c r="G481" s="72"/>
      <c r="H481" s="72"/>
      <c r="I481" s="72"/>
    </row>
    <row r="482" spans="1:9" ht="15.75" customHeight="1" x14ac:dyDescent="0.3">
      <c r="A482" s="71"/>
      <c r="B482" s="71"/>
      <c r="C482" s="71"/>
      <c r="D482" s="71"/>
      <c r="E482" s="71"/>
      <c r="F482" s="71"/>
      <c r="G482" s="71"/>
      <c r="H482" s="71"/>
      <c r="I482" s="71"/>
    </row>
    <row r="483" spans="1:9" ht="15.75" customHeight="1" x14ac:dyDescent="0.3">
      <c r="A483" s="72"/>
      <c r="B483" s="72"/>
      <c r="C483" s="72"/>
      <c r="D483" s="72"/>
      <c r="E483" s="72"/>
      <c r="F483" s="72"/>
      <c r="G483" s="72"/>
      <c r="H483" s="72"/>
      <c r="I483" s="72"/>
    </row>
    <row r="484" spans="1:9" ht="15.75" customHeight="1" x14ac:dyDescent="0.3">
      <c r="A484" s="71"/>
      <c r="B484" s="71"/>
      <c r="C484" s="71"/>
      <c r="D484" s="71"/>
      <c r="E484" s="71"/>
      <c r="F484" s="71"/>
      <c r="G484" s="71"/>
      <c r="H484" s="71"/>
      <c r="I484" s="71"/>
    </row>
    <row r="485" spans="1:9" ht="15.75" customHeight="1" x14ac:dyDescent="0.3">
      <c r="A485" s="72"/>
      <c r="B485" s="72"/>
      <c r="C485" s="72"/>
      <c r="D485" s="72"/>
      <c r="E485" s="72"/>
      <c r="F485" s="72"/>
      <c r="G485" s="72"/>
      <c r="H485" s="72"/>
      <c r="I485" s="72"/>
    </row>
    <row r="486" spans="1:9" ht="15.75" customHeight="1" x14ac:dyDescent="0.3">
      <c r="A486" s="71"/>
      <c r="B486" s="71"/>
      <c r="C486" s="71"/>
      <c r="D486" s="71"/>
      <c r="E486" s="71"/>
      <c r="F486" s="71"/>
      <c r="G486" s="71"/>
      <c r="H486" s="71"/>
      <c r="I486" s="71"/>
    </row>
    <row r="487" spans="1:9" ht="15.75" customHeight="1" x14ac:dyDescent="0.3">
      <c r="A487" s="72"/>
      <c r="B487" s="72"/>
      <c r="C487" s="72"/>
      <c r="D487" s="72"/>
      <c r="E487" s="72"/>
      <c r="F487" s="72"/>
      <c r="G487" s="72"/>
      <c r="H487" s="72"/>
      <c r="I487" s="72"/>
    </row>
    <row r="488" spans="1:9" ht="15.75" customHeight="1" x14ac:dyDescent="0.3">
      <c r="A488" s="71"/>
      <c r="B488" s="71"/>
      <c r="C488" s="71"/>
      <c r="D488" s="71"/>
      <c r="E488" s="71"/>
      <c r="F488" s="71"/>
      <c r="G488" s="71"/>
      <c r="H488" s="71"/>
      <c r="I488" s="71"/>
    </row>
    <row r="489" spans="1:9" ht="15.75" customHeight="1" x14ac:dyDescent="0.3">
      <c r="A489" s="72"/>
      <c r="B489" s="72"/>
      <c r="C489" s="72"/>
      <c r="D489" s="72"/>
      <c r="E489" s="72"/>
      <c r="F489" s="72"/>
      <c r="G489" s="72"/>
      <c r="H489" s="72"/>
      <c r="I489" s="72"/>
    </row>
    <row r="490" spans="1:9" ht="15.75" customHeight="1" x14ac:dyDescent="0.3">
      <c r="A490" s="71"/>
      <c r="B490" s="71"/>
      <c r="C490" s="71"/>
      <c r="D490" s="71"/>
      <c r="E490" s="71"/>
      <c r="F490" s="71"/>
      <c r="G490" s="71"/>
      <c r="H490" s="71"/>
      <c r="I490" s="71"/>
    </row>
    <row r="491" spans="1:9" ht="15.75" customHeight="1" x14ac:dyDescent="0.3">
      <c r="A491" s="72"/>
      <c r="B491" s="72"/>
      <c r="C491" s="72"/>
      <c r="D491" s="72"/>
      <c r="E491" s="72"/>
      <c r="F491" s="72"/>
      <c r="G491" s="72"/>
      <c r="H491" s="72"/>
      <c r="I491" s="74"/>
    </row>
    <row r="492" spans="1:9" ht="15.75" customHeight="1" x14ac:dyDescent="0.3">
      <c r="A492" s="71"/>
      <c r="B492" s="71"/>
      <c r="C492" s="71"/>
      <c r="D492" s="71"/>
      <c r="E492" s="71"/>
      <c r="F492" s="71"/>
      <c r="G492" s="71"/>
      <c r="H492" s="71"/>
      <c r="I492" s="71"/>
    </row>
    <row r="493" spans="1:9" ht="15.75" customHeight="1" x14ac:dyDescent="0.3">
      <c r="A493" s="72"/>
      <c r="B493" s="72"/>
      <c r="C493" s="72"/>
      <c r="D493" s="72"/>
      <c r="E493" s="72"/>
      <c r="F493" s="72"/>
      <c r="G493" s="72"/>
      <c r="H493" s="72"/>
      <c r="I493" s="72"/>
    </row>
    <row r="494" spans="1:9" ht="15.75" customHeight="1" x14ac:dyDescent="0.3">
      <c r="A494" s="71"/>
      <c r="B494" s="71"/>
      <c r="C494" s="71"/>
      <c r="D494" s="71"/>
      <c r="E494" s="71"/>
      <c r="F494" s="71"/>
      <c r="G494" s="71"/>
      <c r="H494" s="71"/>
      <c r="I494" s="71"/>
    </row>
    <row r="495" spans="1:9" ht="15.75" customHeight="1" x14ac:dyDescent="0.3">
      <c r="A495" s="72"/>
      <c r="B495" s="72"/>
      <c r="C495" s="72"/>
      <c r="D495" s="72"/>
      <c r="E495" s="72"/>
      <c r="F495" s="72"/>
      <c r="G495" s="72"/>
      <c r="H495" s="72"/>
      <c r="I495" s="72"/>
    </row>
    <row r="496" spans="1:9" ht="15.75" customHeight="1" x14ac:dyDescent="0.3">
      <c r="A496" s="71"/>
      <c r="B496" s="71"/>
      <c r="C496" s="71"/>
      <c r="D496" s="71"/>
      <c r="E496" s="71"/>
      <c r="F496" s="71"/>
      <c r="G496" s="71"/>
      <c r="H496" s="71"/>
      <c r="I496" s="71"/>
    </row>
    <row r="497" spans="1:9" ht="15.75" customHeight="1" x14ac:dyDescent="0.3">
      <c r="A497" s="72"/>
      <c r="B497" s="72"/>
      <c r="C497" s="72"/>
      <c r="D497" s="72"/>
      <c r="E497" s="72"/>
      <c r="F497" s="72"/>
      <c r="G497" s="72"/>
      <c r="H497" s="72"/>
      <c r="I497" s="74"/>
    </row>
    <row r="498" spans="1:9" ht="15.75" customHeight="1" x14ac:dyDescent="0.3">
      <c r="A498" s="71"/>
      <c r="B498" s="71"/>
      <c r="C498" s="71"/>
      <c r="D498" s="71"/>
      <c r="E498" s="71"/>
      <c r="F498" s="71"/>
      <c r="G498" s="71"/>
      <c r="H498" s="71"/>
      <c r="I498" s="71"/>
    </row>
    <row r="499" spans="1:9" ht="15.75" customHeight="1" x14ac:dyDescent="0.3">
      <c r="A499" s="72"/>
      <c r="B499" s="72"/>
      <c r="C499" s="72"/>
      <c r="D499" s="72"/>
      <c r="E499" s="72"/>
      <c r="F499" s="72"/>
      <c r="G499" s="72"/>
      <c r="H499" s="72"/>
      <c r="I499" s="72"/>
    </row>
    <row r="500" spans="1:9" ht="15.75" customHeight="1" x14ac:dyDescent="0.3">
      <c r="A500" s="71"/>
      <c r="B500" s="71"/>
      <c r="C500" s="71"/>
      <c r="D500" s="71"/>
      <c r="E500" s="71"/>
      <c r="F500" s="71"/>
      <c r="G500" s="71"/>
      <c r="H500" s="71"/>
      <c r="I500" s="71"/>
    </row>
    <row r="501" spans="1:9" ht="15.75" customHeight="1" x14ac:dyDescent="0.3">
      <c r="A501" s="72"/>
      <c r="B501" s="72"/>
      <c r="C501" s="72"/>
      <c r="D501" s="72"/>
      <c r="E501" s="72"/>
      <c r="F501" s="72"/>
      <c r="G501" s="72"/>
      <c r="H501" s="72"/>
      <c r="I501" s="72"/>
    </row>
    <row r="502" spans="1:9" ht="15.75" customHeight="1" x14ac:dyDescent="0.3">
      <c r="A502" s="71"/>
      <c r="B502" s="71"/>
      <c r="C502" s="71"/>
      <c r="D502" s="71"/>
      <c r="E502" s="71"/>
      <c r="F502" s="71"/>
      <c r="G502" s="71"/>
      <c r="H502" s="71"/>
      <c r="I502" s="71"/>
    </row>
    <row r="503" spans="1:9" ht="15.75" customHeight="1" x14ac:dyDescent="0.3">
      <c r="A503" s="72"/>
      <c r="B503" s="72"/>
      <c r="C503" s="72"/>
      <c r="D503" s="72"/>
      <c r="E503" s="72"/>
      <c r="F503" s="72"/>
      <c r="G503" s="72"/>
      <c r="H503" s="72"/>
      <c r="I503" s="72"/>
    </row>
    <row r="504" spans="1:9" ht="15.75" customHeight="1" x14ac:dyDescent="0.3">
      <c r="A504" s="71"/>
      <c r="B504" s="71"/>
      <c r="C504" s="71"/>
      <c r="D504" s="71"/>
      <c r="E504" s="71"/>
      <c r="F504" s="71"/>
      <c r="G504" s="71"/>
      <c r="H504" s="71"/>
      <c r="I504" s="71"/>
    </row>
    <row r="505" spans="1:9" ht="15.75" customHeight="1" x14ac:dyDescent="0.3">
      <c r="A505" s="72"/>
      <c r="B505" s="72"/>
      <c r="C505" s="72"/>
      <c r="D505" s="72"/>
      <c r="E505" s="72"/>
      <c r="F505" s="72"/>
      <c r="G505" s="72"/>
      <c r="H505" s="72"/>
      <c r="I505" s="72"/>
    </row>
    <row r="506" spans="1:9" ht="15.75" customHeight="1" x14ac:dyDescent="0.3">
      <c r="A506" s="71"/>
      <c r="B506" s="71"/>
      <c r="C506" s="71"/>
      <c r="D506" s="71"/>
      <c r="E506" s="71"/>
      <c r="F506" s="71"/>
      <c r="G506" s="71"/>
      <c r="H506" s="71"/>
      <c r="I506" s="71"/>
    </row>
    <row r="507" spans="1:9" ht="15.75" customHeight="1" x14ac:dyDescent="0.3">
      <c r="A507" s="72"/>
      <c r="B507" s="72"/>
      <c r="C507" s="72"/>
      <c r="D507" s="72"/>
      <c r="E507" s="72"/>
      <c r="F507" s="72"/>
      <c r="G507" s="72"/>
      <c r="H507" s="72"/>
      <c r="I507" s="72"/>
    </row>
    <row r="508" spans="1:9" ht="15.75" customHeight="1" x14ac:dyDescent="0.3">
      <c r="A508" s="71"/>
      <c r="B508" s="71"/>
      <c r="C508" s="71"/>
      <c r="D508" s="71"/>
      <c r="E508" s="71"/>
      <c r="F508" s="71"/>
      <c r="G508" s="71"/>
      <c r="H508" s="71"/>
      <c r="I508" s="71"/>
    </row>
    <row r="509" spans="1:9" ht="15.75" customHeight="1" x14ac:dyDescent="0.3">
      <c r="A509" s="72"/>
      <c r="B509" s="72"/>
      <c r="C509" s="72"/>
      <c r="D509" s="72"/>
      <c r="E509" s="72"/>
      <c r="F509" s="72"/>
      <c r="G509" s="72"/>
      <c r="H509" s="72"/>
      <c r="I509" s="72"/>
    </row>
    <row r="510" spans="1:9" ht="15.75" customHeight="1" x14ac:dyDescent="0.3">
      <c r="A510" s="71"/>
      <c r="B510" s="71"/>
      <c r="C510" s="71"/>
      <c r="D510" s="71"/>
      <c r="E510" s="71"/>
      <c r="F510" s="71"/>
      <c r="G510" s="71"/>
      <c r="H510" s="71"/>
      <c r="I510" s="71"/>
    </row>
    <row r="511" spans="1:9" ht="15.75" customHeight="1" x14ac:dyDescent="0.3">
      <c r="A511" s="72"/>
      <c r="B511" s="72"/>
      <c r="C511" s="72"/>
      <c r="D511" s="72"/>
      <c r="E511" s="72"/>
      <c r="F511" s="72"/>
      <c r="G511" s="72"/>
      <c r="H511" s="72"/>
      <c r="I511" s="72"/>
    </row>
    <row r="512" spans="1:9" ht="15.75" customHeight="1" x14ac:dyDescent="0.3">
      <c r="A512" s="71"/>
      <c r="B512" s="71"/>
      <c r="C512" s="71"/>
      <c r="D512" s="71"/>
      <c r="E512" s="71"/>
      <c r="F512" s="71"/>
      <c r="G512" s="71"/>
      <c r="H512" s="71"/>
      <c r="I512" s="71"/>
    </row>
    <row r="513" spans="1:9" ht="15.75" customHeight="1" x14ac:dyDescent="0.3">
      <c r="A513" s="72"/>
      <c r="B513" s="72"/>
      <c r="C513" s="72"/>
      <c r="D513" s="72"/>
      <c r="E513" s="72"/>
      <c r="F513" s="72"/>
      <c r="G513" s="72"/>
      <c r="H513" s="72"/>
      <c r="I513" s="72"/>
    </row>
    <row r="514" spans="1:9" ht="15.75" customHeight="1" x14ac:dyDescent="0.3">
      <c r="A514" s="71"/>
      <c r="B514" s="71"/>
      <c r="C514" s="71"/>
      <c r="D514" s="71"/>
      <c r="E514" s="71"/>
      <c r="F514" s="71"/>
      <c r="G514" s="71"/>
      <c r="H514" s="71"/>
      <c r="I514" s="71"/>
    </row>
    <row r="515" spans="1:9" ht="15.75" customHeight="1" x14ac:dyDescent="0.3">
      <c r="A515" s="72"/>
      <c r="B515" s="72"/>
      <c r="C515" s="72"/>
      <c r="D515" s="72"/>
      <c r="E515" s="72"/>
      <c r="F515" s="72"/>
      <c r="G515" s="72"/>
      <c r="H515" s="72"/>
      <c r="I515" s="72"/>
    </row>
    <row r="516" spans="1:9" ht="15.75" customHeight="1" x14ac:dyDescent="0.3">
      <c r="A516" s="71"/>
      <c r="B516" s="71"/>
      <c r="C516" s="71"/>
      <c r="D516" s="71"/>
      <c r="E516" s="71"/>
      <c r="F516" s="71"/>
      <c r="G516" s="71"/>
      <c r="H516" s="71"/>
      <c r="I516" s="71"/>
    </row>
    <row r="517" spans="1:9" ht="15.75" customHeight="1" x14ac:dyDescent="0.3">
      <c r="A517" s="72"/>
      <c r="B517" s="72"/>
      <c r="C517" s="72"/>
      <c r="D517" s="72"/>
      <c r="E517" s="72"/>
      <c r="F517" s="72"/>
      <c r="G517" s="72"/>
      <c r="H517" s="72"/>
      <c r="I517" s="72"/>
    </row>
    <row r="518" spans="1:9" ht="15.75" customHeight="1" x14ac:dyDescent="0.3">
      <c r="A518" s="71"/>
      <c r="B518" s="71"/>
      <c r="C518" s="71"/>
      <c r="D518" s="71"/>
      <c r="E518" s="71"/>
      <c r="F518" s="71"/>
      <c r="G518" s="71"/>
      <c r="H518" s="71"/>
      <c r="I518" s="71"/>
    </row>
    <row r="519" spans="1:9" ht="15.75" customHeight="1" x14ac:dyDescent="0.3">
      <c r="A519" s="72"/>
      <c r="B519" s="72"/>
      <c r="C519" s="72"/>
      <c r="D519" s="72"/>
      <c r="E519" s="72"/>
      <c r="F519" s="72"/>
      <c r="G519" s="72"/>
      <c r="H519" s="72"/>
      <c r="I519" s="72"/>
    </row>
    <row r="520" spans="1:9" ht="15.75" customHeight="1" x14ac:dyDescent="0.3">
      <c r="A520" s="71"/>
      <c r="B520" s="71"/>
      <c r="C520" s="71"/>
      <c r="D520" s="71"/>
      <c r="E520" s="71"/>
      <c r="F520" s="71"/>
      <c r="G520" s="71"/>
      <c r="H520" s="71"/>
      <c r="I520" s="71"/>
    </row>
    <row r="521" spans="1:9" ht="15.75" customHeight="1" x14ac:dyDescent="0.3">
      <c r="A521" s="72"/>
      <c r="B521" s="72"/>
      <c r="C521" s="72"/>
      <c r="D521" s="72"/>
      <c r="E521" s="72"/>
      <c r="F521" s="72"/>
      <c r="G521" s="72"/>
      <c r="H521" s="72"/>
      <c r="I521" s="72"/>
    </row>
    <row r="522" spans="1:9" ht="15.75" customHeight="1" x14ac:dyDescent="0.3">
      <c r="A522" s="71"/>
      <c r="B522" s="71"/>
      <c r="C522" s="71"/>
      <c r="D522" s="71"/>
      <c r="E522" s="71"/>
      <c r="F522" s="71"/>
      <c r="G522" s="71"/>
      <c r="H522" s="71"/>
      <c r="I522" s="71"/>
    </row>
    <row r="523" spans="1:9" ht="15.75" customHeight="1" x14ac:dyDescent="0.3">
      <c r="A523" s="72"/>
      <c r="B523" s="72"/>
      <c r="C523" s="72"/>
      <c r="D523" s="72"/>
      <c r="E523" s="72"/>
      <c r="F523" s="72"/>
      <c r="G523" s="72"/>
      <c r="H523" s="72"/>
      <c r="I523" s="72"/>
    </row>
    <row r="524" spans="1:9" ht="15.75" customHeight="1" x14ac:dyDescent="0.3">
      <c r="A524" s="71"/>
      <c r="B524" s="71"/>
      <c r="C524" s="71"/>
      <c r="D524" s="71"/>
      <c r="E524" s="71"/>
      <c r="F524" s="71"/>
      <c r="G524" s="71"/>
      <c r="H524" s="71"/>
      <c r="I524" s="71"/>
    </row>
    <row r="525" spans="1:9" ht="15.75" customHeight="1" x14ac:dyDescent="0.3">
      <c r="A525" s="72"/>
      <c r="B525" s="72"/>
      <c r="C525" s="72"/>
      <c r="D525" s="72"/>
      <c r="E525" s="72"/>
      <c r="F525" s="72"/>
      <c r="G525" s="72"/>
      <c r="H525" s="72"/>
      <c r="I525" s="72"/>
    </row>
    <row r="526" spans="1:9" ht="15.75" customHeight="1" x14ac:dyDescent="0.3">
      <c r="A526" s="71"/>
      <c r="B526" s="71"/>
      <c r="C526" s="71"/>
      <c r="D526" s="71"/>
      <c r="E526" s="71"/>
      <c r="F526" s="71"/>
      <c r="G526" s="71"/>
      <c r="H526" s="71"/>
      <c r="I526" s="71"/>
    </row>
    <row r="527" spans="1:9" ht="15.75" customHeight="1" x14ac:dyDescent="0.3">
      <c r="A527" s="72"/>
      <c r="B527" s="72"/>
      <c r="C527" s="72"/>
      <c r="D527" s="72"/>
      <c r="E527" s="72"/>
      <c r="F527" s="72"/>
      <c r="G527" s="72"/>
      <c r="H527" s="72"/>
      <c r="I527" s="72"/>
    </row>
    <row r="528" spans="1:9" ht="15.75" customHeight="1" x14ac:dyDescent="0.3">
      <c r="A528" s="71"/>
      <c r="B528" s="71"/>
      <c r="C528" s="71"/>
      <c r="D528" s="71"/>
      <c r="E528" s="71"/>
      <c r="F528" s="71"/>
      <c r="G528" s="71"/>
      <c r="H528" s="71"/>
      <c r="I528" s="71"/>
    </row>
    <row r="529" spans="1:9" ht="15.75" customHeight="1" x14ac:dyDescent="0.3">
      <c r="A529" s="72"/>
      <c r="B529" s="72"/>
      <c r="C529" s="72"/>
      <c r="D529" s="72"/>
      <c r="E529" s="72"/>
      <c r="F529" s="72"/>
      <c r="G529" s="72"/>
      <c r="H529" s="72"/>
      <c r="I529" s="72"/>
    </row>
    <row r="530" spans="1:9" ht="15.75" customHeight="1" x14ac:dyDescent="0.3">
      <c r="A530" s="71"/>
      <c r="B530" s="71"/>
      <c r="C530" s="71"/>
      <c r="D530" s="71"/>
      <c r="E530" s="71"/>
      <c r="F530" s="71"/>
      <c r="G530" s="71"/>
      <c r="H530" s="71"/>
      <c r="I530" s="71"/>
    </row>
    <row r="531" spans="1:9" ht="15.75" customHeight="1" x14ac:dyDescent="0.3">
      <c r="A531" s="72"/>
      <c r="B531" s="72"/>
      <c r="C531" s="72"/>
      <c r="D531" s="72"/>
      <c r="E531" s="72"/>
      <c r="F531" s="72"/>
      <c r="G531" s="72"/>
      <c r="H531" s="72"/>
      <c r="I531" s="72"/>
    </row>
    <row r="532" spans="1:9" ht="15.75" customHeight="1" x14ac:dyDescent="0.3">
      <c r="A532" s="71"/>
      <c r="B532" s="71"/>
      <c r="C532" s="71"/>
      <c r="D532" s="71"/>
      <c r="E532" s="71"/>
      <c r="F532" s="71"/>
      <c r="G532" s="71"/>
      <c r="H532" s="71"/>
      <c r="I532" s="71"/>
    </row>
    <row r="533" spans="1:9" ht="15.75" customHeight="1" x14ac:dyDescent="0.3">
      <c r="A533" s="72"/>
      <c r="B533" s="72"/>
      <c r="C533" s="72"/>
      <c r="D533" s="72"/>
      <c r="E533" s="72"/>
      <c r="F533" s="72"/>
      <c r="G533" s="72"/>
      <c r="H533" s="74"/>
      <c r="I533" s="72"/>
    </row>
    <row r="534" spans="1:9" ht="15.75" customHeight="1" x14ac:dyDescent="0.3">
      <c r="A534" s="71"/>
      <c r="B534" s="71"/>
      <c r="C534" s="71"/>
      <c r="D534" s="71"/>
      <c r="E534" s="71"/>
      <c r="F534" s="71"/>
      <c r="G534" s="71"/>
      <c r="H534" s="71"/>
      <c r="I534" s="71"/>
    </row>
    <row r="535" spans="1:9" ht="15.75" customHeight="1" x14ac:dyDescent="0.3">
      <c r="A535" s="72"/>
      <c r="B535" s="72"/>
      <c r="C535" s="72"/>
      <c r="D535" s="72"/>
      <c r="E535" s="72"/>
      <c r="F535" s="72"/>
      <c r="G535" s="72"/>
      <c r="H535" s="72"/>
      <c r="I535" s="72"/>
    </row>
    <row r="536" spans="1:9" ht="15.75" customHeight="1" x14ac:dyDescent="0.3">
      <c r="A536" s="71"/>
      <c r="B536" s="71"/>
      <c r="C536" s="71"/>
      <c r="D536" s="71"/>
      <c r="E536" s="71"/>
      <c r="F536" s="71"/>
      <c r="G536" s="71"/>
      <c r="H536" s="71"/>
      <c r="I536" s="71"/>
    </row>
    <row r="537" spans="1:9" ht="15.75" customHeight="1" x14ac:dyDescent="0.3">
      <c r="A537" s="72"/>
      <c r="B537" s="72"/>
      <c r="C537" s="72"/>
      <c r="D537" s="72"/>
      <c r="E537" s="72"/>
      <c r="F537" s="72"/>
      <c r="G537" s="72"/>
      <c r="H537" s="72"/>
      <c r="I537" s="72"/>
    </row>
    <row r="538" spans="1:9" ht="15.75" customHeight="1" x14ac:dyDescent="0.3">
      <c r="A538" s="71"/>
      <c r="B538" s="71"/>
      <c r="C538" s="71"/>
      <c r="D538" s="71"/>
      <c r="E538" s="71"/>
      <c r="F538" s="71"/>
      <c r="G538" s="71"/>
      <c r="H538" s="71"/>
      <c r="I538" s="71"/>
    </row>
    <row r="539" spans="1:9" ht="15.75" customHeight="1" x14ac:dyDescent="0.3">
      <c r="A539" s="72"/>
      <c r="B539" s="72"/>
      <c r="C539" s="72"/>
      <c r="D539" s="72"/>
      <c r="E539" s="72"/>
      <c r="F539" s="72"/>
      <c r="G539" s="72"/>
      <c r="H539" s="72"/>
      <c r="I539" s="72"/>
    </row>
    <row r="540" spans="1:9" ht="15.75" customHeight="1" x14ac:dyDescent="0.3">
      <c r="A540" s="71"/>
      <c r="B540" s="71"/>
      <c r="C540" s="71"/>
      <c r="D540" s="71"/>
      <c r="E540" s="71"/>
      <c r="F540" s="71"/>
      <c r="G540" s="71"/>
      <c r="H540" s="71"/>
      <c r="I540" s="71"/>
    </row>
    <row r="541" spans="1:9" ht="15.75" customHeight="1" x14ac:dyDescent="0.3">
      <c r="A541" s="72"/>
      <c r="B541" s="72"/>
      <c r="C541" s="72"/>
      <c r="D541" s="72"/>
      <c r="E541" s="72"/>
      <c r="F541" s="72"/>
      <c r="G541" s="72"/>
      <c r="H541" s="72"/>
      <c r="I541" s="72"/>
    </row>
    <row r="542" spans="1:9" ht="15.75" customHeight="1" x14ac:dyDescent="0.3">
      <c r="A542" s="71"/>
      <c r="B542" s="71"/>
      <c r="C542" s="71"/>
      <c r="D542" s="71"/>
      <c r="E542" s="71"/>
      <c r="F542" s="71"/>
      <c r="G542" s="71"/>
      <c r="H542" s="71"/>
      <c r="I542" s="71"/>
    </row>
    <row r="543" spans="1:9" ht="15.75" customHeight="1" x14ac:dyDescent="0.3">
      <c r="A543" s="72"/>
      <c r="B543" s="72"/>
      <c r="C543" s="72"/>
      <c r="D543" s="72"/>
      <c r="E543" s="72"/>
      <c r="F543" s="72"/>
      <c r="G543" s="72"/>
      <c r="H543" s="72"/>
      <c r="I543" s="72"/>
    </row>
    <row r="544" spans="1:9" ht="15.75" customHeight="1" x14ac:dyDescent="0.3">
      <c r="A544" s="71"/>
      <c r="B544" s="71"/>
      <c r="C544" s="71"/>
      <c r="D544" s="71"/>
      <c r="E544" s="71"/>
      <c r="F544" s="71"/>
      <c r="G544" s="71"/>
      <c r="H544" s="71"/>
      <c r="I544" s="71"/>
    </row>
    <row r="545" spans="1:9" ht="15.75" customHeight="1" x14ac:dyDescent="0.3">
      <c r="A545" s="72"/>
      <c r="B545" s="72"/>
      <c r="C545" s="72"/>
      <c r="D545" s="72"/>
      <c r="E545" s="72"/>
      <c r="F545" s="72"/>
      <c r="G545" s="72"/>
      <c r="H545" s="72"/>
      <c r="I545" s="72"/>
    </row>
    <row r="546" spans="1:9" ht="15.75" customHeight="1" x14ac:dyDescent="0.3">
      <c r="A546" s="71"/>
      <c r="B546" s="71"/>
      <c r="C546" s="71"/>
      <c r="D546" s="71"/>
      <c r="E546" s="71"/>
      <c r="F546" s="71"/>
      <c r="G546" s="71"/>
      <c r="H546" s="71"/>
      <c r="I546" s="71"/>
    </row>
    <row r="547" spans="1:9" ht="15.75" customHeight="1" x14ac:dyDescent="0.3">
      <c r="A547" s="72"/>
      <c r="B547" s="72"/>
      <c r="C547" s="72"/>
      <c r="D547" s="72"/>
      <c r="E547" s="72"/>
      <c r="F547" s="72"/>
      <c r="G547" s="72"/>
      <c r="H547" s="72"/>
      <c r="I547" s="72"/>
    </row>
    <row r="548" spans="1:9" ht="15.75" customHeight="1" x14ac:dyDescent="0.3">
      <c r="A548" s="71"/>
      <c r="B548" s="71"/>
      <c r="C548" s="71"/>
      <c r="D548" s="71"/>
      <c r="E548" s="71"/>
      <c r="F548" s="71"/>
      <c r="G548" s="71"/>
      <c r="H548" s="71"/>
      <c r="I548" s="71"/>
    </row>
    <row r="549" spans="1:9" ht="15.75" customHeight="1" x14ac:dyDescent="0.3">
      <c r="A549" s="72"/>
      <c r="B549" s="72"/>
      <c r="C549" s="72"/>
      <c r="D549" s="72"/>
      <c r="E549" s="72"/>
      <c r="F549" s="72"/>
      <c r="G549" s="72"/>
      <c r="H549" s="72"/>
      <c r="I549" s="72"/>
    </row>
    <row r="550" spans="1:9" ht="15.75" customHeight="1" x14ac:dyDescent="0.3">
      <c r="A550" s="71"/>
      <c r="B550" s="71"/>
      <c r="C550" s="71"/>
      <c r="D550" s="71"/>
      <c r="E550" s="71"/>
      <c r="F550" s="71"/>
      <c r="G550" s="71"/>
      <c r="H550" s="71"/>
      <c r="I550" s="71"/>
    </row>
    <row r="551" spans="1:9" ht="15.75" customHeight="1" x14ac:dyDescent="0.3">
      <c r="A551" s="72"/>
      <c r="B551" s="72"/>
      <c r="C551" s="72"/>
      <c r="D551" s="72"/>
      <c r="E551" s="72"/>
      <c r="F551" s="72"/>
      <c r="G551" s="72"/>
      <c r="H551" s="72"/>
      <c r="I551" s="72"/>
    </row>
    <row r="552" spans="1:9" ht="15.75" customHeight="1" x14ac:dyDescent="0.3">
      <c r="A552" s="71"/>
      <c r="B552" s="71"/>
      <c r="C552" s="71"/>
      <c r="D552" s="71"/>
      <c r="E552" s="71"/>
      <c r="F552" s="71"/>
      <c r="G552" s="71"/>
      <c r="H552" s="71"/>
      <c r="I552" s="71"/>
    </row>
    <row r="553" spans="1:9" ht="15.75" customHeight="1" x14ac:dyDescent="0.3">
      <c r="A553" s="72"/>
      <c r="B553" s="72"/>
      <c r="C553" s="72"/>
      <c r="D553" s="72"/>
      <c r="E553" s="72"/>
      <c r="F553" s="72"/>
      <c r="G553" s="72"/>
      <c r="H553" s="72"/>
      <c r="I553" s="72"/>
    </row>
    <row r="554" spans="1:9" ht="15.75" customHeight="1" x14ac:dyDescent="0.3">
      <c r="A554" s="71"/>
      <c r="B554" s="71"/>
      <c r="C554" s="71"/>
      <c r="D554" s="71"/>
      <c r="E554" s="71"/>
      <c r="F554" s="71"/>
      <c r="G554" s="71"/>
      <c r="H554" s="71"/>
      <c r="I554" s="71"/>
    </row>
    <row r="555" spans="1:9" ht="15.75" customHeight="1" x14ac:dyDescent="0.3">
      <c r="A555" s="72"/>
      <c r="B555" s="72"/>
      <c r="C555" s="72"/>
      <c r="D555" s="72"/>
      <c r="E555" s="72"/>
      <c r="F555" s="72"/>
      <c r="G555" s="72"/>
      <c r="H555" s="72"/>
      <c r="I555" s="72"/>
    </row>
    <row r="556" spans="1:9" ht="15.75" customHeight="1" x14ac:dyDescent="0.3">
      <c r="A556" s="71"/>
      <c r="B556" s="71"/>
      <c r="C556" s="71"/>
      <c r="D556" s="71"/>
      <c r="E556" s="71"/>
      <c r="F556" s="71"/>
      <c r="G556" s="71"/>
      <c r="H556" s="71"/>
      <c r="I556" s="71"/>
    </row>
    <row r="557" spans="1:9" ht="15.75" customHeight="1" x14ac:dyDescent="0.3">
      <c r="A557" s="72"/>
      <c r="B557" s="72"/>
      <c r="C557" s="72"/>
      <c r="D557" s="72"/>
      <c r="E557" s="72"/>
      <c r="F557" s="72"/>
      <c r="G557" s="72"/>
      <c r="H557" s="72"/>
      <c r="I557" s="72"/>
    </row>
    <row r="558" spans="1:9" ht="15.75" customHeight="1" x14ac:dyDescent="0.3">
      <c r="A558" s="71"/>
      <c r="B558" s="71"/>
      <c r="C558" s="71"/>
      <c r="D558" s="71"/>
      <c r="E558" s="71"/>
      <c r="F558" s="71"/>
      <c r="G558" s="71"/>
      <c r="H558" s="71"/>
      <c r="I558" s="71"/>
    </row>
    <row r="559" spans="1:9" ht="15.75" customHeight="1" x14ac:dyDescent="0.3">
      <c r="A559" s="72"/>
      <c r="B559" s="72"/>
      <c r="C559" s="72"/>
      <c r="D559" s="72"/>
      <c r="E559" s="72"/>
      <c r="F559" s="72"/>
      <c r="G559" s="72"/>
      <c r="H559" s="72"/>
      <c r="I559" s="72"/>
    </row>
    <row r="560" spans="1:9" x14ac:dyDescent="0.3">
      <c r="A560" s="71"/>
      <c r="B560" s="71"/>
      <c r="C560" s="71"/>
      <c r="D560" s="71"/>
      <c r="E560" s="71"/>
      <c r="F560" s="71"/>
      <c r="G560" s="71"/>
      <c r="H560" s="71"/>
      <c r="I560" s="71"/>
    </row>
    <row r="561" spans="1:9" x14ac:dyDescent="0.3">
      <c r="A561" s="72"/>
      <c r="B561" s="72"/>
      <c r="C561" s="72"/>
      <c r="D561" s="72"/>
      <c r="E561" s="72"/>
      <c r="F561" s="72"/>
      <c r="G561" s="72"/>
      <c r="H561" s="72"/>
      <c r="I561" s="72"/>
    </row>
    <row r="562" spans="1:9" x14ac:dyDescent="0.3">
      <c r="A562" s="71"/>
      <c r="B562" s="71"/>
      <c r="C562" s="71"/>
      <c r="D562" s="71"/>
      <c r="E562" s="71"/>
      <c r="F562" s="71"/>
      <c r="G562" s="71"/>
      <c r="H562" s="71"/>
      <c r="I562" s="71"/>
    </row>
    <row r="563" spans="1:9" x14ac:dyDescent="0.3">
      <c r="A563" s="72"/>
      <c r="B563" s="72"/>
      <c r="C563" s="72"/>
      <c r="D563" s="72"/>
      <c r="E563" s="72"/>
      <c r="F563" s="72"/>
      <c r="G563" s="72"/>
      <c r="H563" s="72"/>
      <c r="I563" s="72"/>
    </row>
    <row r="564" spans="1:9" x14ac:dyDescent="0.3">
      <c r="A564" s="71"/>
      <c r="B564" s="71"/>
      <c r="C564" s="71"/>
      <c r="D564" s="71"/>
      <c r="E564" s="71"/>
      <c r="F564" s="71"/>
      <c r="G564" s="71"/>
      <c r="H564" s="71"/>
      <c r="I564" s="71"/>
    </row>
    <row r="565" spans="1:9" x14ac:dyDescent="0.3">
      <c r="A565" s="72"/>
      <c r="B565" s="72"/>
      <c r="C565" s="72"/>
      <c r="D565" s="72"/>
      <c r="E565" s="72"/>
      <c r="F565" s="72"/>
      <c r="G565" s="72"/>
      <c r="H565" s="72"/>
      <c r="I565" s="72"/>
    </row>
    <row r="566" spans="1:9" x14ac:dyDescent="0.3">
      <c r="A566" s="71"/>
      <c r="B566" s="71"/>
      <c r="C566" s="71"/>
      <c r="D566" s="71"/>
      <c r="E566" s="71"/>
      <c r="F566" s="71"/>
      <c r="G566" s="71"/>
      <c r="H566" s="71"/>
      <c r="I566" s="71"/>
    </row>
    <row r="567" spans="1:9" x14ac:dyDescent="0.3">
      <c r="A567" s="72"/>
      <c r="B567" s="72"/>
      <c r="C567" s="72"/>
      <c r="D567" s="72"/>
      <c r="E567" s="72"/>
      <c r="F567" s="72"/>
      <c r="G567" s="72"/>
      <c r="H567" s="72"/>
      <c r="I567" s="72"/>
    </row>
    <row r="568" spans="1:9" x14ac:dyDescent="0.3">
      <c r="A568" s="71"/>
      <c r="B568" s="71"/>
      <c r="C568" s="71"/>
      <c r="D568" s="71"/>
      <c r="E568" s="71"/>
      <c r="F568" s="71"/>
      <c r="G568" s="71"/>
      <c r="H568" s="71"/>
      <c r="I568" s="71"/>
    </row>
    <row r="569" spans="1:9" x14ac:dyDescent="0.3">
      <c r="A569" s="72"/>
      <c r="B569" s="72"/>
      <c r="C569" s="72"/>
      <c r="D569" s="72"/>
      <c r="E569" s="72"/>
      <c r="F569" s="72"/>
      <c r="G569" s="72"/>
      <c r="H569" s="72"/>
      <c r="I569" s="72"/>
    </row>
    <row r="570" spans="1:9" x14ac:dyDescent="0.3">
      <c r="A570" s="71"/>
      <c r="B570" s="71"/>
      <c r="C570" s="71"/>
      <c r="D570" s="71"/>
      <c r="E570" s="71"/>
      <c r="F570" s="71"/>
      <c r="G570" s="71"/>
      <c r="H570" s="71"/>
      <c r="I570" s="71"/>
    </row>
    <row r="571" spans="1:9" x14ac:dyDescent="0.3">
      <c r="A571" s="72"/>
      <c r="B571" s="72"/>
      <c r="C571" s="72"/>
      <c r="D571" s="72"/>
      <c r="E571" s="72"/>
      <c r="F571" s="72"/>
      <c r="G571" s="72"/>
      <c r="H571" s="72"/>
      <c r="I571" s="72"/>
    </row>
    <row r="572" spans="1:9" x14ac:dyDescent="0.3">
      <c r="A572" s="71"/>
      <c r="B572" s="71"/>
      <c r="C572" s="71"/>
      <c r="D572" s="71"/>
      <c r="E572" s="71"/>
      <c r="F572" s="71"/>
      <c r="G572" s="71"/>
      <c r="H572" s="71"/>
      <c r="I572" s="71"/>
    </row>
    <row r="573" spans="1:9" x14ac:dyDescent="0.3">
      <c r="A573" s="72"/>
      <c r="B573" s="72"/>
      <c r="C573" s="72"/>
      <c r="D573" s="72"/>
      <c r="E573" s="72"/>
      <c r="F573" s="72"/>
      <c r="G573" s="72"/>
      <c r="H573" s="72"/>
      <c r="I573" s="72"/>
    </row>
    <row r="574" spans="1:9" x14ac:dyDescent="0.3">
      <c r="A574" s="71"/>
      <c r="B574" s="71"/>
      <c r="C574" s="71"/>
      <c r="D574" s="71"/>
      <c r="E574" s="71"/>
      <c r="F574" s="71"/>
      <c r="G574" s="71"/>
      <c r="H574" s="71"/>
      <c r="I574" s="71"/>
    </row>
    <row r="575" spans="1:9" x14ac:dyDescent="0.3">
      <c r="A575" s="72"/>
      <c r="B575" s="72"/>
      <c r="C575" s="72"/>
      <c r="D575" s="72"/>
      <c r="E575" s="72"/>
      <c r="F575" s="72"/>
      <c r="G575" s="72"/>
      <c r="H575" s="72"/>
      <c r="I575" s="72"/>
    </row>
    <row r="576" spans="1:9" x14ac:dyDescent="0.3">
      <c r="A576" s="71"/>
      <c r="B576" s="71"/>
      <c r="C576" s="71"/>
      <c r="D576" s="71"/>
      <c r="E576" s="71"/>
      <c r="F576" s="71"/>
      <c r="G576" s="71"/>
      <c r="H576" s="71"/>
      <c r="I576" s="71"/>
    </row>
    <row r="577" spans="1:9" x14ac:dyDescent="0.3">
      <c r="A577" s="72"/>
      <c r="B577" s="72"/>
      <c r="C577" s="72"/>
      <c r="D577" s="72"/>
      <c r="E577" s="72"/>
      <c r="F577" s="72"/>
      <c r="G577" s="72"/>
      <c r="H577" s="72"/>
      <c r="I577" s="72"/>
    </row>
    <row r="578" spans="1:9" x14ac:dyDescent="0.3">
      <c r="A578" s="71"/>
      <c r="B578" s="71"/>
      <c r="C578" s="71"/>
      <c r="D578" s="71"/>
      <c r="E578" s="71"/>
      <c r="F578" s="71"/>
      <c r="G578" s="71"/>
      <c r="H578" s="71"/>
      <c r="I578" s="71"/>
    </row>
    <row r="579" spans="1:9" x14ac:dyDescent="0.3">
      <c r="A579" s="72"/>
      <c r="B579" s="72"/>
      <c r="C579" s="72"/>
      <c r="D579" s="72"/>
      <c r="E579" s="72"/>
      <c r="F579" s="72"/>
      <c r="G579" s="72"/>
      <c r="H579" s="72"/>
      <c r="I579" s="72"/>
    </row>
    <row r="580" spans="1:9" x14ac:dyDescent="0.3">
      <c r="A580" s="71"/>
      <c r="B580" s="71"/>
      <c r="C580" s="71"/>
      <c r="D580" s="71"/>
      <c r="E580" s="71"/>
      <c r="F580" s="71"/>
      <c r="G580" s="71"/>
      <c r="H580" s="71"/>
      <c r="I580" s="71"/>
    </row>
    <row r="581" spans="1:9" x14ac:dyDescent="0.3">
      <c r="A581" s="72"/>
      <c r="B581" s="72"/>
      <c r="C581" s="72"/>
      <c r="D581" s="72"/>
      <c r="E581" s="72"/>
      <c r="F581" s="72"/>
      <c r="G581" s="72"/>
      <c r="H581" s="72"/>
      <c r="I581" s="72"/>
    </row>
    <row r="582" spans="1:9" x14ac:dyDescent="0.3">
      <c r="A582" s="71"/>
      <c r="B582" s="71"/>
      <c r="C582" s="71"/>
      <c r="D582" s="71"/>
      <c r="E582" s="71"/>
      <c r="F582" s="71"/>
      <c r="G582" s="71"/>
      <c r="H582" s="71"/>
      <c r="I582" s="71"/>
    </row>
    <row r="583" spans="1:9" x14ac:dyDescent="0.3">
      <c r="A583" s="72"/>
      <c r="B583" s="72"/>
      <c r="C583" s="72"/>
      <c r="D583" s="72"/>
      <c r="E583" s="72"/>
      <c r="F583" s="72"/>
      <c r="G583" s="72"/>
      <c r="H583" s="72"/>
      <c r="I583" s="72"/>
    </row>
    <row r="584" spans="1:9" x14ac:dyDescent="0.3">
      <c r="A584" s="71"/>
      <c r="B584" s="71"/>
      <c r="C584" s="71"/>
      <c r="D584" s="71"/>
      <c r="E584" s="71"/>
      <c r="F584" s="71"/>
      <c r="G584" s="71"/>
      <c r="H584" s="71"/>
      <c r="I584" s="71"/>
    </row>
    <row r="585" spans="1:9" x14ac:dyDescent="0.3">
      <c r="A585" s="72"/>
      <c r="B585" s="72"/>
      <c r="C585" s="72"/>
      <c r="D585" s="72"/>
      <c r="E585" s="72"/>
      <c r="F585" s="72"/>
      <c r="G585" s="72"/>
      <c r="H585" s="72"/>
      <c r="I585" s="72"/>
    </row>
    <row r="586" spans="1:9" x14ac:dyDescent="0.3">
      <c r="A586" s="71"/>
      <c r="B586" s="71"/>
      <c r="C586" s="71"/>
      <c r="D586" s="71"/>
      <c r="E586" s="71"/>
      <c r="F586" s="71"/>
      <c r="G586" s="71"/>
      <c r="H586" s="71"/>
      <c r="I586" s="71"/>
    </row>
    <row r="587" spans="1:9" x14ac:dyDescent="0.3">
      <c r="A587" s="72"/>
      <c r="B587" s="72"/>
      <c r="C587" s="72"/>
      <c r="D587" s="72"/>
      <c r="E587" s="72"/>
      <c r="F587" s="72"/>
      <c r="G587" s="72"/>
      <c r="H587" s="72"/>
      <c r="I587" s="72"/>
    </row>
    <row r="588" spans="1:9" x14ac:dyDescent="0.3">
      <c r="A588" s="71"/>
      <c r="B588" s="71"/>
      <c r="C588" s="71"/>
      <c r="D588" s="71"/>
      <c r="E588" s="71"/>
      <c r="F588" s="71"/>
      <c r="G588" s="71"/>
      <c r="H588" s="71"/>
      <c r="I588" s="71"/>
    </row>
    <row r="589" spans="1:9" x14ac:dyDescent="0.3">
      <c r="A589" s="72"/>
      <c r="B589" s="72"/>
      <c r="C589" s="72"/>
      <c r="D589" s="72"/>
      <c r="E589" s="72"/>
      <c r="F589" s="72"/>
      <c r="G589" s="72"/>
      <c r="H589" s="72"/>
      <c r="I589" s="72"/>
    </row>
    <row r="590" spans="1:9" x14ac:dyDescent="0.3">
      <c r="A590" s="71"/>
      <c r="B590" s="71"/>
      <c r="C590" s="71"/>
      <c r="D590" s="71"/>
      <c r="E590" s="71"/>
      <c r="F590" s="71"/>
      <c r="G590" s="71"/>
      <c r="H590" s="71"/>
      <c r="I590" s="71"/>
    </row>
    <row r="591" spans="1:9" x14ac:dyDescent="0.3">
      <c r="A591" s="72"/>
      <c r="B591" s="72"/>
      <c r="C591" s="72"/>
      <c r="D591" s="72"/>
      <c r="E591" s="72"/>
      <c r="F591" s="72"/>
      <c r="G591" s="72"/>
      <c r="H591" s="72"/>
      <c r="I591" s="72"/>
    </row>
    <row r="592" spans="1:9" x14ac:dyDescent="0.3">
      <c r="A592" s="71"/>
      <c r="B592" s="71"/>
      <c r="C592" s="71"/>
      <c r="D592" s="71"/>
      <c r="E592" s="71"/>
      <c r="F592" s="71"/>
      <c r="G592" s="71"/>
      <c r="H592" s="71"/>
      <c r="I592" s="71"/>
    </row>
    <row r="593" spans="1:9" x14ac:dyDescent="0.3">
      <c r="A593" s="72"/>
      <c r="B593" s="72"/>
      <c r="C593" s="72"/>
      <c r="D593" s="72"/>
      <c r="E593" s="72"/>
      <c r="F593" s="72"/>
      <c r="G593" s="72"/>
      <c r="H593" s="72"/>
      <c r="I593" s="72"/>
    </row>
    <row r="594" spans="1:9" x14ac:dyDescent="0.3">
      <c r="A594" s="71"/>
      <c r="B594" s="71"/>
      <c r="C594" s="71"/>
      <c r="D594" s="71"/>
      <c r="E594" s="71"/>
      <c r="F594" s="71"/>
      <c r="G594" s="71"/>
      <c r="H594" s="71"/>
      <c r="I594" s="71"/>
    </row>
    <row r="595" spans="1:9" x14ac:dyDescent="0.3">
      <c r="A595" s="72"/>
      <c r="B595" s="72"/>
      <c r="C595" s="72"/>
      <c r="D595" s="72"/>
      <c r="E595" s="72"/>
      <c r="F595" s="72"/>
      <c r="G595" s="72"/>
      <c r="H595" s="72"/>
      <c r="I595" s="72"/>
    </row>
    <row r="596" spans="1:9" x14ac:dyDescent="0.3">
      <c r="A596" s="71"/>
      <c r="B596" s="71"/>
      <c r="C596" s="71"/>
      <c r="D596" s="71"/>
      <c r="E596" s="71"/>
      <c r="F596" s="71"/>
      <c r="G596" s="71"/>
      <c r="H596" s="71"/>
      <c r="I596" s="71"/>
    </row>
    <row r="597" spans="1:9" x14ac:dyDescent="0.3">
      <c r="A597" s="72"/>
      <c r="B597" s="72"/>
      <c r="C597" s="72"/>
      <c r="D597" s="72"/>
      <c r="E597" s="72"/>
      <c r="F597" s="72"/>
      <c r="G597" s="72"/>
      <c r="H597" s="72"/>
      <c r="I597" s="72"/>
    </row>
    <row r="598" spans="1:9" x14ac:dyDescent="0.3">
      <c r="A598" s="71"/>
      <c r="B598" s="71"/>
      <c r="C598" s="71"/>
      <c r="D598" s="71"/>
      <c r="E598" s="71"/>
      <c r="F598" s="71"/>
      <c r="G598" s="71"/>
      <c r="H598" s="71"/>
      <c r="I598" s="71"/>
    </row>
    <row r="599" spans="1:9" x14ac:dyDescent="0.3">
      <c r="A599" s="72"/>
      <c r="B599" s="72"/>
      <c r="C599" s="72"/>
      <c r="D599" s="72"/>
      <c r="E599" s="72"/>
      <c r="F599" s="72"/>
      <c r="G599" s="72"/>
      <c r="H599" s="72"/>
      <c r="I599" s="72"/>
    </row>
    <row r="600" spans="1:9" x14ac:dyDescent="0.3">
      <c r="A600" s="71"/>
      <c r="B600" s="71"/>
      <c r="C600" s="71"/>
      <c r="D600" s="71"/>
      <c r="E600" s="71"/>
      <c r="F600" s="71"/>
      <c r="G600" s="71"/>
      <c r="H600" s="71"/>
      <c r="I600" s="71"/>
    </row>
    <row r="601" spans="1:9" x14ac:dyDescent="0.3">
      <c r="A601" s="72"/>
      <c r="B601" s="72"/>
      <c r="C601" s="72"/>
      <c r="D601" s="72"/>
      <c r="E601" s="72"/>
      <c r="F601" s="72"/>
      <c r="G601" s="72"/>
      <c r="H601" s="72"/>
      <c r="I601" s="72"/>
    </row>
    <row r="602" spans="1:9" x14ac:dyDescent="0.3">
      <c r="A602" s="71"/>
      <c r="B602" s="71"/>
      <c r="C602" s="71"/>
      <c r="D602" s="71"/>
      <c r="E602" s="71"/>
      <c r="F602" s="71"/>
      <c r="G602" s="71"/>
      <c r="H602" s="71"/>
      <c r="I602" s="71"/>
    </row>
    <row r="603" spans="1:9" x14ac:dyDescent="0.3">
      <c r="A603" s="72"/>
      <c r="B603" s="72"/>
      <c r="C603" s="72"/>
      <c r="D603" s="72"/>
      <c r="E603" s="72"/>
      <c r="F603" s="72"/>
      <c r="G603" s="72"/>
      <c r="H603" s="72"/>
      <c r="I603" s="72"/>
    </row>
    <row r="604" spans="1:9" x14ac:dyDescent="0.3">
      <c r="A604" s="71"/>
      <c r="B604" s="71"/>
      <c r="C604" s="71"/>
      <c r="D604" s="71"/>
      <c r="E604" s="71"/>
      <c r="F604" s="71"/>
      <c r="G604" s="71"/>
      <c r="H604" s="71"/>
      <c r="I604" s="71"/>
    </row>
    <row r="605" spans="1:9" x14ac:dyDescent="0.3">
      <c r="A605" s="72"/>
      <c r="B605" s="72"/>
      <c r="C605" s="72"/>
      <c r="D605" s="72"/>
      <c r="E605" s="72"/>
      <c r="F605" s="72"/>
      <c r="G605" s="72"/>
      <c r="H605" s="72"/>
      <c r="I605" s="72"/>
    </row>
    <row r="606" spans="1:9" x14ac:dyDescent="0.3">
      <c r="A606" s="71"/>
      <c r="B606" s="71"/>
      <c r="C606" s="71"/>
      <c r="D606" s="71"/>
      <c r="E606" s="71"/>
      <c r="F606" s="71"/>
      <c r="G606" s="71"/>
      <c r="H606" s="71"/>
      <c r="I606" s="71"/>
    </row>
    <row r="607" spans="1:9" x14ac:dyDescent="0.3">
      <c r="A607" s="72"/>
      <c r="B607" s="72"/>
      <c r="C607" s="72"/>
      <c r="D607" s="72"/>
      <c r="E607" s="72"/>
      <c r="F607" s="72"/>
      <c r="G607" s="72"/>
      <c r="H607" s="72"/>
      <c r="I607" s="72"/>
    </row>
    <row r="608" spans="1:9" x14ac:dyDescent="0.3">
      <c r="A608" s="71"/>
      <c r="B608" s="71"/>
      <c r="C608" s="71"/>
      <c r="D608" s="71"/>
      <c r="E608" s="71"/>
      <c r="F608" s="71"/>
      <c r="G608" s="71"/>
      <c r="H608" s="71"/>
      <c r="I608" s="71"/>
    </row>
    <row r="609" spans="1:9" x14ac:dyDescent="0.3">
      <c r="A609" s="72"/>
      <c r="B609" s="72"/>
      <c r="C609" s="72"/>
      <c r="D609" s="72"/>
      <c r="E609" s="72"/>
      <c r="F609" s="72"/>
      <c r="G609" s="72"/>
      <c r="H609" s="72"/>
      <c r="I609" s="72"/>
    </row>
    <row r="610" spans="1:9" x14ac:dyDescent="0.3">
      <c r="A610" s="71"/>
      <c r="B610" s="71"/>
      <c r="C610" s="71"/>
      <c r="D610" s="71"/>
      <c r="E610" s="71"/>
      <c r="F610" s="71"/>
      <c r="G610" s="71"/>
      <c r="H610" s="71"/>
      <c r="I610" s="71"/>
    </row>
    <row r="611" spans="1:9" x14ac:dyDescent="0.3">
      <c r="A611" s="72"/>
      <c r="B611" s="72"/>
      <c r="C611" s="72"/>
      <c r="D611" s="72"/>
      <c r="E611" s="72"/>
      <c r="F611" s="72"/>
      <c r="G611" s="72"/>
      <c r="H611" s="72"/>
      <c r="I611" s="72"/>
    </row>
    <row r="612" spans="1:9" x14ac:dyDescent="0.3">
      <c r="A612" s="71"/>
      <c r="B612" s="71"/>
      <c r="C612" s="71"/>
      <c r="D612" s="71"/>
      <c r="E612" s="71"/>
      <c r="F612" s="71"/>
      <c r="G612" s="71"/>
      <c r="H612" s="71"/>
      <c r="I612" s="71"/>
    </row>
    <row r="613" spans="1:9" x14ac:dyDescent="0.3">
      <c r="A613" s="72"/>
      <c r="B613" s="72"/>
      <c r="C613" s="72"/>
      <c r="D613" s="72"/>
      <c r="E613" s="72"/>
      <c r="F613" s="72"/>
      <c r="G613" s="72"/>
      <c r="H613" s="72"/>
      <c r="I613" s="72"/>
    </row>
    <row r="614" spans="1:9" x14ac:dyDescent="0.3">
      <c r="A614" s="71"/>
      <c r="B614" s="71"/>
      <c r="C614" s="71"/>
      <c r="D614" s="71"/>
      <c r="E614" s="71"/>
      <c r="F614" s="71"/>
      <c r="G614" s="71"/>
      <c r="H614" s="71"/>
      <c r="I614" s="71"/>
    </row>
    <row r="615" spans="1:9" x14ac:dyDescent="0.3">
      <c r="A615" s="72"/>
      <c r="B615" s="72"/>
      <c r="C615" s="72"/>
      <c r="D615" s="72"/>
      <c r="E615" s="72"/>
      <c r="F615" s="72"/>
      <c r="G615" s="72"/>
      <c r="H615" s="72"/>
      <c r="I615" s="72"/>
    </row>
    <row r="616" spans="1:9" x14ac:dyDescent="0.3">
      <c r="A616" s="71"/>
      <c r="B616" s="71"/>
      <c r="C616" s="71"/>
      <c r="D616" s="71"/>
      <c r="E616" s="71"/>
      <c r="F616" s="71"/>
      <c r="G616" s="71"/>
      <c r="H616" s="71"/>
      <c r="I616" s="71"/>
    </row>
    <row r="617" spans="1:9" x14ac:dyDescent="0.3">
      <c r="A617" s="72"/>
      <c r="B617" s="72"/>
      <c r="C617" s="72"/>
      <c r="D617" s="72"/>
      <c r="E617" s="72"/>
      <c r="F617" s="72"/>
      <c r="G617" s="72"/>
      <c r="H617" s="72"/>
      <c r="I617" s="72"/>
    </row>
    <row r="618" spans="1:9" x14ac:dyDescent="0.3">
      <c r="A618" s="71"/>
      <c r="B618" s="71"/>
      <c r="C618" s="71"/>
      <c r="D618" s="71"/>
      <c r="E618" s="71"/>
      <c r="F618" s="71"/>
      <c r="G618" s="71"/>
      <c r="H618" s="71"/>
      <c r="I618" s="71"/>
    </row>
    <row r="619" spans="1:9" x14ac:dyDescent="0.3">
      <c r="A619" s="72"/>
      <c r="B619" s="72"/>
      <c r="C619" s="72"/>
      <c r="D619" s="72"/>
      <c r="E619" s="72"/>
      <c r="F619" s="72"/>
      <c r="G619" s="72"/>
      <c r="H619" s="72"/>
      <c r="I619" s="72"/>
    </row>
    <row r="620" spans="1:9" x14ac:dyDescent="0.3">
      <c r="A620" s="71"/>
      <c r="B620" s="71"/>
      <c r="C620" s="71"/>
      <c r="D620" s="71"/>
      <c r="E620" s="71"/>
      <c r="F620" s="71"/>
      <c r="G620" s="71"/>
      <c r="H620" s="71"/>
      <c r="I620" s="71"/>
    </row>
    <row r="621" spans="1:9" x14ac:dyDescent="0.3">
      <c r="A621" s="72"/>
      <c r="B621" s="72"/>
      <c r="C621" s="72"/>
      <c r="D621" s="72"/>
      <c r="E621" s="72"/>
      <c r="F621" s="72"/>
      <c r="G621" s="72"/>
      <c r="H621" s="72"/>
      <c r="I621" s="72"/>
    </row>
    <row r="622" spans="1:9" x14ac:dyDescent="0.3">
      <c r="A622" s="71"/>
      <c r="B622" s="71"/>
      <c r="C622" s="71"/>
      <c r="D622" s="71"/>
      <c r="E622" s="71"/>
      <c r="F622" s="71"/>
      <c r="G622" s="71"/>
      <c r="H622" s="71"/>
      <c r="I622" s="71"/>
    </row>
    <row r="623" spans="1:9" x14ac:dyDescent="0.3">
      <c r="A623" s="72"/>
      <c r="B623" s="72"/>
      <c r="C623" s="72"/>
      <c r="D623" s="72"/>
      <c r="E623" s="72"/>
      <c r="F623" s="72"/>
      <c r="G623" s="72"/>
      <c r="H623" s="72"/>
      <c r="I623" s="72"/>
    </row>
    <row r="624" spans="1:9" x14ac:dyDescent="0.3">
      <c r="A624" s="71"/>
      <c r="B624" s="71"/>
      <c r="C624" s="71"/>
      <c r="D624" s="71"/>
      <c r="E624" s="71"/>
      <c r="F624" s="71"/>
      <c r="G624" s="71"/>
      <c r="H624" s="71"/>
      <c r="I624" s="71"/>
    </row>
    <row r="625" spans="1:9" x14ac:dyDescent="0.3">
      <c r="A625" s="72"/>
      <c r="B625" s="72"/>
      <c r="C625" s="72"/>
      <c r="D625" s="72"/>
      <c r="E625" s="72"/>
      <c r="F625" s="72"/>
      <c r="G625" s="72"/>
      <c r="H625" s="72"/>
      <c r="I625" s="72"/>
    </row>
    <row r="626" spans="1:9" x14ac:dyDescent="0.3">
      <c r="A626" s="71"/>
      <c r="B626" s="71"/>
      <c r="C626" s="71"/>
      <c r="D626" s="71"/>
      <c r="E626" s="71"/>
      <c r="F626" s="71"/>
      <c r="G626" s="71"/>
      <c r="H626" s="71"/>
      <c r="I626" s="71"/>
    </row>
    <row r="627" spans="1:9" x14ac:dyDescent="0.3">
      <c r="A627" s="72"/>
      <c r="B627" s="72"/>
      <c r="C627" s="72"/>
      <c r="D627" s="72"/>
      <c r="E627" s="72"/>
      <c r="F627" s="72"/>
      <c r="G627" s="72"/>
      <c r="H627" s="72"/>
      <c r="I627" s="72"/>
    </row>
    <row r="628" spans="1:9" x14ac:dyDescent="0.3">
      <c r="A628" s="71"/>
      <c r="B628" s="71"/>
      <c r="C628" s="71"/>
      <c r="D628" s="71"/>
      <c r="E628" s="71"/>
      <c r="F628" s="71"/>
      <c r="G628" s="71"/>
      <c r="H628" s="71"/>
      <c r="I628" s="71"/>
    </row>
    <row r="629" spans="1:9" x14ac:dyDescent="0.3">
      <c r="A629" s="72"/>
      <c r="B629" s="72"/>
      <c r="C629" s="72"/>
      <c r="D629" s="72"/>
      <c r="E629" s="72"/>
      <c r="F629" s="72"/>
      <c r="G629" s="72"/>
      <c r="H629" s="72"/>
      <c r="I629" s="72"/>
    </row>
    <row r="630" spans="1:9" x14ac:dyDescent="0.3">
      <c r="A630" s="71"/>
      <c r="B630" s="71"/>
      <c r="C630" s="71"/>
      <c r="D630" s="71"/>
      <c r="E630" s="71"/>
      <c r="F630" s="71"/>
      <c r="G630" s="71"/>
      <c r="H630" s="71"/>
      <c r="I630" s="71"/>
    </row>
    <row r="631" spans="1:9" x14ac:dyDescent="0.3">
      <c r="A631" s="72"/>
      <c r="B631" s="72"/>
      <c r="C631" s="72"/>
      <c r="D631" s="72"/>
      <c r="E631" s="72"/>
      <c r="F631" s="72"/>
      <c r="G631" s="72"/>
      <c r="H631" s="72"/>
      <c r="I631" s="72"/>
    </row>
    <row r="632" spans="1:9" x14ac:dyDescent="0.3">
      <c r="A632" s="71"/>
      <c r="B632" s="71"/>
      <c r="C632" s="71"/>
      <c r="D632" s="71"/>
      <c r="E632" s="71"/>
      <c r="F632" s="71"/>
      <c r="G632" s="71"/>
      <c r="H632" s="71"/>
      <c r="I632" s="71"/>
    </row>
    <row r="633" spans="1:9" x14ac:dyDescent="0.3">
      <c r="A633" s="72"/>
      <c r="B633" s="72"/>
      <c r="C633" s="72"/>
      <c r="D633" s="72"/>
      <c r="E633" s="72"/>
      <c r="F633" s="72"/>
      <c r="G633" s="72"/>
      <c r="H633" s="72"/>
      <c r="I633" s="72"/>
    </row>
    <row r="634" spans="1:9" x14ac:dyDescent="0.3">
      <c r="A634" s="71"/>
      <c r="B634" s="71"/>
      <c r="C634" s="71"/>
      <c r="D634" s="71"/>
      <c r="E634" s="71"/>
      <c r="F634" s="71"/>
      <c r="G634" s="71"/>
      <c r="H634" s="71"/>
      <c r="I634" s="73"/>
    </row>
    <row r="635" spans="1:9" x14ac:dyDescent="0.3">
      <c r="A635" s="72"/>
      <c r="B635" s="72"/>
      <c r="C635" s="72"/>
      <c r="D635" s="72"/>
      <c r="E635" s="72"/>
      <c r="F635" s="72"/>
      <c r="G635" s="72"/>
      <c r="H635" s="72"/>
      <c r="I635" s="72"/>
    </row>
    <row r="636" spans="1:9" x14ac:dyDescent="0.3">
      <c r="A636" s="71"/>
      <c r="B636" s="71"/>
      <c r="C636" s="71"/>
      <c r="D636" s="71"/>
      <c r="E636" s="71"/>
      <c r="F636" s="71"/>
      <c r="G636" s="71"/>
      <c r="H636" s="71"/>
      <c r="I636" s="71"/>
    </row>
    <row r="637" spans="1:9" x14ac:dyDescent="0.3">
      <c r="A637" s="72"/>
      <c r="B637" s="72"/>
      <c r="C637" s="72"/>
      <c r="D637" s="72"/>
      <c r="E637" s="72"/>
      <c r="F637" s="72"/>
      <c r="G637" s="72"/>
      <c r="H637" s="72"/>
      <c r="I637" s="72"/>
    </row>
    <row r="638" spans="1:9" x14ac:dyDescent="0.3">
      <c r="A638" s="71"/>
      <c r="B638" s="71"/>
      <c r="C638" s="71"/>
      <c r="D638" s="71"/>
      <c r="E638" s="71"/>
      <c r="F638" s="71"/>
      <c r="G638" s="71"/>
      <c r="H638" s="71"/>
      <c r="I638" s="71"/>
    </row>
    <row r="639" spans="1:9" x14ac:dyDescent="0.3">
      <c r="A639" s="72"/>
      <c r="B639" s="72"/>
      <c r="C639" s="72"/>
      <c r="D639" s="72"/>
      <c r="E639" s="72"/>
      <c r="F639" s="72"/>
      <c r="G639" s="72"/>
      <c r="H639" s="72"/>
      <c r="I639" s="72"/>
    </row>
    <row r="640" spans="1:9" x14ac:dyDescent="0.3">
      <c r="A640" s="71"/>
      <c r="B640" s="71"/>
      <c r="C640" s="71"/>
      <c r="D640" s="71"/>
      <c r="E640" s="71"/>
      <c r="F640" s="71"/>
      <c r="G640" s="71"/>
      <c r="H640" s="71"/>
      <c r="I640" s="71"/>
    </row>
    <row r="641" spans="1:9" x14ac:dyDescent="0.3">
      <c r="A641" s="72"/>
      <c r="B641" s="72"/>
      <c r="C641" s="72"/>
      <c r="D641" s="72"/>
      <c r="E641" s="72"/>
      <c r="F641" s="72"/>
      <c r="G641" s="72"/>
      <c r="H641" s="72"/>
      <c r="I641" s="72"/>
    </row>
    <row r="642" spans="1:9" x14ac:dyDescent="0.3">
      <c r="A642" s="71"/>
      <c r="B642" s="71"/>
      <c r="C642" s="71"/>
      <c r="D642" s="71"/>
      <c r="E642" s="71"/>
      <c r="F642" s="71"/>
      <c r="G642" s="71"/>
      <c r="H642" s="71"/>
      <c r="I642" s="71"/>
    </row>
    <row r="643" spans="1:9" x14ac:dyDescent="0.3">
      <c r="A643" s="72"/>
      <c r="B643" s="72"/>
      <c r="C643" s="72"/>
      <c r="D643" s="72"/>
      <c r="E643" s="72"/>
      <c r="F643" s="72"/>
      <c r="G643" s="72"/>
      <c r="H643" s="72"/>
      <c r="I643" s="72"/>
    </row>
    <row r="644" spans="1:9" x14ac:dyDescent="0.3">
      <c r="A644" s="71"/>
      <c r="B644" s="71"/>
      <c r="C644" s="71"/>
      <c r="D644" s="71"/>
      <c r="E644" s="71"/>
      <c r="F644" s="71"/>
      <c r="G644" s="71"/>
      <c r="H644" s="71"/>
      <c r="I644" s="71"/>
    </row>
    <row r="645" spans="1:9" x14ac:dyDescent="0.3">
      <c r="A645" s="72"/>
      <c r="B645" s="72"/>
      <c r="C645" s="72"/>
      <c r="D645" s="72"/>
      <c r="E645" s="72"/>
      <c r="F645" s="72"/>
      <c r="G645" s="72"/>
      <c r="H645" s="72"/>
      <c r="I645" s="72"/>
    </row>
    <row r="646" spans="1:9" x14ac:dyDescent="0.3">
      <c r="A646" s="71"/>
      <c r="B646" s="71"/>
      <c r="C646" s="71"/>
      <c r="D646" s="71"/>
      <c r="E646" s="71"/>
      <c r="F646" s="71"/>
      <c r="G646" s="71"/>
      <c r="H646" s="71"/>
      <c r="I646" s="71"/>
    </row>
    <row r="647" spans="1:9" x14ac:dyDescent="0.3">
      <c r="A647" s="72"/>
      <c r="B647" s="72"/>
      <c r="C647" s="72"/>
      <c r="D647" s="72"/>
      <c r="E647" s="72"/>
      <c r="F647" s="72"/>
      <c r="G647" s="72"/>
      <c r="H647" s="72"/>
      <c r="I647" s="72"/>
    </row>
    <row r="648" spans="1:9" x14ac:dyDescent="0.3">
      <c r="A648" s="71"/>
      <c r="B648" s="71"/>
      <c r="C648" s="71"/>
      <c r="D648" s="71"/>
      <c r="E648" s="71"/>
      <c r="F648" s="71"/>
      <c r="G648" s="71"/>
      <c r="H648" s="71"/>
      <c r="I648" s="71"/>
    </row>
    <row r="649" spans="1:9" x14ac:dyDescent="0.3">
      <c r="A649" s="72"/>
      <c r="B649" s="72"/>
      <c r="C649" s="72"/>
      <c r="D649" s="72"/>
      <c r="E649" s="72"/>
      <c r="F649" s="72"/>
      <c r="G649" s="72"/>
      <c r="H649" s="72"/>
      <c r="I649" s="72"/>
    </row>
    <row r="650" spans="1:9" x14ac:dyDescent="0.3">
      <c r="A650" s="71"/>
      <c r="B650" s="71"/>
      <c r="C650" s="71"/>
      <c r="D650" s="71"/>
      <c r="E650" s="71"/>
      <c r="F650" s="71"/>
      <c r="G650" s="71"/>
      <c r="H650" s="71"/>
      <c r="I650" s="71"/>
    </row>
    <row r="651" spans="1:9" x14ac:dyDescent="0.3">
      <c r="A651" s="72"/>
      <c r="B651" s="72"/>
      <c r="C651" s="72"/>
      <c r="D651" s="72"/>
      <c r="E651" s="72"/>
      <c r="F651" s="72"/>
      <c r="G651" s="72"/>
      <c r="H651" s="72"/>
      <c r="I651" s="72"/>
    </row>
    <row r="652" spans="1:9" x14ac:dyDescent="0.3">
      <c r="A652" s="71"/>
      <c r="B652" s="71"/>
      <c r="C652" s="71"/>
      <c r="D652" s="71"/>
      <c r="E652" s="71"/>
      <c r="F652" s="71"/>
      <c r="G652" s="71"/>
      <c r="H652" s="71"/>
      <c r="I652" s="71"/>
    </row>
    <row r="653" spans="1:9" x14ac:dyDescent="0.3">
      <c r="A653" s="72"/>
      <c r="B653" s="72"/>
      <c r="C653" s="72"/>
      <c r="D653" s="72"/>
      <c r="E653" s="72"/>
      <c r="F653" s="72"/>
      <c r="G653" s="72"/>
      <c r="H653" s="72"/>
      <c r="I653" s="72"/>
    </row>
    <row r="654" spans="1:9" x14ac:dyDescent="0.3">
      <c r="A654" s="71"/>
      <c r="B654" s="71"/>
      <c r="C654" s="71"/>
      <c r="D654" s="71"/>
      <c r="E654" s="71"/>
      <c r="F654" s="71"/>
      <c r="G654" s="71"/>
      <c r="H654" s="71"/>
      <c r="I654" s="71"/>
    </row>
    <row r="655" spans="1:9" x14ac:dyDescent="0.3">
      <c r="A655" s="72"/>
      <c r="B655" s="72"/>
      <c r="C655" s="72"/>
      <c r="D655" s="72"/>
      <c r="E655" s="72"/>
      <c r="F655" s="72"/>
      <c r="G655" s="72"/>
      <c r="H655" s="72"/>
      <c r="I655" s="72"/>
    </row>
    <row r="656" spans="1:9" x14ac:dyDescent="0.3">
      <c r="A656" s="71"/>
      <c r="B656" s="71"/>
      <c r="C656" s="71"/>
      <c r="D656" s="71"/>
      <c r="E656" s="71"/>
      <c r="F656" s="71"/>
      <c r="G656" s="71"/>
      <c r="H656" s="71"/>
      <c r="I656" s="71"/>
    </row>
    <row r="657" spans="1:9" x14ac:dyDescent="0.3">
      <c r="A657" s="72"/>
      <c r="B657" s="72"/>
      <c r="C657" s="72"/>
      <c r="D657" s="72"/>
      <c r="E657" s="72"/>
      <c r="F657" s="72"/>
      <c r="G657" s="72"/>
      <c r="H657" s="72"/>
      <c r="I657" s="72"/>
    </row>
    <row r="658" spans="1:9" x14ac:dyDescent="0.3">
      <c r="A658" s="71"/>
      <c r="B658" s="71"/>
      <c r="C658" s="71"/>
      <c r="D658" s="71"/>
      <c r="E658" s="71"/>
      <c r="F658" s="71"/>
      <c r="G658" s="71"/>
      <c r="H658" s="71"/>
      <c r="I658" s="71"/>
    </row>
    <row r="659" spans="1:9" x14ac:dyDescent="0.3">
      <c r="A659" s="72"/>
      <c r="B659" s="72"/>
      <c r="C659" s="72"/>
      <c r="D659" s="72"/>
      <c r="E659" s="72"/>
      <c r="F659" s="72"/>
      <c r="G659" s="72"/>
      <c r="H659" s="72"/>
      <c r="I659" s="72"/>
    </row>
    <row r="660" spans="1:9" x14ac:dyDescent="0.3">
      <c r="A660" s="71"/>
      <c r="B660" s="71"/>
      <c r="C660" s="71"/>
      <c r="D660" s="71"/>
      <c r="E660" s="71"/>
      <c r="F660" s="71"/>
      <c r="G660" s="71"/>
      <c r="H660" s="71"/>
      <c r="I660" s="71"/>
    </row>
    <row r="661" spans="1:9" x14ac:dyDescent="0.3">
      <c r="A661" s="72"/>
      <c r="B661" s="72"/>
      <c r="C661" s="72"/>
      <c r="D661" s="72"/>
      <c r="E661" s="72"/>
      <c r="F661" s="72"/>
      <c r="G661" s="72"/>
      <c r="H661" s="72"/>
      <c r="I661" s="72"/>
    </row>
    <row r="662" spans="1:9" x14ac:dyDescent="0.3">
      <c r="A662" s="71"/>
      <c r="B662" s="71"/>
      <c r="C662" s="71"/>
      <c r="D662" s="71"/>
      <c r="E662" s="71"/>
      <c r="F662" s="71"/>
      <c r="G662" s="71"/>
      <c r="H662" s="71"/>
      <c r="I662" s="71"/>
    </row>
    <row r="663" spans="1:9" x14ac:dyDescent="0.3">
      <c r="A663" s="72"/>
      <c r="B663" s="72"/>
      <c r="C663" s="72"/>
      <c r="D663" s="72"/>
      <c r="E663" s="72"/>
      <c r="F663" s="72"/>
      <c r="G663" s="72"/>
      <c r="H663" s="72"/>
      <c r="I663" s="72"/>
    </row>
    <row r="664" spans="1:9" x14ac:dyDescent="0.3">
      <c r="A664" s="71"/>
      <c r="B664" s="71"/>
      <c r="C664" s="71"/>
      <c r="D664" s="71"/>
      <c r="E664" s="71"/>
      <c r="F664" s="71"/>
      <c r="G664" s="71"/>
      <c r="H664" s="71"/>
      <c r="I664" s="71"/>
    </row>
    <row r="665" spans="1:9" x14ac:dyDescent="0.3">
      <c r="A665" s="72"/>
      <c r="B665" s="72"/>
      <c r="C665" s="72"/>
      <c r="D665" s="72"/>
      <c r="E665" s="72"/>
      <c r="F665" s="72"/>
      <c r="G665" s="72"/>
      <c r="H665" s="72"/>
      <c r="I665" s="72"/>
    </row>
    <row r="666" spans="1:9" x14ac:dyDescent="0.3">
      <c r="A666" s="71"/>
      <c r="B666" s="71"/>
      <c r="C666" s="71"/>
      <c r="D666" s="71"/>
      <c r="E666" s="71"/>
      <c r="F666" s="71"/>
      <c r="G666" s="71"/>
      <c r="H666" s="71"/>
      <c r="I666" s="73"/>
    </row>
    <row r="667" spans="1:9" x14ac:dyDescent="0.3">
      <c r="A667" s="72"/>
      <c r="B667" s="72"/>
      <c r="C667" s="72"/>
      <c r="D667" s="72"/>
      <c r="E667" s="72"/>
      <c r="F667" s="72"/>
      <c r="G667" s="72"/>
      <c r="H667" s="72"/>
      <c r="I667" s="72"/>
    </row>
    <row r="668" spans="1:9" x14ac:dyDescent="0.3">
      <c r="A668" s="71"/>
      <c r="B668" s="71"/>
      <c r="C668" s="71"/>
      <c r="D668" s="71"/>
      <c r="E668" s="71"/>
      <c r="F668" s="71"/>
      <c r="G668" s="71"/>
      <c r="H668" s="71"/>
      <c r="I668" s="71"/>
    </row>
    <row r="669" spans="1:9" x14ac:dyDescent="0.3">
      <c r="A669" s="72"/>
      <c r="B669" s="72"/>
      <c r="C669" s="72"/>
      <c r="D669" s="72"/>
      <c r="E669" s="74"/>
      <c r="F669" s="72"/>
      <c r="G669" s="72"/>
      <c r="H669" s="72"/>
      <c r="I669" s="74"/>
    </row>
    <row r="670" spans="1:9" x14ac:dyDescent="0.3">
      <c r="A670" s="71"/>
      <c r="B670" s="71"/>
      <c r="C670" s="71"/>
      <c r="D670" s="71"/>
      <c r="E670" s="71"/>
      <c r="F670" s="71"/>
      <c r="G670" s="71"/>
      <c r="H670" s="71"/>
      <c r="I670" s="73"/>
    </row>
    <row r="671" spans="1:9" x14ac:dyDescent="0.3">
      <c r="A671" s="72"/>
      <c r="B671" s="72"/>
      <c r="C671" s="72"/>
      <c r="D671" s="72"/>
      <c r="E671" s="72"/>
      <c r="F671" s="72"/>
      <c r="G671" s="72"/>
      <c r="H671" s="72"/>
      <c r="I671" s="72"/>
    </row>
    <row r="672" spans="1:9" x14ac:dyDescent="0.3">
      <c r="A672" s="71"/>
      <c r="B672" s="71"/>
      <c r="C672" s="71"/>
      <c r="D672" s="71"/>
      <c r="E672" s="71"/>
      <c r="F672" s="71"/>
      <c r="G672" s="71"/>
      <c r="H672" s="71"/>
      <c r="I672" s="73"/>
    </row>
    <row r="673" spans="1:9" x14ac:dyDescent="0.3">
      <c r="A673" s="72"/>
      <c r="B673" s="72"/>
      <c r="C673" s="72"/>
      <c r="D673" s="72"/>
      <c r="E673" s="72"/>
      <c r="F673" s="72"/>
      <c r="G673" s="72"/>
      <c r="H673" s="72"/>
      <c r="I673" s="74"/>
    </row>
    <row r="674" spans="1:9" x14ac:dyDescent="0.3">
      <c r="A674" s="71"/>
      <c r="B674" s="71"/>
      <c r="C674" s="71"/>
      <c r="D674" s="71"/>
      <c r="E674" s="71"/>
      <c r="F674" s="71"/>
      <c r="G674" s="71"/>
      <c r="H674" s="71"/>
      <c r="I674" s="73"/>
    </row>
    <row r="675" spans="1:9" x14ac:dyDescent="0.3">
      <c r="A675" s="72"/>
      <c r="B675" s="72"/>
      <c r="C675" s="72"/>
      <c r="D675" s="72"/>
      <c r="E675" s="72"/>
      <c r="F675" s="72"/>
      <c r="G675" s="72"/>
      <c r="H675" s="72"/>
      <c r="I675" s="72"/>
    </row>
    <row r="676" spans="1:9" x14ac:dyDescent="0.3">
      <c r="A676" s="71"/>
      <c r="B676" s="71"/>
      <c r="C676" s="71"/>
      <c r="D676" s="71"/>
      <c r="E676" s="71"/>
      <c r="F676" s="71"/>
      <c r="G676" s="71"/>
      <c r="H676" s="71"/>
      <c r="I676" s="71"/>
    </row>
    <row r="677" spans="1:9" x14ac:dyDescent="0.3">
      <c r="A677" s="72"/>
      <c r="B677" s="72"/>
      <c r="C677" s="72"/>
      <c r="D677" s="72"/>
      <c r="E677" s="72"/>
      <c r="F677" s="72"/>
      <c r="G677" s="72"/>
      <c r="H677" s="72"/>
      <c r="I677" s="72"/>
    </row>
    <row r="678" spans="1:9" x14ac:dyDescent="0.3">
      <c r="A678" s="71"/>
      <c r="B678" s="71"/>
      <c r="C678" s="71"/>
      <c r="D678" s="71"/>
      <c r="E678" s="71"/>
      <c r="F678" s="71"/>
      <c r="G678" s="71"/>
      <c r="H678" s="71"/>
      <c r="I678" s="71"/>
    </row>
    <row r="679" spans="1:9" x14ac:dyDescent="0.3">
      <c r="A679" s="72"/>
      <c r="B679" s="72"/>
      <c r="C679" s="72"/>
      <c r="D679" s="72"/>
      <c r="E679" s="72"/>
      <c r="F679" s="72"/>
      <c r="G679" s="72"/>
      <c r="H679" s="72"/>
      <c r="I679" s="72"/>
    </row>
    <row r="680" spans="1:9" x14ac:dyDescent="0.3">
      <c r="A680" s="71"/>
      <c r="B680" s="71"/>
      <c r="C680" s="71"/>
      <c r="D680" s="71"/>
      <c r="E680" s="71"/>
      <c r="F680" s="71"/>
      <c r="G680" s="71"/>
      <c r="H680" s="71"/>
      <c r="I680" s="71"/>
    </row>
    <row r="681" spans="1:9" x14ac:dyDescent="0.3">
      <c r="A681" s="72"/>
      <c r="B681" s="72"/>
      <c r="C681" s="72"/>
      <c r="D681" s="72"/>
      <c r="E681" s="72"/>
      <c r="F681" s="72"/>
      <c r="G681" s="72"/>
      <c r="H681" s="72"/>
      <c r="I681" s="72"/>
    </row>
    <row r="682" spans="1:9" x14ac:dyDescent="0.3">
      <c r="A682" s="71"/>
      <c r="B682" s="71"/>
      <c r="C682" s="71"/>
      <c r="D682" s="71"/>
      <c r="E682" s="71"/>
      <c r="F682" s="71"/>
      <c r="G682" s="71"/>
      <c r="H682" s="71"/>
      <c r="I682" s="71"/>
    </row>
    <row r="683" spans="1:9" x14ac:dyDescent="0.3">
      <c r="A683" s="72"/>
      <c r="B683" s="72"/>
      <c r="C683" s="72"/>
      <c r="D683" s="72"/>
      <c r="E683" s="72"/>
      <c r="F683" s="72"/>
      <c r="G683" s="72"/>
      <c r="H683" s="72"/>
      <c r="I683" s="72"/>
    </row>
    <row r="684" spans="1:9" x14ac:dyDescent="0.3">
      <c r="A684" s="71"/>
      <c r="B684" s="71"/>
      <c r="C684" s="71"/>
      <c r="D684" s="71"/>
      <c r="E684" s="71"/>
      <c r="F684" s="71"/>
      <c r="G684" s="71"/>
      <c r="H684" s="71"/>
      <c r="I684" s="71"/>
    </row>
    <row r="685" spans="1:9" x14ac:dyDescent="0.3">
      <c r="A685" s="72"/>
      <c r="B685" s="72"/>
      <c r="C685" s="72"/>
      <c r="D685" s="72"/>
      <c r="E685" s="72"/>
      <c r="F685" s="72"/>
      <c r="G685" s="72"/>
      <c r="H685" s="72"/>
      <c r="I685" s="74"/>
    </row>
    <row r="686" spans="1:9" x14ac:dyDescent="0.3">
      <c r="A686" s="71"/>
      <c r="B686" s="71"/>
      <c r="C686" s="71"/>
      <c r="D686" s="71"/>
      <c r="E686" s="71"/>
      <c r="F686" s="71"/>
      <c r="G686" s="71"/>
      <c r="H686" s="71"/>
      <c r="I686" s="71"/>
    </row>
    <row r="687" spans="1:9" x14ac:dyDescent="0.3">
      <c r="A687" s="72"/>
      <c r="B687" s="72"/>
      <c r="C687" s="72"/>
      <c r="D687" s="72"/>
      <c r="E687" s="72"/>
      <c r="F687" s="72"/>
      <c r="G687" s="72"/>
      <c r="H687" s="72"/>
      <c r="I687" s="72"/>
    </row>
    <row r="688" spans="1:9" x14ac:dyDescent="0.3">
      <c r="A688" s="71"/>
      <c r="B688" s="71"/>
      <c r="C688" s="71"/>
      <c r="D688" s="71"/>
      <c r="E688" s="71"/>
      <c r="F688" s="71"/>
      <c r="G688" s="71"/>
      <c r="H688" s="71"/>
      <c r="I688" s="71"/>
    </row>
    <row r="689" spans="1:9" x14ac:dyDescent="0.3">
      <c r="A689" s="72"/>
      <c r="B689" s="72"/>
      <c r="C689" s="72"/>
      <c r="D689" s="72"/>
      <c r="E689" s="72"/>
      <c r="F689" s="72"/>
      <c r="G689" s="72"/>
      <c r="H689" s="72"/>
      <c r="I689" s="72"/>
    </row>
    <row r="690" spans="1:9" x14ac:dyDescent="0.3">
      <c r="A690" s="71"/>
      <c r="B690" s="71"/>
      <c r="C690" s="71"/>
      <c r="D690" s="71"/>
      <c r="E690" s="71"/>
      <c r="F690" s="71"/>
      <c r="G690" s="71"/>
      <c r="H690" s="71"/>
      <c r="I690" s="73"/>
    </row>
    <row r="691" spans="1:9" x14ac:dyDescent="0.3">
      <c r="A691" s="72"/>
      <c r="B691" s="72"/>
      <c r="C691" s="72"/>
      <c r="D691" s="72"/>
      <c r="E691" s="72"/>
      <c r="F691" s="72"/>
      <c r="G691" s="72"/>
      <c r="H691" s="72"/>
      <c r="I691" s="72"/>
    </row>
    <row r="692" spans="1:9" x14ac:dyDescent="0.3">
      <c r="A692" s="71"/>
      <c r="B692" s="71"/>
      <c r="C692" s="71"/>
      <c r="D692" s="71"/>
      <c r="E692" s="71"/>
      <c r="F692" s="71"/>
      <c r="G692" s="71"/>
      <c r="H692" s="71"/>
      <c r="I692" s="71"/>
    </row>
    <row r="693" spans="1:9" x14ac:dyDescent="0.3">
      <c r="A693" s="72"/>
      <c r="B693" s="72"/>
      <c r="C693" s="72"/>
      <c r="D693" s="72"/>
      <c r="E693" s="72"/>
      <c r="F693" s="72"/>
      <c r="G693" s="72"/>
      <c r="H693" s="74"/>
      <c r="I693" s="74"/>
    </row>
    <row r="694" spans="1:9" x14ac:dyDescent="0.3">
      <c r="A694" s="71"/>
      <c r="B694" s="71"/>
      <c r="C694" s="71"/>
      <c r="D694" s="71"/>
      <c r="E694" s="71"/>
      <c r="F694" s="71"/>
      <c r="G694" s="71"/>
      <c r="H694" s="71"/>
      <c r="I694" s="73"/>
    </row>
    <row r="695" spans="1:9" x14ac:dyDescent="0.3">
      <c r="A695" s="72"/>
      <c r="B695" s="72"/>
      <c r="C695" s="72"/>
      <c r="D695" s="72"/>
      <c r="E695" s="72"/>
      <c r="F695" s="72"/>
      <c r="G695" s="72"/>
      <c r="H695" s="72"/>
      <c r="I695" s="72"/>
    </row>
    <row r="696" spans="1:9" x14ac:dyDescent="0.3">
      <c r="A696" s="71"/>
      <c r="B696" s="71"/>
      <c r="C696" s="71"/>
      <c r="D696" s="71"/>
      <c r="E696" s="71"/>
      <c r="F696" s="71"/>
      <c r="G696" s="71"/>
      <c r="H696" s="71"/>
      <c r="I696" s="71"/>
    </row>
    <row r="697" spans="1:9" x14ac:dyDescent="0.3">
      <c r="A697" s="72"/>
      <c r="B697" s="72"/>
      <c r="C697" s="72"/>
      <c r="D697" s="72"/>
      <c r="E697" s="72"/>
      <c r="F697" s="72"/>
      <c r="G697" s="72"/>
      <c r="H697" s="72"/>
      <c r="I697" s="72"/>
    </row>
    <row r="698" spans="1:9" x14ac:dyDescent="0.3">
      <c r="A698" s="71"/>
      <c r="B698" s="71"/>
      <c r="C698" s="71"/>
      <c r="D698" s="71"/>
      <c r="E698" s="71"/>
      <c r="F698" s="71"/>
      <c r="G698" s="71"/>
      <c r="H698" s="71"/>
      <c r="I698" s="71"/>
    </row>
    <row r="699" spans="1:9" x14ac:dyDescent="0.3">
      <c r="A699" s="72"/>
      <c r="B699" s="72"/>
      <c r="C699" s="72"/>
      <c r="D699" s="72"/>
      <c r="E699" s="72"/>
      <c r="F699" s="72"/>
      <c r="G699" s="72"/>
      <c r="H699" s="72"/>
      <c r="I699" s="72"/>
    </row>
    <row r="700" spans="1:9" x14ac:dyDescent="0.3">
      <c r="A700" s="71"/>
      <c r="B700" s="71"/>
      <c r="C700" s="71"/>
      <c r="D700" s="71"/>
      <c r="E700" s="71"/>
      <c r="F700" s="71"/>
      <c r="G700" s="71"/>
      <c r="H700" s="71"/>
      <c r="I700" s="71"/>
    </row>
    <row r="701" spans="1:9" x14ac:dyDescent="0.3">
      <c r="A701" s="72"/>
      <c r="B701" s="72"/>
      <c r="C701" s="72"/>
      <c r="D701" s="72"/>
      <c r="E701" s="72"/>
      <c r="F701" s="72"/>
      <c r="G701" s="72"/>
      <c r="H701" s="72"/>
      <c r="I701" s="72"/>
    </row>
    <row r="702" spans="1:9" x14ac:dyDescent="0.3">
      <c r="A702" s="71"/>
      <c r="B702" s="71"/>
      <c r="C702" s="71"/>
      <c r="D702" s="71"/>
      <c r="E702" s="71"/>
      <c r="F702" s="71"/>
      <c r="G702" s="71"/>
      <c r="H702" s="71"/>
      <c r="I702" s="71"/>
    </row>
    <row r="703" spans="1:9" x14ac:dyDescent="0.3">
      <c r="A703" s="72"/>
      <c r="B703" s="72"/>
      <c r="C703" s="72"/>
      <c r="D703" s="72"/>
      <c r="E703" s="72"/>
      <c r="F703" s="72"/>
      <c r="G703" s="72"/>
      <c r="H703" s="72"/>
      <c r="I703" s="72"/>
    </row>
    <row r="704" spans="1:9" x14ac:dyDescent="0.3">
      <c r="A704" s="71"/>
      <c r="B704" s="71"/>
      <c r="C704" s="71"/>
      <c r="D704" s="71"/>
      <c r="E704" s="71"/>
      <c r="F704" s="71"/>
      <c r="G704" s="71"/>
      <c r="H704" s="71"/>
      <c r="I704" s="71"/>
    </row>
    <row r="705" spans="1:9" x14ac:dyDescent="0.3">
      <c r="A705" s="72"/>
      <c r="B705" s="72"/>
      <c r="C705" s="72"/>
      <c r="D705" s="72"/>
      <c r="E705" s="72"/>
      <c r="F705" s="72"/>
      <c r="G705" s="72"/>
      <c r="H705" s="72"/>
      <c r="I705" s="72"/>
    </row>
    <row r="706" spans="1:9" x14ac:dyDescent="0.3">
      <c r="A706" s="71"/>
      <c r="B706" s="71"/>
      <c r="C706" s="71"/>
      <c r="D706" s="71"/>
      <c r="E706" s="71"/>
      <c r="F706" s="71"/>
      <c r="G706" s="71"/>
      <c r="H706" s="71"/>
      <c r="I706" s="71"/>
    </row>
    <row r="707" spans="1:9" x14ac:dyDescent="0.3">
      <c r="A707" s="72"/>
      <c r="B707" s="72"/>
      <c r="C707" s="72"/>
      <c r="D707" s="72"/>
      <c r="E707" s="72"/>
      <c r="F707" s="72"/>
      <c r="G707" s="72"/>
      <c r="H707" s="72"/>
      <c r="I707" s="72"/>
    </row>
    <row r="708" spans="1:9" x14ac:dyDescent="0.3">
      <c r="A708" s="71"/>
      <c r="B708" s="71"/>
      <c r="C708" s="71"/>
      <c r="D708" s="71"/>
      <c r="E708" s="71"/>
      <c r="F708" s="71"/>
      <c r="G708" s="71"/>
      <c r="H708" s="71"/>
      <c r="I708" s="71"/>
    </row>
    <row r="709" spans="1:9" x14ac:dyDescent="0.3">
      <c r="A709" s="72"/>
      <c r="B709" s="72"/>
      <c r="C709" s="72"/>
      <c r="D709" s="72"/>
      <c r="E709" s="72"/>
      <c r="F709" s="72"/>
      <c r="G709" s="74"/>
      <c r="H709" s="72"/>
      <c r="I709" s="72"/>
    </row>
    <row r="710" spans="1:9" x14ac:dyDescent="0.3">
      <c r="A710" s="71"/>
      <c r="B710" s="71"/>
      <c r="C710" s="71"/>
      <c r="D710" s="71"/>
      <c r="E710" s="71"/>
      <c r="F710" s="71"/>
      <c r="G710" s="71"/>
      <c r="H710" s="71"/>
      <c r="I710" s="71"/>
    </row>
    <row r="711" spans="1:9" x14ac:dyDescent="0.3">
      <c r="A711" s="72"/>
      <c r="B711" s="72"/>
      <c r="C711" s="72"/>
      <c r="D711" s="72"/>
      <c r="E711" s="72"/>
      <c r="F711" s="72"/>
      <c r="G711" s="72"/>
      <c r="H711" s="72"/>
      <c r="I711" s="72"/>
    </row>
    <row r="712" spans="1:9" x14ac:dyDescent="0.3">
      <c r="A712" s="71"/>
      <c r="B712" s="71"/>
      <c r="C712" s="71"/>
      <c r="D712" s="71"/>
      <c r="E712" s="71"/>
      <c r="F712" s="71"/>
      <c r="G712" s="71"/>
      <c r="H712" s="71"/>
      <c r="I712" s="71"/>
    </row>
    <row r="713" spans="1:9" x14ac:dyDescent="0.3">
      <c r="A713" s="72"/>
      <c r="B713" s="72"/>
      <c r="C713" s="72"/>
      <c r="D713" s="72"/>
      <c r="E713" s="72"/>
      <c r="F713" s="72"/>
      <c r="G713" s="72"/>
      <c r="H713" s="72"/>
      <c r="I713" s="72"/>
    </row>
    <row r="714" spans="1:9" x14ac:dyDescent="0.3">
      <c r="A714" s="71"/>
      <c r="B714" s="71"/>
      <c r="C714" s="71"/>
      <c r="D714" s="71"/>
      <c r="E714" s="71"/>
      <c r="F714" s="71"/>
      <c r="G714" s="71"/>
      <c r="H714" s="71"/>
      <c r="I714" s="71"/>
    </row>
    <row r="715" spans="1:9" x14ac:dyDescent="0.3">
      <c r="A715" s="72"/>
      <c r="B715" s="72"/>
      <c r="C715" s="72"/>
      <c r="D715" s="72"/>
      <c r="E715" s="72"/>
      <c r="F715" s="72"/>
      <c r="G715" s="72"/>
      <c r="H715" s="72"/>
      <c r="I715" s="72"/>
    </row>
    <row r="716" spans="1:9" x14ac:dyDescent="0.3">
      <c r="A716" s="71"/>
      <c r="B716" s="71"/>
      <c r="C716" s="71"/>
      <c r="D716" s="71"/>
      <c r="E716" s="71"/>
      <c r="F716" s="71"/>
      <c r="G716" s="71"/>
      <c r="H716" s="71"/>
      <c r="I716" s="71"/>
    </row>
    <row r="717" spans="1:9" x14ac:dyDescent="0.3">
      <c r="A717" s="72"/>
      <c r="B717" s="72"/>
      <c r="C717" s="72"/>
      <c r="D717" s="72"/>
      <c r="E717" s="72"/>
      <c r="F717" s="72"/>
      <c r="G717" s="72"/>
      <c r="H717" s="72"/>
      <c r="I717" s="74"/>
    </row>
    <row r="718" spans="1:9" x14ac:dyDescent="0.3">
      <c r="A718" s="71"/>
      <c r="B718" s="71"/>
      <c r="C718" s="71"/>
      <c r="D718" s="71"/>
      <c r="E718" s="71"/>
      <c r="F718" s="71"/>
      <c r="G718" s="71"/>
      <c r="H718" s="71"/>
      <c r="I718" s="71"/>
    </row>
    <row r="719" spans="1:9" x14ac:dyDescent="0.3">
      <c r="A719" s="72"/>
      <c r="B719" s="72"/>
      <c r="C719" s="72"/>
      <c r="D719" s="72"/>
      <c r="E719" s="72"/>
      <c r="F719" s="72"/>
      <c r="G719" s="72"/>
      <c r="H719" s="72"/>
      <c r="I719" s="74"/>
    </row>
    <row r="720" spans="1:9" x14ac:dyDescent="0.3">
      <c r="A720" s="71"/>
      <c r="B720" s="71"/>
      <c r="C720" s="71"/>
      <c r="D720" s="71"/>
      <c r="E720" s="71"/>
      <c r="F720" s="71"/>
      <c r="G720" s="71"/>
      <c r="H720" s="71"/>
      <c r="I720" s="71"/>
    </row>
    <row r="721" spans="1:9" x14ac:dyDescent="0.3">
      <c r="A721" s="72"/>
      <c r="B721" s="72"/>
      <c r="C721" s="72"/>
      <c r="D721" s="72"/>
      <c r="E721" s="72"/>
      <c r="F721" s="72"/>
      <c r="G721" s="72"/>
      <c r="H721" s="72"/>
      <c r="I721" s="72"/>
    </row>
    <row r="722" spans="1:9" x14ac:dyDescent="0.3">
      <c r="A722" s="71"/>
      <c r="B722" s="71"/>
      <c r="C722" s="71"/>
      <c r="D722" s="71"/>
      <c r="E722" s="71"/>
      <c r="F722" s="71"/>
      <c r="G722" s="71"/>
      <c r="H722" s="71"/>
      <c r="I722" s="71"/>
    </row>
    <row r="723" spans="1:9" x14ac:dyDescent="0.3">
      <c r="A723" s="72"/>
      <c r="B723" s="72"/>
      <c r="C723" s="72"/>
      <c r="D723" s="72"/>
      <c r="E723" s="72"/>
      <c r="F723" s="72"/>
      <c r="G723" s="72"/>
      <c r="H723" s="72"/>
      <c r="I723" s="72"/>
    </row>
    <row r="724" spans="1:9" x14ac:dyDescent="0.3">
      <c r="A724" s="71"/>
      <c r="B724" s="71"/>
      <c r="C724" s="71"/>
      <c r="D724" s="71"/>
      <c r="E724" s="71"/>
      <c r="F724" s="71"/>
      <c r="G724" s="71"/>
      <c r="H724" s="71"/>
      <c r="I724" s="71"/>
    </row>
    <row r="725" spans="1:9" x14ac:dyDescent="0.3">
      <c r="A725" s="72"/>
      <c r="B725" s="72"/>
      <c r="C725" s="72"/>
      <c r="D725" s="72"/>
      <c r="E725" s="72"/>
      <c r="F725" s="72"/>
      <c r="G725" s="72"/>
      <c r="H725" s="72"/>
      <c r="I725" s="72"/>
    </row>
    <row r="726" spans="1:9" x14ac:dyDescent="0.3">
      <c r="A726" s="71"/>
      <c r="B726" s="71"/>
      <c r="C726" s="71"/>
      <c r="D726" s="71"/>
      <c r="E726" s="71"/>
      <c r="F726" s="71"/>
      <c r="G726" s="71"/>
      <c r="H726" s="71"/>
      <c r="I726" s="71"/>
    </row>
    <row r="727" spans="1:9" x14ac:dyDescent="0.3">
      <c r="A727" s="72"/>
      <c r="B727" s="72"/>
      <c r="C727" s="72"/>
      <c r="D727" s="72"/>
      <c r="E727" s="72"/>
      <c r="F727" s="72"/>
      <c r="G727" s="72"/>
      <c r="H727" s="72"/>
      <c r="I727" s="74"/>
    </row>
    <row r="728" spans="1:9" x14ac:dyDescent="0.3">
      <c r="A728" s="71"/>
      <c r="B728" s="71"/>
      <c r="C728" s="71"/>
      <c r="D728" s="71"/>
      <c r="E728" s="71"/>
      <c r="F728" s="71"/>
      <c r="G728" s="71"/>
      <c r="H728" s="71"/>
      <c r="I728" s="71"/>
    </row>
    <row r="729" spans="1:9" x14ac:dyDescent="0.3">
      <c r="A729" s="72"/>
      <c r="B729" s="72"/>
      <c r="C729" s="72"/>
      <c r="D729" s="72"/>
      <c r="E729" s="72"/>
      <c r="F729" s="72"/>
      <c r="G729" s="72"/>
      <c r="H729" s="72"/>
      <c r="I729" s="72"/>
    </row>
    <row r="730" spans="1:9" x14ac:dyDescent="0.3">
      <c r="A730" s="71"/>
      <c r="B730" s="71"/>
      <c r="C730" s="71"/>
      <c r="D730" s="71"/>
      <c r="E730" s="71"/>
      <c r="F730" s="71"/>
      <c r="G730" s="71"/>
      <c r="H730" s="71"/>
      <c r="I730" s="71"/>
    </row>
    <row r="731" spans="1:9" x14ac:dyDescent="0.3">
      <c r="A731" s="72"/>
      <c r="B731" s="72"/>
      <c r="C731" s="72"/>
      <c r="D731" s="72"/>
      <c r="E731" s="72"/>
      <c r="F731" s="72"/>
      <c r="G731" s="72"/>
      <c r="H731" s="72"/>
      <c r="I731" s="72"/>
    </row>
    <row r="732" spans="1:9" x14ac:dyDescent="0.3">
      <c r="A732" s="71"/>
      <c r="B732" s="71"/>
      <c r="C732" s="71"/>
      <c r="D732" s="71"/>
      <c r="E732" s="71"/>
      <c r="F732" s="71"/>
      <c r="G732" s="71"/>
      <c r="H732" s="71"/>
      <c r="I732" s="71"/>
    </row>
    <row r="733" spans="1:9" x14ac:dyDescent="0.3">
      <c r="A733" s="72"/>
      <c r="B733" s="72"/>
      <c r="C733" s="72"/>
      <c r="D733" s="72"/>
      <c r="E733" s="72"/>
      <c r="F733" s="72"/>
      <c r="G733" s="72"/>
      <c r="H733" s="72"/>
      <c r="I733" s="72"/>
    </row>
    <row r="734" spans="1:9" x14ac:dyDescent="0.3">
      <c r="A734" s="71"/>
      <c r="B734" s="71"/>
      <c r="C734" s="71"/>
      <c r="D734" s="71"/>
      <c r="E734" s="71"/>
      <c r="F734" s="71"/>
      <c r="G734" s="71"/>
      <c r="H734" s="71"/>
      <c r="I734" s="71"/>
    </row>
    <row r="735" spans="1:9" x14ac:dyDescent="0.3">
      <c r="A735" s="72"/>
      <c r="B735" s="72"/>
      <c r="C735" s="72"/>
      <c r="D735" s="72"/>
      <c r="E735" s="72"/>
      <c r="F735" s="72"/>
      <c r="G735" s="72"/>
      <c r="H735" s="72"/>
      <c r="I735" s="72"/>
    </row>
    <row r="736" spans="1:9" x14ac:dyDescent="0.3">
      <c r="A736" s="71"/>
      <c r="B736" s="71"/>
      <c r="C736" s="71"/>
      <c r="D736" s="71"/>
      <c r="E736" s="71"/>
      <c r="F736" s="71"/>
      <c r="G736" s="71"/>
      <c r="H736" s="71"/>
      <c r="I736" s="73"/>
    </row>
    <row r="737" spans="1:9" x14ac:dyDescent="0.3">
      <c r="A737" s="72"/>
      <c r="B737" s="72"/>
      <c r="C737" s="72"/>
      <c r="D737" s="72"/>
      <c r="E737" s="72"/>
      <c r="F737" s="72"/>
      <c r="G737" s="72"/>
      <c r="H737" s="72"/>
      <c r="I737" s="74"/>
    </row>
    <row r="738" spans="1:9" x14ac:dyDescent="0.3">
      <c r="A738" s="71"/>
      <c r="B738" s="71"/>
      <c r="C738" s="71"/>
      <c r="D738" s="71"/>
      <c r="E738" s="73"/>
      <c r="F738" s="71"/>
      <c r="G738" s="71"/>
      <c r="H738" s="71"/>
      <c r="I738" s="71"/>
    </row>
    <row r="739" spans="1:9" x14ac:dyDescent="0.3">
      <c r="A739" s="72"/>
      <c r="B739" s="72"/>
      <c r="C739" s="72"/>
      <c r="D739" s="72"/>
      <c r="E739" s="72"/>
      <c r="F739" s="72"/>
      <c r="G739" s="72"/>
      <c r="H739" s="72"/>
      <c r="I739" s="72"/>
    </row>
    <row r="740" spans="1:9" x14ac:dyDescent="0.3">
      <c r="A740" s="71"/>
      <c r="B740" s="71"/>
      <c r="C740" s="71"/>
      <c r="D740" s="71"/>
      <c r="E740" s="71"/>
      <c r="F740" s="71"/>
      <c r="G740" s="71"/>
      <c r="H740" s="71"/>
      <c r="I740" s="71"/>
    </row>
    <row r="741" spans="1:9" x14ac:dyDescent="0.3">
      <c r="A741" s="72"/>
      <c r="B741" s="72"/>
      <c r="C741" s="72"/>
      <c r="D741" s="72"/>
      <c r="E741" s="72"/>
      <c r="F741" s="72"/>
      <c r="G741" s="72"/>
      <c r="H741" s="72"/>
      <c r="I741" s="72"/>
    </row>
    <row r="742" spans="1:9" x14ac:dyDescent="0.3">
      <c r="A742" s="71"/>
      <c r="B742" s="71"/>
      <c r="C742" s="71"/>
      <c r="D742" s="71"/>
      <c r="E742" s="71"/>
      <c r="F742" s="71"/>
      <c r="G742" s="71"/>
      <c r="H742" s="71"/>
      <c r="I742" s="71"/>
    </row>
    <row r="743" spans="1:9" x14ac:dyDescent="0.3">
      <c r="A743" s="72"/>
      <c r="B743" s="72"/>
      <c r="C743" s="72"/>
      <c r="D743" s="72"/>
      <c r="E743" s="72"/>
      <c r="F743" s="72"/>
      <c r="G743" s="72"/>
      <c r="H743" s="72"/>
      <c r="I743" s="72"/>
    </row>
    <row r="744" spans="1:9" x14ac:dyDescent="0.3">
      <c r="A744" s="71"/>
      <c r="B744" s="71"/>
      <c r="C744" s="71"/>
      <c r="D744" s="71"/>
      <c r="E744" s="71"/>
      <c r="F744" s="71"/>
      <c r="G744" s="71"/>
      <c r="H744" s="71"/>
      <c r="I744" s="71"/>
    </row>
    <row r="745" spans="1:9" x14ac:dyDescent="0.3">
      <c r="A745" s="72"/>
      <c r="B745" s="72"/>
      <c r="C745" s="72"/>
      <c r="D745" s="72"/>
      <c r="E745" s="72"/>
      <c r="F745" s="72"/>
      <c r="G745" s="72"/>
      <c r="H745" s="72"/>
      <c r="I745" s="72"/>
    </row>
    <row r="746" spans="1:9" x14ac:dyDescent="0.3">
      <c r="A746" s="71"/>
      <c r="B746" s="71"/>
      <c r="C746" s="71"/>
      <c r="D746" s="71"/>
      <c r="E746" s="71"/>
      <c r="F746" s="71"/>
      <c r="G746" s="71"/>
      <c r="H746" s="71"/>
      <c r="I746" s="71"/>
    </row>
    <row r="747" spans="1:9" x14ac:dyDescent="0.3">
      <c r="A747" s="72"/>
      <c r="B747" s="72"/>
      <c r="C747" s="72"/>
      <c r="D747" s="72"/>
      <c r="E747" s="72"/>
      <c r="F747" s="72"/>
      <c r="G747" s="72"/>
      <c r="H747" s="72"/>
      <c r="I747" s="72"/>
    </row>
    <row r="748" spans="1:9" x14ac:dyDescent="0.3">
      <c r="A748" s="71"/>
      <c r="B748" s="71"/>
      <c r="C748" s="71"/>
      <c r="D748" s="71"/>
      <c r="E748" s="71"/>
      <c r="F748" s="71"/>
      <c r="G748" s="71"/>
      <c r="H748" s="71"/>
      <c r="I748" s="71"/>
    </row>
    <row r="749" spans="1:9" x14ac:dyDescent="0.3">
      <c r="A749" s="72"/>
      <c r="B749" s="72"/>
      <c r="C749" s="72"/>
      <c r="D749" s="72"/>
      <c r="E749" s="72"/>
      <c r="F749" s="72"/>
      <c r="G749" s="72"/>
      <c r="H749" s="72"/>
      <c r="I749" s="72"/>
    </row>
    <row r="750" spans="1:9" x14ac:dyDescent="0.3">
      <c r="A750" s="71"/>
      <c r="B750" s="71"/>
      <c r="C750" s="71"/>
      <c r="D750" s="71"/>
      <c r="E750" s="71"/>
      <c r="F750" s="71"/>
      <c r="G750" s="71"/>
      <c r="H750" s="71"/>
      <c r="I750" s="71"/>
    </row>
    <row r="751" spans="1:9" x14ac:dyDescent="0.3">
      <c r="A751" s="72"/>
      <c r="B751" s="72"/>
      <c r="C751" s="72"/>
      <c r="D751" s="72"/>
      <c r="E751" s="72"/>
      <c r="F751" s="72"/>
      <c r="G751" s="72"/>
      <c r="H751" s="72"/>
      <c r="I751" s="72"/>
    </row>
    <row r="752" spans="1:9" x14ac:dyDescent="0.3">
      <c r="A752" s="71"/>
      <c r="B752" s="71"/>
      <c r="C752" s="71"/>
      <c r="D752" s="71"/>
      <c r="E752" s="71"/>
      <c r="F752" s="71"/>
      <c r="G752" s="71"/>
      <c r="H752" s="71"/>
      <c r="I752" s="71"/>
    </row>
    <row r="753" spans="1:9" x14ac:dyDescent="0.3">
      <c r="A753" s="72"/>
      <c r="B753" s="72"/>
      <c r="C753" s="72"/>
      <c r="D753" s="72"/>
      <c r="E753" s="72"/>
      <c r="F753" s="72"/>
      <c r="G753" s="72"/>
      <c r="H753" s="72"/>
      <c r="I753" s="72"/>
    </row>
    <row r="754" spans="1:9" x14ac:dyDescent="0.3">
      <c r="A754" s="71"/>
      <c r="B754" s="71"/>
      <c r="C754" s="71"/>
      <c r="D754" s="71"/>
      <c r="E754" s="71"/>
      <c r="F754" s="71"/>
      <c r="G754" s="71"/>
      <c r="H754" s="71"/>
      <c r="I754" s="71"/>
    </row>
    <row r="755" spans="1:9" x14ac:dyDescent="0.3">
      <c r="A755" s="72"/>
      <c r="B755" s="72"/>
      <c r="C755" s="72"/>
      <c r="D755" s="72"/>
      <c r="E755" s="72"/>
      <c r="F755" s="72"/>
      <c r="G755" s="72"/>
      <c r="H755" s="72"/>
      <c r="I755" s="72"/>
    </row>
    <row r="756" spans="1:9" x14ac:dyDescent="0.3">
      <c r="A756" s="71"/>
      <c r="B756" s="71"/>
      <c r="C756" s="71"/>
      <c r="D756" s="71"/>
      <c r="E756" s="71"/>
      <c r="F756" s="71"/>
      <c r="G756" s="71"/>
      <c r="H756" s="71"/>
      <c r="I756" s="71"/>
    </row>
    <row r="757" spans="1:9" x14ac:dyDescent="0.3">
      <c r="A757" s="72"/>
      <c r="B757" s="72"/>
      <c r="C757" s="72"/>
      <c r="D757" s="72"/>
      <c r="E757" s="72"/>
      <c r="F757" s="72"/>
      <c r="G757" s="72"/>
      <c r="H757" s="72"/>
      <c r="I757" s="72"/>
    </row>
    <row r="758" spans="1:9" x14ac:dyDescent="0.3">
      <c r="A758" s="71"/>
      <c r="B758" s="71"/>
      <c r="C758" s="71"/>
      <c r="D758" s="71"/>
      <c r="E758" s="71"/>
      <c r="F758" s="71"/>
      <c r="G758" s="71"/>
      <c r="H758" s="71"/>
      <c r="I758" s="71"/>
    </row>
    <row r="759" spans="1:9" x14ac:dyDescent="0.3">
      <c r="A759" s="72"/>
      <c r="B759" s="72"/>
      <c r="C759" s="72"/>
      <c r="D759" s="72"/>
      <c r="E759" s="72"/>
      <c r="F759" s="72"/>
      <c r="G759" s="72"/>
      <c r="H759" s="72"/>
      <c r="I759" s="72"/>
    </row>
    <row r="760" spans="1:9" x14ac:dyDescent="0.3">
      <c r="A760" s="71"/>
      <c r="B760" s="71"/>
      <c r="C760" s="71"/>
      <c r="D760" s="71"/>
      <c r="E760" s="71"/>
      <c r="F760" s="71"/>
      <c r="G760" s="71"/>
      <c r="H760" s="71"/>
      <c r="I760" s="71"/>
    </row>
    <row r="761" spans="1:9" x14ac:dyDescent="0.3">
      <c r="A761" s="72"/>
      <c r="B761" s="72"/>
      <c r="C761" s="72"/>
      <c r="D761" s="72"/>
      <c r="E761" s="72"/>
      <c r="F761" s="72"/>
      <c r="G761" s="72"/>
      <c r="H761" s="72"/>
      <c r="I761" s="72"/>
    </row>
    <row r="762" spans="1:9" x14ac:dyDescent="0.3">
      <c r="A762" s="71"/>
      <c r="B762" s="71"/>
      <c r="C762" s="71"/>
      <c r="D762" s="71"/>
      <c r="E762" s="71"/>
      <c r="F762" s="71"/>
      <c r="G762" s="71"/>
      <c r="H762" s="71"/>
      <c r="I762" s="71"/>
    </row>
    <row r="763" spans="1:9" x14ac:dyDescent="0.3">
      <c r="A763" s="72"/>
      <c r="B763" s="72"/>
      <c r="C763" s="72"/>
      <c r="D763" s="72"/>
      <c r="E763" s="72"/>
      <c r="F763" s="72"/>
      <c r="G763" s="72"/>
      <c r="H763" s="72"/>
      <c r="I763" s="72"/>
    </row>
    <row r="764" spans="1:9" x14ac:dyDescent="0.3">
      <c r="A764" s="71"/>
      <c r="B764" s="71"/>
      <c r="C764" s="71"/>
      <c r="D764" s="71"/>
      <c r="E764" s="71"/>
      <c r="F764" s="71"/>
      <c r="G764" s="71"/>
      <c r="H764" s="71"/>
      <c r="I764" s="71"/>
    </row>
    <row r="765" spans="1:9" x14ac:dyDescent="0.3">
      <c r="A765" s="72"/>
      <c r="B765" s="72"/>
      <c r="C765" s="72"/>
      <c r="D765" s="72"/>
      <c r="E765" s="72"/>
      <c r="F765" s="72"/>
      <c r="G765" s="72"/>
      <c r="H765" s="72"/>
      <c r="I765" s="72"/>
    </row>
    <row r="766" spans="1:9" x14ac:dyDescent="0.3">
      <c r="A766" s="71"/>
      <c r="B766" s="71"/>
      <c r="C766" s="71"/>
      <c r="D766" s="71"/>
      <c r="E766" s="71"/>
      <c r="F766" s="71"/>
      <c r="G766" s="71"/>
      <c r="H766" s="71"/>
      <c r="I766" s="71"/>
    </row>
    <row r="767" spans="1:9" x14ac:dyDescent="0.3">
      <c r="A767" s="72"/>
      <c r="B767" s="72"/>
      <c r="C767" s="72"/>
      <c r="D767" s="72"/>
      <c r="E767" s="72"/>
      <c r="F767" s="72"/>
      <c r="G767" s="72"/>
      <c r="H767" s="72"/>
      <c r="I767" s="72"/>
    </row>
    <row r="768" spans="1:9" x14ac:dyDescent="0.3">
      <c r="A768" s="71"/>
      <c r="B768" s="71"/>
      <c r="C768" s="71"/>
      <c r="D768" s="71"/>
      <c r="E768" s="71"/>
      <c r="F768" s="71"/>
      <c r="G768" s="71"/>
      <c r="H768" s="71"/>
      <c r="I768" s="73"/>
    </row>
    <row r="769" spans="1:9" x14ac:dyDescent="0.3">
      <c r="A769" s="72"/>
      <c r="B769" s="72"/>
      <c r="C769" s="72"/>
      <c r="D769" s="72"/>
      <c r="E769" s="72"/>
      <c r="F769" s="72"/>
      <c r="G769" s="72"/>
      <c r="H769" s="72"/>
      <c r="I769" s="72"/>
    </row>
    <row r="770" spans="1:9" x14ac:dyDescent="0.3">
      <c r="A770" s="71"/>
      <c r="B770" s="71"/>
      <c r="C770" s="71"/>
      <c r="D770" s="71"/>
      <c r="E770" s="71"/>
      <c r="F770" s="71"/>
      <c r="G770" s="71"/>
      <c r="H770" s="71"/>
      <c r="I770" s="71"/>
    </row>
    <row r="771" spans="1:9" x14ac:dyDescent="0.3">
      <c r="A771" s="72"/>
      <c r="B771" s="72"/>
      <c r="C771" s="72"/>
      <c r="D771" s="72"/>
      <c r="E771" s="72"/>
      <c r="F771" s="72"/>
      <c r="G771" s="72"/>
      <c r="H771" s="72"/>
      <c r="I771" s="72"/>
    </row>
    <row r="772" spans="1:9" x14ac:dyDescent="0.3">
      <c r="A772" s="71"/>
      <c r="B772" s="71"/>
      <c r="C772" s="71"/>
      <c r="D772" s="71"/>
      <c r="E772" s="71"/>
      <c r="F772" s="71"/>
      <c r="G772" s="71"/>
      <c r="H772" s="71"/>
      <c r="I772" s="71"/>
    </row>
    <row r="773" spans="1:9" x14ac:dyDescent="0.3">
      <c r="A773" s="72"/>
      <c r="B773" s="72"/>
      <c r="C773" s="72"/>
      <c r="D773" s="72"/>
      <c r="E773" s="72"/>
      <c r="F773" s="72"/>
      <c r="G773" s="72"/>
      <c r="H773" s="72"/>
      <c r="I773" s="74"/>
    </row>
    <row r="774" spans="1:9" x14ac:dyDescent="0.3">
      <c r="A774" s="71"/>
      <c r="B774" s="71"/>
      <c r="C774" s="71"/>
      <c r="D774" s="71"/>
      <c r="E774" s="71"/>
      <c r="F774" s="71"/>
      <c r="G774" s="71"/>
      <c r="H774" s="71"/>
      <c r="I774" s="71"/>
    </row>
    <row r="775" spans="1:9" x14ac:dyDescent="0.3">
      <c r="A775" s="72"/>
      <c r="B775" s="72"/>
      <c r="C775" s="72"/>
      <c r="D775" s="72"/>
      <c r="E775" s="72"/>
      <c r="F775" s="72"/>
      <c r="G775" s="72"/>
      <c r="H775" s="72"/>
      <c r="I775" s="72"/>
    </row>
    <row r="776" spans="1:9" x14ac:dyDescent="0.3">
      <c r="A776" s="71"/>
      <c r="B776" s="71"/>
      <c r="C776" s="71"/>
      <c r="D776" s="71"/>
      <c r="E776" s="71"/>
      <c r="F776" s="71"/>
      <c r="G776" s="71"/>
      <c r="H776" s="71"/>
      <c r="I776" s="71"/>
    </row>
    <row r="777" spans="1:9" x14ac:dyDescent="0.3">
      <c r="A777" s="72"/>
      <c r="B777" s="72"/>
      <c r="C777" s="72"/>
      <c r="D777" s="72"/>
      <c r="E777" s="72"/>
      <c r="F777" s="72"/>
      <c r="G777" s="72"/>
      <c r="H777" s="72"/>
      <c r="I777" s="72"/>
    </row>
    <row r="778" spans="1:9" x14ac:dyDescent="0.3">
      <c r="A778" s="71"/>
      <c r="B778" s="71"/>
      <c r="C778" s="71"/>
      <c r="D778" s="71"/>
      <c r="E778" s="71"/>
      <c r="F778" s="71"/>
      <c r="G778" s="71"/>
      <c r="H778" s="71"/>
      <c r="I778" s="71"/>
    </row>
    <row r="779" spans="1:9" x14ac:dyDescent="0.3">
      <c r="A779" s="72"/>
      <c r="B779" s="72"/>
      <c r="C779" s="72"/>
      <c r="D779" s="72"/>
      <c r="E779" s="72"/>
      <c r="F779" s="72"/>
      <c r="G779" s="72"/>
      <c r="H779" s="72"/>
      <c r="I779" s="72"/>
    </row>
    <row r="780" spans="1:9" x14ac:dyDescent="0.3">
      <c r="A780" s="71"/>
      <c r="B780" s="71"/>
      <c r="C780" s="71"/>
      <c r="D780" s="71"/>
      <c r="E780" s="71"/>
      <c r="F780" s="71"/>
      <c r="G780" s="71"/>
      <c r="H780" s="71"/>
      <c r="I780" s="71"/>
    </row>
  </sheetData>
  <conditionalFormatting sqref="L5 M3:M4">
    <cfRule type="cellIs" dxfId="1" priority="2" operator="equal">
      <formula>0</formula>
    </cfRule>
  </conditionalFormatting>
  <conditionalFormatting sqref="M2">
    <cfRule type="cellIs" dxfId="0" priority="1" operator="equal">
      <formula>0</formula>
    </cfRule>
  </conditionalFormatting>
  <pageMargins left="0.59055118110236227" right="0" top="0.74803149606299213" bottom="0.74803149606299213" header="0.31496062992125984" footer="0.31496062992125984"/>
  <pageSetup scale="33" orientation="portrait" r:id="rId1"/>
  <headerFooter alignWithMargins="0">
    <oddFooter xml:space="preserve">&amp;L&amp;14Fecha de Emisión: 16/05/2016
&amp;C&amp;14Fecha de Revisión: 21/02/2018                                                                                                                      Revisión: 02
&amp;R&amp;14Fecha de  Aprobación: 23/02/2018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B63"/>
  <sheetViews>
    <sheetView tabSelected="1" view="pageLayout" topLeftCell="B4" zoomScale="40" zoomScaleNormal="50" zoomScaleSheetLayoutView="50" zoomScalePageLayoutView="40" workbookViewId="0">
      <selection activeCell="B9" sqref="B9"/>
    </sheetView>
  </sheetViews>
  <sheetFormatPr baseColWidth="10" defaultRowHeight="14.4" x14ac:dyDescent="0.3"/>
  <cols>
    <col min="1" max="1" width="20.6640625" hidden="1" customWidth="1"/>
    <col min="2" max="2" width="20.6640625" style="3" customWidth="1"/>
    <col min="3" max="3" width="8.33203125" style="2" customWidth="1"/>
    <col min="4" max="4" width="16" style="4" customWidth="1"/>
    <col min="5" max="5" width="20.6640625" style="4" customWidth="1"/>
    <col min="6" max="12" width="20.6640625" style="1" customWidth="1"/>
    <col min="13" max="13" width="20.88671875" style="1" customWidth="1"/>
    <col min="14" max="15" width="20.6640625" style="1" customWidth="1"/>
    <col min="16" max="16" width="20.6640625" customWidth="1"/>
    <col min="17" max="17" width="27" bestFit="1" customWidth="1"/>
    <col min="18" max="24" width="20.6640625" customWidth="1"/>
    <col min="25" max="25" width="20.6640625" style="1" customWidth="1"/>
  </cols>
  <sheetData>
    <row r="1" spans="2:28" ht="87" customHeight="1" x14ac:dyDescent="0.3">
      <c r="F1" s="8"/>
      <c r="G1" s="8"/>
      <c r="H1" s="8"/>
      <c r="J1" s="8"/>
      <c r="K1" s="8"/>
      <c r="L1" s="8"/>
      <c r="M1" s="8"/>
      <c r="N1" s="8"/>
      <c r="O1" s="8"/>
      <c r="P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2:28" ht="87" customHeight="1" x14ac:dyDescent="0.3">
      <c r="E2" s="8"/>
      <c r="F2" s="10"/>
      <c r="G2" s="8"/>
      <c r="H2" s="8"/>
      <c r="J2" s="8"/>
      <c r="K2" s="8"/>
      <c r="L2" s="8"/>
      <c r="M2" s="8"/>
      <c r="N2" s="8"/>
      <c r="O2" s="8"/>
      <c r="Q2" s="70"/>
      <c r="R2" s="70"/>
      <c r="V2" s="10"/>
      <c r="W2" s="10"/>
      <c r="X2" s="10"/>
      <c r="Y2" s="8"/>
    </row>
    <row r="3" spans="2:28" ht="20.100000000000001" customHeight="1" x14ac:dyDescent="0.3">
      <c r="E3" s="8"/>
      <c r="F3" s="10"/>
      <c r="G3" s="8"/>
      <c r="H3" s="8"/>
      <c r="J3" s="8"/>
      <c r="K3" s="8"/>
      <c r="L3" s="8"/>
      <c r="M3" s="8"/>
      <c r="N3" s="8"/>
      <c r="O3" s="8"/>
      <c r="P3" s="70"/>
      <c r="Q3" s="70"/>
      <c r="U3" s="9"/>
      <c r="V3" s="10"/>
      <c r="W3" s="10"/>
      <c r="X3" s="10"/>
      <c r="Y3" s="8"/>
    </row>
    <row r="4" spans="2:28" ht="20.100000000000001" customHeight="1" x14ac:dyDescent="0.3">
      <c r="F4" s="10"/>
      <c r="H4" s="8"/>
      <c r="J4" s="8"/>
      <c r="K4" s="8"/>
      <c r="L4" s="8"/>
      <c r="M4" s="8"/>
      <c r="N4" s="10"/>
      <c r="O4" s="10"/>
      <c r="P4" s="10"/>
      <c r="Q4" s="8"/>
      <c r="Y4"/>
    </row>
    <row r="5" spans="2:28" ht="31.2" x14ac:dyDescent="0.3">
      <c r="D5" s="7"/>
      <c r="E5" s="7"/>
      <c r="F5" s="10"/>
      <c r="G5" s="26"/>
      <c r="H5" s="8"/>
      <c r="J5" s="8"/>
      <c r="K5" s="8"/>
      <c r="L5" s="8"/>
      <c r="M5" s="8"/>
      <c r="N5" s="7"/>
      <c r="O5" s="7"/>
      <c r="P5" s="7"/>
      <c r="Q5" s="7"/>
      <c r="Y5"/>
    </row>
    <row r="6" spans="2:28" ht="33.6" x14ac:dyDescent="0.3">
      <c r="B6" s="94" t="s">
        <v>47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Y6"/>
    </row>
    <row r="7" spans="2:28" ht="31.2" x14ac:dyDescent="0.3">
      <c r="B7" s="95" t="str">
        <f>A</f>
        <v>SESIÓN 231 y 232 ORD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Y7"/>
    </row>
    <row r="8" spans="2:28" ht="31.2" x14ac:dyDescent="0.3">
      <c r="B8" s="95" t="s">
        <v>69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Y8"/>
    </row>
    <row r="9" spans="2:28" ht="23.4" x14ac:dyDescent="0.3">
      <c r="D9" s="7"/>
      <c r="E9" s="7"/>
      <c r="F9" s="10"/>
      <c r="G9" s="8"/>
      <c r="H9" s="8"/>
      <c r="J9" s="8"/>
      <c r="K9" s="8"/>
      <c r="L9" s="8"/>
      <c r="M9" s="8"/>
      <c r="N9" s="7"/>
      <c r="O9" s="7"/>
      <c r="P9" s="7"/>
      <c r="Q9" s="7"/>
      <c r="Y9"/>
    </row>
    <row r="10" spans="2:28" ht="50.1" customHeight="1" x14ac:dyDescent="0.3">
      <c r="B10" s="25"/>
      <c r="C10" s="25"/>
      <c r="D10" s="25"/>
      <c r="E10" s="25"/>
      <c r="F10" s="84" t="s">
        <v>0</v>
      </c>
      <c r="G10" s="85"/>
      <c r="H10" s="85"/>
      <c r="I10" s="85"/>
      <c r="J10" s="85"/>
      <c r="K10" s="85"/>
      <c r="L10" s="25"/>
      <c r="M10" s="25"/>
      <c r="N10"/>
      <c r="O10"/>
      <c r="Y10"/>
    </row>
    <row r="11" spans="2:28" ht="50.1" customHeight="1" x14ac:dyDescent="0.3">
      <c r="D11" s="27"/>
      <c r="E11" s="28"/>
      <c r="F11" s="79" t="s">
        <v>23</v>
      </c>
      <c r="G11" s="76" t="s">
        <v>24</v>
      </c>
      <c r="H11" s="78" t="s">
        <v>25</v>
      </c>
      <c r="I11" s="75" t="s">
        <v>26</v>
      </c>
      <c r="J11" s="80" t="s">
        <v>27</v>
      </c>
      <c r="K11" s="20" t="s">
        <v>1</v>
      </c>
      <c r="L11" s="14"/>
      <c r="M11" s="14"/>
      <c r="N11" s="14"/>
      <c r="O11" s="86" t="s">
        <v>2</v>
      </c>
      <c r="P11" s="89"/>
      <c r="Q11" s="90"/>
      <c r="R11" s="6"/>
      <c r="S11" s="6"/>
    </row>
    <row r="12" spans="2:28" ht="54.9" customHeight="1" x14ac:dyDescent="0.3">
      <c r="E12" s="21" t="s">
        <v>16</v>
      </c>
      <c r="F12" s="15">
        <f>VLOOKUP($E12,GR,3,FALSE)</f>
        <v>37</v>
      </c>
      <c r="G12" s="15">
        <f>VLOOKUP($E12,GR,4,FALSE)</f>
        <v>7</v>
      </c>
      <c r="H12" s="15">
        <f>VLOOKUP($E12,GR,5,FALSE)</f>
        <v>2</v>
      </c>
      <c r="I12" s="15">
        <f>VLOOKUP($E12,GR,6,FALSE)</f>
        <v>0</v>
      </c>
      <c r="J12" s="15">
        <f>VLOOKUP($E12,GR,7,FALSE)</f>
        <v>0</v>
      </c>
      <c r="K12" s="37">
        <f>SUM(F12:J12)</f>
        <v>46</v>
      </c>
      <c r="L12" s="14"/>
      <c r="N12" s="27"/>
      <c r="O12" s="83" t="s">
        <v>21</v>
      </c>
      <c r="P12" s="82" t="s">
        <v>22</v>
      </c>
      <c r="Q12" s="81" t="s">
        <v>3</v>
      </c>
      <c r="S12" s="5"/>
    </row>
    <row r="13" spans="2:28" ht="54.9" customHeight="1" x14ac:dyDescent="0.3">
      <c r="D13" s="29"/>
      <c r="E13" s="21" t="s">
        <v>17</v>
      </c>
      <c r="F13" s="15">
        <f>VLOOKUP($E13,GR,3,FALSE)</f>
        <v>34</v>
      </c>
      <c r="G13" s="15">
        <f>VLOOKUP($E13,GR,4,FALSE)</f>
        <v>10</v>
      </c>
      <c r="H13" s="15">
        <f>VLOOKUP($E13,GR,5,FALSE)</f>
        <v>2</v>
      </c>
      <c r="I13" s="15">
        <f>VLOOKUP($E13,GR,6,FALSE)</f>
        <v>0</v>
      </c>
      <c r="J13" s="15">
        <f>VLOOKUP($E13,GR,7,FALSE)</f>
        <v>0</v>
      </c>
      <c r="K13" s="37">
        <f t="shared" ref="K13" si="0">SUM(F13:J13)</f>
        <v>46</v>
      </c>
      <c r="L13" s="14"/>
      <c r="M13" s="30"/>
      <c r="N13" s="24" t="s">
        <v>4</v>
      </c>
      <c r="O13" s="15">
        <f>VLOOKUP(E12,GR,9,FALSE)</f>
        <v>2</v>
      </c>
      <c r="P13" s="15">
        <f>$K$12-O13</f>
        <v>44</v>
      </c>
      <c r="Q13" s="38">
        <f>SUM(O13:P13)</f>
        <v>46</v>
      </c>
    </row>
    <row r="14" spans="2:28" ht="54.9" customHeight="1" x14ac:dyDescent="0.3">
      <c r="D14" s="29"/>
      <c r="E14" s="21" t="s">
        <v>18</v>
      </c>
      <c r="F14" s="15">
        <f>VLOOKUP($E14,GR,3,FALSE)</f>
        <v>37</v>
      </c>
      <c r="G14" s="15">
        <f>VLOOKUP($E14,GR,4,FALSE)</f>
        <v>7</v>
      </c>
      <c r="H14" s="15">
        <f>VLOOKUP($E14,GR,5,FALSE)</f>
        <v>2</v>
      </c>
      <c r="I14" s="15">
        <f>VLOOKUP($E14,GR,6,FALSE)</f>
        <v>0</v>
      </c>
      <c r="J14" s="15">
        <f>VLOOKUP($E14,GR,7,FALSE)</f>
        <v>0</v>
      </c>
      <c r="K14" s="37">
        <f t="shared" ref="K14:K16" si="1">SUM(F14:J14)</f>
        <v>46</v>
      </c>
      <c r="L14" s="14"/>
      <c r="M14" s="14"/>
      <c r="N14" s="14"/>
      <c r="O14" s="14"/>
      <c r="P14" s="14"/>
      <c r="Q14" s="14"/>
    </row>
    <row r="15" spans="2:28" ht="54.9" customHeight="1" x14ac:dyDescent="0.3">
      <c r="D15" s="29"/>
      <c r="E15" s="21" t="s">
        <v>19</v>
      </c>
      <c r="F15" s="15">
        <f>VLOOKUP($E15,GR,3,FALSE)</f>
        <v>42</v>
      </c>
      <c r="G15" s="15">
        <f>VLOOKUP($E15,GR,4,FALSE)</f>
        <v>4</v>
      </c>
      <c r="H15" s="15">
        <f>VLOOKUP($E15,GR,5,FALSE)</f>
        <v>0</v>
      </c>
      <c r="I15" s="15">
        <f>VLOOKUP($E15,GR,6,FALSE)</f>
        <v>0</v>
      </c>
      <c r="J15" s="15">
        <f>VLOOKUP($E15,GR,7,FALSE)</f>
        <v>0</v>
      </c>
      <c r="K15" s="37">
        <f t="shared" si="1"/>
        <v>46</v>
      </c>
      <c r="L15" s="14"/>
      <c r="M15" s="14"/>
      <c r="N15" s="14"/>
      <c r="O15" s="14"/>
      <c r="P15" s="14"/>
      <c r="Q15" s="14"/>
    </row>
    <row r="16" spans="2:28" ht="54.9" customHeight="1" x14ac:dyDescent="0.3">
      <c r="B16" s="13"/>
      <c r="C16" s="13"/>
      <c r="D16" s="13"/>
      <c r="E16" s="21" t="s">
        <v>20</v>
      </c>
      <c r="F16" s="15">
        <f>VLOOKUP($E16,GR,3,FALSE)</f>
        <v>40</v>
      </c>
      <c r="G16" s="15">
        <f>VLOOKUP($E16,GR,4,FALSE)</f>
        <v>6</v>
      </c>
      <c r="H16" s="15">
        <f>VLOOKUP($E16,GR,5,FALSE)</f>
        <v>0</v>
      </c>
      <c r="I16" s="15">
        <f>VLOOKUP($E16,GR,6,FALSE)</f>
        <v>0</v>
      </c>
      <c r="J16" s="15">
        <f>VLOOKUP($E16,GR,7,FALSE)</f>
        <v>0</v>
      </c>
      <c r="K16" s="37">
        <f t="shared" si="1"/>
        <v>46</v>
      </c>
      <c r="L16" s="13"/>
      <c r="M16" s="13"/>
      <c r="N16" s="13"/>
      <c r="O16" s="13"/>
    </row>
    <row r="17" spans="2:25" ht="20.100000000000001" customHeight="1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25" ht="20.100000000000001" customHeight="1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25" ht="20.100000000000001" customHeight="1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25" ht="20.100000000000001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25" ht="20.100000000000001" customHeight="1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25" ht="20.100000000000001" customHeight="1" x14ac:dyDescent="0.3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25" ht="20.100000000000001" customHeight="1" x14ac:dyDescent="0.3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25" ht="20.100000000000001" customHeight="1" x14ac:dyDescent="0.3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25" ht="20.100000000000001" customHeight="1" x14ac:dyDescent="0.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25" ht="20.100000000000001" customHeight="1" x14ac:dyDescent="0.3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25" ht="20.100000000000001" customHeight="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25" ht="20.100000000000001" customHeight="1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25" ht="20.100000000000001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25" ht="20.100000000000001" customHeight="1" x14ac:dyDescent="0.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Y30"/>
    </row>
    <row r="31" spans="2:25" ht="20.100000000000001" customHeight="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25" ht="20.100000000000001" customHeight="1" x14ac:dyDescent="0.4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W32" s="12"/>
      <c r="Y32"/>
    </row>
    <row r="33" spans="2:25" ht="20.100000000000001" customHeight="1" x14ac:dyDescent="0.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25" ht="20.100000000000001" customHeight="1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Y34"/>
    </row>
    <row r="35" spans="2:25" ht="20.100000000000001" customHeight="1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Y35"/>
    </row>
    <row r="36" spans="2:25" ht="20.100000000000001" customHeight="1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25" ht="20.100000000000001" customHeight="1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25" ht="20.100000000000001" customHeight="1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25" ht="20.100000000000001" customHeight="1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25" ht="20.100000000000001" customHeight="1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R40" s="1"/>
    </row>
    <row r="41" spans="2:25" ht="20.100000000000001" customHeight="1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R41" s="1"/>
    </row>
    <row r="42" spans="2:25" ht="20.100000000000001" customHeight="1" x14ac:dyDescent="0.3">
      <c r="B42" s="13"/>
      <c r="C42" s="13"/>
      <c r="D42" s="13"/>
      <c r="E42" s="13"/>
      <c r="F42" s="13"/>
      <c r="G42" s="13"/>
      <c r="H42" s="13"/>
      <c r="I42" s="13"/>
      <c r="J42" s="13"/>
      <c r="R42" s="1"/>
    </row>
    <row r="43" spans="2:25" ht="20.100000000000001" customHeight="1" x14ac:dyDescent="0.3"/>
    <row r="44" spans="2:25" ht="20.100000000000001" customHeight="1" x14ac:dyDescent="0.3"/>
    <row r="45" spans="2:25" ht="20.100000000000001" customHeight="1" x14ac:dyDescent="0.3"/>
    <row r="46" spans="2:25" ht="20.100000000000001" customHeight="1" x14ac:dyDescent="0.3">
      <c r="N46"/>
      <c r="O46"/>
      <c r="Y46"/>
    </row>
    <row r="47" spans="2:25" ht="20.100000000000001" customHeight="1" x14ac:dyDescent="0.3">
      <c r="N47"/>
      <c r="O47"/>
      <c r="Y47"/>
    </row>
    <row r="48" spans="2:25" ht="20.100000000000001" customHeight="1" x14ac:dyDescent="0.3">
      <c r="M48" s="11"/>
      <c r="N48"/>
      <c r="O48"/>
      <c r="Y48"/>
    </row>
    <row r="49" spans="2:25" ht="20.100000000000001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 s="1"/>
      <c r="Y49"/>
    </row>
    <row r="50" spans="2:25" ht="20.100000000000001" customHeight="1" x14ac:dyDescent="0.3">
      <c r="B50"/>
      <c r="C50"/>
      <c r="D50"/>
      <c r="E50"/>
      <c r="F50"/>
      <c r="G50"/>
      <c r="H50"/>
      <c r="I50"/>
      <c r="J50"/>
      <c r="K50"/>
      <c r="L50"/>
      <c r="M50"/>
    </row>
    <row r="51" spans="2:25" ht="20.100000000000001" customHeight="1" x14ac:dyDescent="0.3">
      <c r="B51"/>
      <c r="C51"/>
      <c r="D51"/>
      <c r="E51"/>
      <c r="F51"/>
      <c r="G51"/>
      <c r="H51"/>
      <c r="I51"/>
      <c r="J51"/>
      <c r="K51"/>
      <c r="L51"/>
      <c r="M51"/>
    </row>
    <row r="52" spans="2:25" ht="20.100000000000001" customHeight="1" x14ac:dyDescent="0.3">
      <c r="B52"/>
      <c r="C52"/>
      <c r="D52"/>
      <c r="E52"/>
      <c r="F52"/>
      <c r="G52"/>
      <c r="H52"/>
      <c r="I52"/>
      <c r="J52"/>
      <c r="K52"/>
      <c r="L52"/>
      <c r="M52"/>
    </row>
    <row r="60" spans="2:25" ht="23.4" x14ac:dyDescent="0.45">
      <c r="N60" s="91" t="s">
        <v>5</v>
      </c>
      <c r="O60" s="92"/>
      <c r="P60" s="93"/>
      <c r="Q60" s="77">
        <f>Q13</f>
        <v>46</v>
      </c>
    </row>
    <row r="61" spans="2:25" x14ac:dyDescent="0.3">
      <c r="N61" s="3"/>
      <c r="O61" s="2"/>
      <c r="P61" s="4"/>
      <c r="Q61" s="4"/>
    </row>
    <row r="63" spans="2:25" ht="15.6" x14ac:dyDescent="0.3">
      <c r="O63" s="34" t="s">
        <v>6</v>
      </c>
      <c r="Q63" s="36">
        <f>Q60*100/Q60</f>
        <v>100</v>
      </c>
    </row>
  </sheetData>
  <mergeCells count="6">
    <mergeCell ref="F10:K10"/>
    <mergeCell ref="O11:Q11"/>
    <mergeCell ref="N60:P60"/>
    <mergeCell ref="B6:T6"/>
    <mergeCell ref="B7:T7"/>
    <mergeCell ref="B8:T8"/>
  </mergeCells>
  <pageMargins left="0.59125000000000005" right="7.8125E-3" top="2.5781249999999999E-2" bottom="0.74803149606299213" header="0.31496062992125984" footer="0.31496062992125984"/>
  <pageSetup scale="33" orientation="landscape" horizontalDpi="4294967294" verticalDpi="4294967294" r:id="rId1"/>
  <headerFooter alignWithMargins="0">
    <oddFooter xml:space="preserve">&amp;L&amp;14Fecha de Emisión: 16/05/2016
&amp;C&amp;14Fecha de Revisión: 21/02/2018                                                                                                                      Revisión: 02
&amp;R&amp;14Fecha de  Aprobación: 23/02/2018
</oddFooter>
  </headerFooter>
  <rowBreaks count="1" manualBreakCount="1">
    <brk id="66" max="19" man="1"/>
  </rowBreaks>
  <colBreaks count="1" manualBreakCount="1">
    <brk id="22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opLeftCell="B1" zoomScale="50" zoomScaleNormal="50" zoomScaleSheetLayoutView="50" zoomScalePageLayoutView="50" workbookViewId="0">
      <selection activeCell="B1" sqref="B1"/>
    </sheetView>
  </sheetViews>
  <sheetFormatPr baseColWidth="10" defaultRowHeight="14.4" x14ac:dyDescent="0.3"/>
  <cols>
    <col min="1" max="1" width="20.6640625" hidden="1" customWidth="1"/>
    <col min="2" max="2" width="20.6640625" style="3" customWidth="1"/>
    <col min="3" max="3" width="8.33203125" style="2" customWidth="1"/>
    <col min="4" max="4" width="16" style="4" customWidth="1"/>
    <col min="5" max="5" width="20.6640625" style="4" customWidth="1"/>
    <col min="6" max="12" width="20.6640625" style="1" customWidth="1"/>
    <col min="13" max="13" width="20.88671875" style="1" customWidth="1"/>
    <col min="14" max="15" width="20.6640625" style="1" customWidth="1"/>
    <col min="16" max="16" width="20.6640625" customWidth="1"/>
    <col min="17" max="17" width="27" bestFit="1" customWidth="1"/>
    <col min="18" max="24" width="20.6640625" customWidth="1"/>
    <col min="25" max="25" width="20.6640625" style="1" customWidth="1"/>
  </cols>
  <sheetData>
    <row r="1" spans="2:28" ht="20.100000000000001" customHeight="1" x14ac:dyDescent="0.3">
      <c r="F1" s="8"/>
      <c r="G1" s="8"/>
      <c r="H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2:28" ht="20.100000000000001" customHeight="1" x14ac:dyDescent="0.3">
      <c r="E2" s="8"/>
      <c r="F2" s="10"/>
      <c r="G2" s="8"/>
      <c r="H2" s="8"/>
      <c r="J2" s="8"/>
      <c r="K2" s="8"/>
      <c r="L2" s="8"/>
      <c r="M2" s="8"/>
      <c r="N2" s="8"/>
      <c r="O2" s="8"/>
      <c r="P2" s="9"/>
      <c r="S2" s="99" t="s">
        <v>211</v>
      </c>
      <c r="T2" s="99"/>
      <c r="V2" s="10"/>
      <c r="W2" s="10"/>
      <c r="X2" s="10"/>
      <c r="Y2" s="8"/>
    </row>
    <row r="3" spans="2:28" ht="20.100000000000001" customHeight="1" x14ac:dyDescent="0.3">
      <c r="E3" s="8"/>
      <c r="F3" s="10"/>
      <c r="G3" s="8"/>
      <c r="H3" s="8"/>
      <c r="J3" s="8"/>
      <c r="K3" s="8"/>
      <c r="L3" s="8"/>
      <c r="M3" s="8"/>
      <c r="N3" s="8"/>
      <c r="O3" s="8"/>
      <c r="P3" s="8"/>
      <c r="S3" s="99"/>
      <c r="T3" s="99"/>
      <c r="U3" s="9"/>
      <c r="V3" s="10"/>
      <c r="W3" s="10"/>
      <c r="X3" s="10"/>
      <c r="Y3" s="8"/>
    </row>
    <row r="4" spans="2:28" ht="20.100000000000001" customHeight="1" x14ac:dyDescent="0.3">
      <c r="F4" s="10"/>
      <c r="H4" s="8"/>
      <c r="J4" s="8"/>
      <c r="K4" s="8"/>
      <c r="L4" s="8"/>
      <c r="M4" s="8"/>
      <c r="N4" s="10"/>
      <c r="O4" s="10"/>
      <c r="P4" s="10"/>
      <c r="Q4" s="8"/>
      <c r="Y4"/>
    </row>
    <row r="5" spans="2:28" ht="31.2" x14ac:dyDescent="0.3">
      <c r="D5" s="7"/>
      <c r="E5" s="7"/>
      <c r="F5" s="10"/>
      <c r="G5" s="26"/>
      <c r="H5" s="8"/>
      <c r="J5" s="8"/>
      <c r="K5" s="8"/>
      <c r="L5" s="8"/>
      <c r="M5" s="8"/>
      <c r="N5" s="7"/>
      <c r="O5" s="7"/>
      <c r="P5" s="7"/>
      <c r="Q5" s="7"/>
      <c r="Y5"/>
    </row>
    <row r="6" spans="2:28" ht="33.6" x14ac:dyDescent="0.3">
      <c r="B6" s="94" t="s">
        <v>47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Y6"/>
    </row>
    <row r="7" spans="2:28" ht="31.2" x14ac:dyDescent="0.3">
      <c r="B7" s="95" t="str">
        <f>A</f>
        <v>SESIÓN 231 y 232 ORD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Y7"/>
    </row>
    <row r="8" spans="2:28" ht="31.2" x14ac:dyDescent="0.3">
      <c r="B8" s="95" t="s">
        <v>48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Y8"/>
    </row>
    <row r="9" spans="2:28" ht="23.4" x14ac:dyDescent="0.3">
      <c r="D9" s="7"/>
      <c r="E9" s="7"/>
      <c r="F9" s="10"/>
      <c r="G9" s="8"/>
      <c r="H9" s="8"/>
      <c r="J9" s="8"/>
      <c r="K9" s="8"/>
      <c r="L9" s="8"/>
      <c r="M9" s="8"/>
      <c r="N9" s="7"/>
      <c r="O9" s="7"/>
      <c r="P9" s="7"/>
      <c r="Q9" s="7"/>
      <c r="Y9"/>
    </row>
    <row r="10" spans="2:28" ht="50.1" customHeight="1" x14ac:dyDescent="0.3">
      <c r="B10" s="25"/>
      <c r="C10" s="25"/>
      <c r="D10" s="25"/>
      <c r="E10" s="25"/>
      <c r="F10" s="84" t="s">
        <v>0</v>
      </c>
      <c r="G10" s="85"/>
      <c r="H10" s="85"/>
      <c r="I10" s="85"/>
      <c r="J10" s="85"/>
      <c r="K10" s="85"/>
      <c r="L10" s="25"/>
      <c r="M10" s="25"/>
      <c r="N10"/>
      <c r="O10"/>
      <c r="Y10"/>
    </row>
    <row r="11" spans="2:28" ht="50.1" customHeight="1" x14ac:dyDescent="0.3">
      <c r="D11" s="27"/>
      <c r="E11" s="28"/>
      <c r="F11" s="16" t="s">
        <v>23</v>
      </c>
      <c r="G11" s="32" t="s">
        <v>24</v>
      </c>
      <c r="H11" s="17" t="s">
        <v>25</v>
      </c>
      <c r="I11" s="18" t="s">
        <v>26</v>
      </c>
      <c r="J11" s="19" t="s">
        <v>27</v>
      </c>
      <c r="K11" s="20" t="s">
        <v>1</v>
      </c>
      <c r="L11" s="14"/>
      <c r="M11" s="14"/>
      <c r="N11" s="14"/>
      <c r="O11" s="86" t="s">
        <v>2</v>
      </c>
      <c r="P11" s="89"/>
      <c r="Q11" s="90"/>
      <c r="R11" s="6"/>
      <c r="S11" s="6"/>
    </row>
    <row r="12" spans="2:28" ht="54.9" customHeight="1" x14ac:dyDescent="0.3">
      <c r="E12" s="21" t="s">
        <v>16</v>
      </c>
      <c r="F12" s="15">
        <f>VLOOKUP($E12,GR,3,FALSE)</f>
        <v>37</v>
      </c>
      <c r="G12" s="15">
        <f>VLOOKUP($E12,GR,4,FALSE)</f>
        <v>7</v>
      </c>
      <c r="H12" s="15">
        <f>VLOOKUP($E12,GR,5,FALSE)</f>
        <v>2</v>
      </c>
      <c r="I12" s="15">
        <f>VLOOKUP($E12,GR,6,FALSE)</f>
        <v>0</v>
      </c>
      <c r="J12" s="15">
        <f>VLOOKUP($E12,GR,7,FALSE)</f>
        <v>0</v>
      </c>
      <c r="K12" s="37">
        <f>SUM(F12:J12)</f>
        <v>46</v>
      </c>
      <c r="L12" s="14"/>
      <c r="N12" s="27"/>
      <c r="O12" s="22" t="s">
        <v>21</v>
      </c>
      <c r="P12" s="31" t="s">
        <v>22</v>
      </c>
      <c r="Q12" s="23" t="s">
        <v>3</v>
      </c>
      <c r="S12" s="5"/>
    </row>
    <row r="13" spans="2:28" ht="54.9" customHeight="1" x14ac:dyDescent="0.3">
      <c r="D13" s="29"/>
      <c r="E13" s="21" t="s">
        <v>17</v>
      </c>
      <c r="F13" s="15">
        <f>VLOOKUP($E13,GR,3,FALSE)</f>
        <v>34</v>
      </c>
      <c r="G13" s="15">
        <f>VLOOKUP($E13,GR,4,FALSE)</f>
        <v>10</v>
      </c>
      <c r="H13" s="15">
        <f>VLOOKUP($E13,GR,5,FALSE)</f>
        <v>2</v>
      </c>
      <c r="I13" s="15">
        <f>VLOOKUP($E13,GR,6,FALSE)</f>
        <v>0</v>
      </c>
      <c r="J13" s="15">
        <f>VLOOKUP($E13,GR,7,FALSE)</f>
        <v>0</v>
      </c>
      <c r="K13" s="37">
        <f t="shared" ref="K13:K16" si="0">SUM(F13:J13)</f>
        <v>46</v>
      </c>
      <c r="L13" s="14"/>
      <c r="M13" s="30"/>
      <c r="N13" s="24" t="s">
        <v>4</v>
      </c>
      <c r="O13" s="15">
        <f>VLOOKUP(E12,GR,9,FALSE)</f>
        <v>2</v>
      </c>
      <c r="P13" s="15">
        <f>$K$12-O13</f>
        <v>44</v>
      </c>
      <c r="Q13" s="38">
        <f>SUM(O13:P13)</f>
        <v>46</v>
      </c>
    </row>
    <row r="14" spans="2:28" ht="54.9" customHeight="1" x14ac:dyDescent="0.3">
      <c r="D14" s="29"/>
      <c r="E14" s="21" t="s">
        <v>18</v>
      </c>
      <c r="F14" s="15">
        <f>VLOOKUP($E14,GR,3,FALSE)</f>
        <v>37</v>
      </c>
      <c r="G14" s="15">
        <f>VLOOKUP($E14,GR,4,FALSE)</f>
        <v>7</v>
      </c>
      <c r="H14" s="15">
        <f>VLOOKUP($E14,GR,5,FALSE)</f>
        <v>2</v>
      </c>
      <c r="I14" s="15">
        <f>VLOOKUP($E14,GR,6,FALSE)</f>
        <v>0</v>
      </c>
      <c r="J14" s="15">
        <f>VLOOKUP($E14,GR,7,FALSE)</f>
        <v>0</v>
      </c>
      <c r="K14" s="37">
        <f t="shared" si="0"/>
        <v>46</v>
      </c>
      <c r="L14" s="14"/>
      <c r="M14" s="14"/>
      <c r="N14" s="14"/>
      <c r="O14" s="14"/>
      <c r="P14" s="14"/>
      <c r="Q14" s="14"/>
    </row>
    <row r="15" spans="2:28" ht="54.9" customHeight="1" x14ac:dyDescent="0.3">
      <c r="D15" s="29"/>
      <c r="E15" s="21" t="s">
        <v>19</v>
      </c>
      <c r="F15" s="15">
        <f>VLOOKUP($E15,GR,3,FALSE)</f>
        <v>42</v>
      </c>
      <c r="G15" s="15">
        <f>VLOOKUP($E15,GR,4,FALSE)</f>
        <v>4</v>
      </c>
      <c r="H15" s="15">
        <f>VLOOKUP($E15,GR,5,FALSE)</f>
        <v>0</v>
      </c>
      <c r="I15" s="15">
        <f>VLOOKUP($E15,GR,6,FALSE)</f>
        <v>0</v>
      </c>
      <c r="J15" s="15">
        <f>VLOOKUP($E15,GR,7,FALSE)</f>
        <v>0</v>
      </c>
      <c r="K15" s="37">
        <f t="shared" si="0"/>
        <v>46</v>
      </c>
      <c r="L15" s="14"/>
      <c r="M15" s="14"/>
      <c r="N15" s="14"/>
      <c r="O15" s="14"/>
      <c r="P15" s="14"/>
      <c r="Q15" s="14"/>
    </row>
    <row r="16" spans="2:28" ht="54.9" customHeight="1" x14ac:dyDescent="0.3">
      <c r="B16" s="13"/>
      <c r="C16" s="13"/>
      <c r="D16" s="13"/>
      <c r="E16" s="21" t="s">
        <v>20</v>
      </c>
      <c r="F16" s="15">
        <f>VLOOKUP($E16,GR,3,FALSE)</f>
        <v>40</v>
      </c>
      <c r="G16" s="15">
        <f>VLOOKUP($E16,GR,4,FALSE)</f>
        <v>6</v>
      </c>
      <c r="H16" s="15">
        <f>VLOOKUP($E16,GR,5,FALSE)</f>
        <v>0</v>
      </c>
      <c r="I16" s="15">
        <f>VLOOKUP($E16,GR,6,FALSE)</f>
        <v>0</v>
      </c>
      <c r="J16" s="15">
        <f>VLOOKUP($E16,GR,7,FALSE)</f>
        <v>0</v>
      </c>
      <c r="K16" s="37">
        <f t="shared" si="0"/>
        <v>46</v>
      </c>
      <c r="L16" s="13"/>
      <c r="M16" s="13"/>
      <c r="N16" s="13"/>
      <c r="O16" s="13"/>
    </row>
    <row r="17" spans="2:25" ht="20.100000000000001" customHeight="1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25" ht="20.100000000000001" customHeight="1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25" ht="20.100000000000001" customHeight="1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25" ht="20.100000000000001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25" ht="20.100000000000001" customHeight="1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25" ht="20.100000000000001" customHeight="1" x14ac:dyDescent="0.3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25" ht="20.100000000000001" customHeight="1" x14ac:dyDescent="0.3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25" ht="20.100000000000001" customHeight="1" x14ac:dyDescent="0.3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25" ht="20.100000000000001" customHeight="1" x14ac:dyDescent="0.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25" ht="20.100000000000001" customHeight="1" x14ac:dyDescent="0.3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25" ht="20.100000000000001" customHeight="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25" ht="20.100000000000001" customHeight="1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25" ht="20.100000000000001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25" ht="20.100000000000001" customHeight="1" x14ac:dyDescent="0.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Y30"/>
    </row>
    <row r="31" spans="2:25" ht="20.100000000000001" customHeight="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25" ht="20.100000000000001" customHeight="1" x14ac:dyDescent="0.4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W32" s="12"/>
      <c r="Y32"/>
    </row>
    <row r="33" spans="2:25" ht="20.100000000000001" customHeight="1" x14ac:dyDescent="0.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25" ht="20.100000000000001" customHeight="1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Y34"/>
    </row>
    <row r="35" spans="2:25" ht="20.100000000000001" customHeight="1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Y35"/>
    </row>
    <row r="36" spans="2:25" ht="20.100000000000001" customHeight="1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25" ht="20.100000000000001" customHeight="1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25" ht="20.100000000000001" customHeight="1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25" ht="20.100000000000001" customHeight="1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25" ht="20.100000000000001" customHeight="1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R40" s="1"/>
    </row>
    <row r="41" spans="2:25" ht="20.100000000000001" customHeight="1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R41" s="1"/>
    </row>
    <row r="42" spans="2:25" ht="20.100000000000001" customHeight="1" x14ac:dyDescent="0.3">
      <c r="B42" s="13"/>
      <c r="C42" s="13"/>
      <c r="D42" s="13"/>
      <c r="E42" s="13"/>
      <c r="F42" s="13"/>
      <c r="G42" s="13"/>
      <c r="H42" s="13"/>
      <c r="I42" s="13"/>
      <c r="J42" s="13"/>
      <c r="R42" s="1"/>
    </row>
    <row r="43" spans="2:25" ht="20.100000000000001" customHeight="1" x14ac:dyDescent="0.3"/>
    <row r="44" spans="2:25" ht="20.100000000000001" customHeight="1" x14ac:dyDescent="0.3"/>
    <row r="45" spans="2:25" ht="20.100000000000001" customHeight="1" x14ac:dyDescent="0.3"/>
    <row r="46" spans="2:25" ht="20.100000000000001" customHeight="1" x14ac:dyDescent="0.3">
      <c r="N46"/>
      <c r="O46"/>
      <c r="Y46"/>
    </row>
    <row r="47" spans="2:25" ht="20.100000000000001" customHeight="1" x14ac:dyDescent="0.3">
      <c r="N47"/>
      <c r="O47"/>
      <c r="Y47"/>
    </row>
    <row r="48" spans="2:25" ht="20.100000000000001" customHeight="1" x14ac:dyDescent="0.3">
      <c r="M48" s="11"/>
      <c r="N48"/>
      <c r="O48"/>
      <c r="Y48"/>
    </row>
    <row r="49" spans="2:25" ht="20.100000000000001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 s="1"/>
      <c r="Y49"/>
    </row>
    <row r="50" spans="2:25" ht="20.100000000000001" customHeight="1" x14ac:dyDescent="0.3">
      <c r="B50"/>
      <c r="C50"/>
      <c r="D50"/>
      <c r="E50"/>
      <c r="F50"/>
      <c r="G50"/>
      <c r="H50"/>
      <c r="I50"/>
      <c r="J50"/>
      <c r="K50"/>
      <c r="L50"/>
      <c r="M50"/>
    </row>
    <row r="51" spans="2:25" ht="20.100000000000001" customHeight="1" x14ac:dyDescent="0.3">
      <c r="B51"/>
      <c r="C51"/>
      <c r="D51"/>
      <c r="E51"/>
      <c r="F51"/>
      <c r="G51"/>
      <c r="H51"/>
      <c r="I51"/>
      <c r="J51"/>
      <c r="K51"/>
      <c r="L51"/>
      <c r="M51"/>
    </row>
    <row r="52" spans="2:25" ht="20.100000000000001" customHeight="1" x14ac:dyDescent="0.3">
      <c r="B52"/>
      <c r="C52"/>
      <c r="D52"/>
      <c r="E52"/>
      <c r="F52"/>
      <c r="G52"/>
      <c r="H52"/>
      <c r="I52"/>
      <c r="J52"/>
      <c r="K52"/>
      <c r="L52"/>
      <c r="M52"/>
    </row>
    <row r="60" spans="2:25" ht="23.4" x14ac:dyDescent="0.45">
      <c r="N60" s="96" t="s">
        <v>5</v>
      </c>
      <c r="O60" s="97"/>
      <c r="P60" s="98"/>
      <c r="Q60" s="35">
        <f>Q13</f>
        <v>46</v>
      </c>
    </row>
    <row r="61" spans="2:25" x14ac:dyDescent="0.3">
      <c r="N61" s="3"/>
      <c r="O61" s="2"/>
      <c r="P61" s="4"/>
      <c r="Q61" s="4"/>
    </row>
    <row r="63" spans="2:25" ht="15.6" x14ac:dyDescent="0.3">
      <c r="O63" s="34" t="s">
        <v>6</v>
      </c>
      <c r="Q63" s="36">
        <f>Q60*100/Q60</f>
        <v>100</v>
      </c>
    </row>
  </sheetData>
  <mergeCells count="7">
    <mergeCell ref="N60:P60"/>
    <mergeCell ref="S2:T3"/>
    <mergeCell ref="B6:T6"/>
    <mergeCell ref="B7:T7"/>
    <mergeCell ref="B8:T8"/>
    <mergeCell ref="F10:K10"/>
    <mergeCell ref="O11:Q11"/>
  </mergeCells>
  <pageMargins left="0.59125000000000005" right="7.8125E-3" top="0.74803149606299213" bottom="0.74803149606299213" header="0.31496062992125984" footer="0.31496062992125984"/>
  <pageSetup scale="33" orientation="landscape" r:id="rId1"/>
  <headerFooter alignWithMargins="0">
    <oddFooter xml:space="preserve">&amp;L&amp;14Fecha de Emisión: 16/05/2016
&amp;C&amp;14Fecha de Revisión: 21/02/2018                                                                                                                      Revisión: 02
&amp;R&amp;14Fecha de  Aprobación: 23/02/2018
</oddFooter>
  </headerFooter>
  <rowBreaks count="1" manualBreakCount="1">
    <brk id="66" max="19" man="1"/>
  </rowBreaks>
  <colBreaks count="1" manualBreakCount="1">
    <brk id="22" max="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opLeftCell="B1" zoomScale="50" zoomScaleNormal="50" zoomScaleSheetLayoutView="50" zoomScalePageLayoutView="50" workbookViewId="0">
      <selection activeCell="B1" sqref="B1"/>
    </sheetView>
  </sheetViews>
  <sheetFormatPr baseColWidth="10" defaultRowHeight="14.4" x14ac:dyDescent="0.3"/>
  <cols>
    <col min="1" max="1" width="20.6640625" hidden="1" customWidth="1"/>
    <col min="2" max="2" width="20.6640625" style="3" customWidth="1"/>
    <col min="3" max="3" width="8.33203125" style="2" customWidth="1"/>
    <col min="4" max="4" width="16" style="4" customWidth="1"/>
    <col min="5" max="5" width="20.6640625" style="4" customWidth="1"/>
    <col min="6" max="12" width="20.6640625" style="1" customWidth="1"/>
    <col min="13" max="13" width="20.88671875" style="1" customWidth="1"/>
    <col min="14" max="15" width="20.6640625" style="1" customWidth="1"/>
    <col min="16" max="16" width="20.6640625" customWidth="1"/>
    <col min="17" max="17" width="27" bestFit="1" customWidth="1"/>
    <col min="18" max="24" width="20.6640625" customWidth="1"/>
    <col min="25" max="25" width="20.6640625" style="1" customWidth="1"/>
  </cols>
  <sheetData>
    <row r="1" spans="2:28" ht="20.100000000000001" customHeight="1" x14ac:dyDescent="0.3">
      <c r="F1" s="8"/>
      <c r="G1" s="8"/>
      <c r="H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2:28" ht="20.100000000000001" customHeight="1" x14ac:dyDescent="0.3">
      <c r="E2" s="8"/>
      <c r="F2" s="10"/>
      <c r="G2" s="8"/>
      <c r="H2" s="8"/>
      <c r="J2" s="8"/>
      <c r="K2" s="8"/>
      <c r="L2" s="8"/>
      <c r="M2" s="8"/>
      <c r="N2" s="8"/>
      <c r="O2" s="8"/>
      <c r="P2" s="9"/>
      <c r="S2" s="99" t="s">
        <v>211</v>
      </c>
      <c r="T2" s="99"/>
      <c r="V2" s="10"/>
      <c r="W2" s="10"/>
      <c r="X2" s="10"/>
      <c r="Y2" s="8"/>
    </row>
    <row r="3" spans="2:28" ht="20.100000000000001" customHeight="1" x14ac:dyDescent="0.3">
      <c r="E3" s="8"/>
      <c r="F3" s="10"/>
      <c r="G3" s="8"/>
      <c r="H3" s="8"/>
      <c r="J3" s="8"/>
      <c r="K3" s="8"/>
      <c r="L3" s="8"/>
      <c r="M3" s="8"/>
      <c r="N3" s="8"/>
      <c r="O3" s="8"/>
      <c r="P3" s="8"/>
      <c r="S3" s="99"/>
      <c r="T3" s="99"/>
      <c r="U3" s="9"/>
      <c r="V3" s="10"/>
      <c r="W3" s="10"/>
      <c r="X3" s="10"/>
      <c r="Y3" s="8"/>
    </row>
    <row r="4" spans="2:28" ht="20.100000000000001" customHeight="1" x14ac:dyDescent="0.3">
      <c r="F4" s="10"/>
      <c r="H4" s="8"/>
      <c r="J4" s="8"/>
      <c r="K4" s="8"/>
      <c r="L4" s="8"/>
      <c r="M4" s="8"/>
      <c r="N4" s="10"/>
      <c r="O4" s="10"/>
      <c r="P4" s="10"/>
      <c r="Q4" s="8"/>
      <c r="Y4"/>
    </row>
    <row r="5" spans="2:28" ht="31.2" x14ac:dyDescent="0.3">
      <c r="D5" s="7"/>
      <c r="E5" s="7"/>
      <c r="F5" s="10"/>
      <c r="G5" s="26"/>
      <c r="H5" s="8"/>
      <c r="J5" s="8"/>
      <c r="K5" s="8"/>
      <c r="L5" s="8"/>
      <c r="M5" s="8"/>
      <c r="N5" s="7"/>
      <c r="O5" s="7"/>
      <c r="P5" s="7"/>
      <c r="Q5" s="7"/>
      <c r="Y5"/>
    </row>
    <row r="6" spans="2:28" ht="33.6" x14ac:dyDescent="0.3">
      <c r="B6" s="94" t="s">
        <v>47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Y6"/>
    </row>
    <row r="7" spans="2:28" ht="31.2" x14ac:dyDescent="0.3">
      <c r="B7" s="95" t="str">
        <f>A</f>
        <v>SESIÓN 231 y 232 ORD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Y7"/>
    </row>
    <row r="8" spans="2:28" ht="31.2" x14ac:dyDescent="0.3">
      <c r="B8" s="95" t="s">
        <v>63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Y8"/>
    </row>
    <row r="9" spans="2:28" ht="23.4" x14ac:dyDescent="0.3">
      <c r="D9" s="7"/>
      <c r="E9" s="7"/>
      <c r="F9" s="10"/>
      <c r="G9" s="8"/>
      <c r="H9" s="8"/>
      <c r="J9" s="8"/>
      <c r="K9" s="8"/>
      <c r="L9" s="8"/>
      <c r="M9" s="8"/>
      <c r="N9" s="7"/>
      <c r="O9" s="7"/>
      <c r="P9" s="7"/>
      <c r="Q9" s="7"/>
      <c r="Y9"/>
    </row>
    <row r="10" spans="2:28" ht="50.1" customHeight="1" x14ac:dyDescent="0.3">
      <c r="B10" s="25"/>
      <c r="C10" s="25"/>
      <c r="D10" s="25"/>
      <c r="E10" s="25"/>
      <c r="F10" s="84" t="s">
        <v>0</v>
      </c>
      <c r="G10" s="85"/>
      <c r="H10" s="85"/>
      <c r="I10" s="85"/>
      <c r="J10" s="85"/>
      <c r="K10" s="85"/>
      <c r="L10" s="25"/>
      <c r="M10" s="25"/>
      <c r="N10" s="25"/>
      <c r="O10" s="25"/>
      <c r="P10" s="25"/>
      <c r="Q10" s="25"/>
      <c r="Y10"/>
    </row>
    <row r="11" spans="2:28" ht="50.1" customHeight="1" x14ac:dyDescent="0.3">
      <c r="D11" s="27"/>
      <c r="E11" s="28"/>
      <c r="F11" s="16" t="s">
        <v>23</v>
      </c>
      <c r="G11" s="32" t="s">
        <v>24</v>
      </c>
      <c r="H11" s="17" t="s">
        <v>25</v>
      </c>
      <c r="I11" s="18" t="s">
        <v>26</v>
      </c>
      <c r="J11" s="19" t="s">
        <v>27</v>
      </c>
      <c r="K11" s="20" t="s">
        <v>1</v>
      </c>
      <c r="L11" s="14"/>
      <c r="M11" s="14"/>
      <c r="N11" s="14"/>
      <c r="O11" s="86" t="s">
        <v>2</v>
      </c>
      <c r="P11" s="89"/>
      <c r="Q11" s="90"/>
      <c r="R11" s="6"/>
      <c r="S11" s="6"/>
    </row>
    <row r="12" spans="2:28" ht="54.9" customHeight="1" x14ac:dyDescent="0.3">
      <c r="E12" s="21" t="s">
        <v>16</v>
      </c>
      <c r="F12" s="15">
        <f>VLOOKUP(CONCATENATE($B$8,$E12),GR,3,FALSE)</f>
        <v>37</v>
      </c>
      <c r="G12" s="15">
        <f>VLOOKUP(CONCATENATE($B$8,$E12),GR,4,FALSE)</f>
        <v>7</v>
      </c>
      <c r="H12" s="15">
        <f>VLOOKUP(CONCATENATE($B$8,$E12),GR,5,FALSE)</f>
        <v>2</v>
      </c>
      <c r="I12" s="15">
        <f>VLOOKUP(CONCATENATE($B$8,$E12),GR,6,FALSE)</f>
        <v>0</v>
      </c>
      <c r="J12" s="15">
        <f>VLOOKUP(CONCATENATE($B$8,$E12),GR,7,FALSE)</f>
        <v>0</v>
      </c>
      <c r="K12" s="37">
        <f>SUM(F12:J12)</f>
        <v>46</v>
      </c>
      <c r="L12" s="14"/>
      <c r="N12" s="27"/>
      <c r="O12" s="22" t="s">
        <v>21</v>
      </c>
      <c r="P12" s="31" t="s">
        <v>22</v>
      </c>
      <c r="Q12" s="23" t="s">
        <v>3</v>
      </c>
      <c r="S12" s="5"/>
    </row>
    <row r="13" spans="2:28" ht="54.9" customHeight="1" x14ac:dyDescent="0.3">
      <c r="D13" s="29"/>
      <c r="E13" s="21" t="s">
        <v>17</v>
      </c>
      <c r="F13" s="15">
        <f>VLOOKUP(CONCATENATE($B$8,$E13),GR,3,FALSE)</f>
        <v>34</v>
      </c>
      <c r="G13" s="15">
        <f>VLOOKUP(CONCATENATE($B$8,$E13),GR,4,FALSE)</f>
        <v>10</v>
      </c>
      <c r="H13" s="15">
        <f>VLOOKUP(CONCATENATE($B$8,$E13),GR,5,FALSE)</f>
        <v>2</v>
      </c>
      <c r="I13" s="15">
        <f>VLOOKUP(CONCATENATE($B$8,$E13),GR,6,FALSE)</f>
        <v>0</v>
      </c>
      <c r="J13" s="15">
        <f>VLOOKUP(CONCATENATE($B$8,$E13),GR,7,FALSE)</f>
        <v>0</v>
      </c>
      <c r="K13" s="37">
        <f t="shared" ref="K13:K16" si="0">SUM(F13:J13)</f>
        <v>46</v>
      </c>
      <c r="L13" s="14"/>
      <c r="M13" s="30"/>
      <c r="N13" s="24" t="s">
        <v>4</v>
      </c>
      <c r="O13" s="15">
        <f>VLOOKUP(CONCATENATE($B$8,$E12),GR,9,FALSE)</f>
        <v>2</v>
      </c>
      <c r="P13" s="15">
        <f>$K$12-O13</f>
        <v>44</v>
      </c>
      <c r="Q13" s="38">
        <f>SUM(O13:P13)</f>
        <v>46</v>
      </c>
    </row>
    <row r="14" spans="2:28" ht="54.9" customHeight="1" x14ac:dyDescent="0.3">
      <c r="D14" s="29"/>
      <c r="E14" s="21" t="s">
        <v>18</v>
      </c>
      <c r="F14" s="15">
        <f>VLOOKUP(CONCATENATE($B$8,$E14),GR,3,FALSE)</f>
        <v>37</v>
      </c>
      <c r="G14" s="15">
        <f>VLOOKUP(CONCATENATE($B$8,$E14),GR,4,FALSE)</f>
        <v>7</v>
      </c>
      <c r="H14" s="15">
        <f>VLOOKUP(CONCATENATE($B$8,$E14),GR,5,FALSE)</f>
        <v>2</v>
      </c>
      <c r="I14" s="15">
        <f>VLOOKUP(CONCATENATE($B$8,$E14),GR,6,FALSE)</f>
        <v>0</v>
      </c>
      <c r="J14" s="15">
        <f>VLOOKUP(CONCATENATE($B$8,$E14),GR,7,FALSE)</f>
        <v>0</v>
      </c>
      <c r="K14" s="37">
        <f t="shared" si="0"/>
        <v>46</v>
      </c>
      <c r="L14" s="14"/>
      <c r="M14" s="14"/>
      <c r="N14" s="14"/>
      <c r="O14" s="14"/>
      <c r="P14" s="14"/>
      <c r="Q14" s="14"/>
    </row>
    <row r="15" spans="2:28" ht="54.9" customHeight="1" x14ac:dyDescent="0.3">
      <c r="D15" s="29"/>
      <c r="E15" s="21" t="s">
        <v>19</v>
      </c>
      <c r="F15" s="15">
        <f>VLOOKUP(CONCATENATE($B$8,$E15),GR,3,FALSE)</f>
        <v>42</v>
      </c>
      <c r="G15" s="15">
        <f>VLOOKUP(CONCATENATE($B$8,$E15),GR,4,FALSE)</f>
        <v>4</v>
      </c>
      <c r="H15" s="15">
        <f>VLOOKUP(CONCATENATE($B$8,$E15),GR,5,FALSE)</f>
        <v>0</v>
      </c>
      <c r="I15" s="15">
        <f>VLOOKUP(CONCATENATE($B$8,$E15),GR,6,FALSE)</f>
        <v>0</v>
      </c>
      <c r="J15" s="15">
        <f>VLOOKUP(CONCATENATE($B$8,$E15),GR,7,FALSE)</f>
        <v>0</v>
      </c>
      <c r="K15" s="37">
        <f t="shared" si="0"/>
        <v>46</v>
      </c>
      <c r="L15" s="14"/>
      <c r="M15" s="14"/>
      <c r="N15" s="14"/>
      <c r="O15" s="14"/>
      <c r="P15" s="14"/>
      <c r="Q15" s="14"/>
    </row>
    <row r="16" spans="2:28" ht="54.9" customHeight="1" x14ac:dyDescent="0.3">
      <c r="B16" s="13"/>
      <c r="C16" s="13"/>
      <c r="D16" s="13"/>
      <c r="E16" s="21" t="s">
        <v>20</v>
      </c>
      <c r="F16" s="15">
        <f>VLOOKUP(CONCATENATE($B$8,$E16),GR,3,FALSE)</f>
        <v>40</v>
      </c>
      <c r="G16" s="15">
        <f>VLOOKUP(CONCATENATE($B$8,$E16),GR,4,FALSE)</f>
        <v>6</v>
      </c>
      <c r="H16" s="15">
        <f>VLOOKUP(CONCATENATE($B$8,$E16),GR,5,FALSE)</f>
        <v>0</v>
      </c>
      <c r="I16" s="15">
        <f>VLOOKUP(CONCATENATE($B$8,$E16),GR,6,FALSE)</f>
        <v>0</v>
      </c>
      <c r="J16" s="15">
        <f>VLOOKUP(CONCATENATE($B$8,$E16),GR,7,FALSE)</f>
        <v>0</v>
      </c>
      <c r="K16" s="37">
        <f t="shared" si="0"/>
        <v>46</v>
      </c>
      <c r="L16" s="13"/>
      <c r="M16" s="13"/>
      <c r="N16" s="13"/>
      <c r="O16" s="13"/>
    </row>
    <row r="17" spans="2:25" ht="20.100000000000001" customHeight="1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25" ht="20.100000000000001" customHeight="1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25" ht="20.100000000000001" customHeight="1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25" ht="20.100000000000001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25" ht="20.100000000000001" customHeight="1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25" ht="20.100000000000001" customHeight="1" x14ac:dyDescent="0.3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25" ht="20.100000000000001" customHeight="1" x14ac:dyDescent="0.3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25" ht="20.100000000000001" customHeight="1" x14ac:dyDescent="0.3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25" ht="20.100000000000001" customHeight="1" x14ac:dyDescent="0.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25" ht="20.100000000000001" customHeight="1" x14ac:dyDescent="0.3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25" ht="20.100000000000001" customHeight="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25" ht="20.100000000000001" customHeight="1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25" ht="20.100000000000001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25" ht="20.100000000000001" customHeight="1" x14ac:dyDescent="0.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Y30"/>
    </row>
    <row r="31" spans="2:25" ht="20.100000000000001" customHeight="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25" ht="20.100000000000001" customHeight="1" x14ac:dyDescent="0.4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W32" s="12"/>
      <c r="Y32"/>
    </row>
    <row r="33" spans="2:25" ht="20.100000000000001" customHeight="1" x14ac:dyDescent="0.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25" ht="20.100000000000001" customHeight="1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Y34"/>
    </row>
    <row r="35" spans="2:25" ht="20.100000000000001" customHeight="1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Y35"/>
    </row>
    <row r="36" spans="2:25" ht="20.100000000000001" customHeight="1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25" ht="20.100000000000001" customHeight="1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25" ht="20.100000000000001" customHeight="1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25" ht="20.100000000000001" customHeight="1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25" ht="20.100000000000001" customHeight="1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R40" s="1"/>
    </row>
    <row r="41" spans="2:25" ht="20.100000000000001" customHeight="1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R41" s="1"/>
    </row>
    <row r="42" spans="2:25" ht="20.100000000000001" customHeight="1" x14ac:dyDescent="0.3">
      <c r="B42" s="13"/>
      <c r="C42" s="13"/>
      <c r="D42" s="13"/>
      <c r="E42" s="13"/>
      <c r="F42" s="13"/>
      <c r="G42" s="13"/>
      <c r="H42" s="13"/>
      <c r="I42" s="13"/>
      <c r="J42" s="13"/>
      <c r="R42" s="1"/>
    </row>
    <row r="43" spans="2:25" ht="20.100000000000001" customHeight="1" x14ac:dyDescent="0.3"/>
    <row r="44" spans="2:25" ht="20.100000000000001" customHeight="1" x14ac:dyDescent="0.3"/>
    <row r="45" spans="2:25" ht="20.100000000000001" customHeight="1" x14ac:dyDescent="0.3"/>
    <row r="46" spans="2:25" ht="20.100000000000001" customHeight="1" x14ac:dyDescent="0.3">
      <c r="N46"/>
      <c r="O46"/>
      <c r="Y46"/>
    </row>
    <row r="47" spans="2:25" ht="20.100000000000001" customHeight="1" x14ac:dyDescent="0.3">
      <c r="N47"/>
      <c r="O47"/>
      <c r="Y47"/>
    </row>
    <row r="48" spans="2:25" ht="20.100000000000001" customHeight="1" x14ac:dyDescent="0.3">
      <c r="M48" s="11"/>
      <c r="N48"/>
      <c r="O48"/>
      <c r="Y48"/>
    </row>
    <row r="49" spans="2:25" ht="20.100000000000001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 s="1"/>
      <c r="Y49"/>
    </row>
    <row r="50" spans="2:25" ht="20.100000000000001" customHeight="1" x14ac:dyDescent="0.3">
      <c r="B50"/>
      <c r="C50"/>
      <c r="D50"/>
      <c r="E50"/>
      <c r="F50"/>
      <c r="G50"/>
      <c r="H50"/>
      <c r="I50"/>
      <c r="J50"/>
      <c r="K50"/>
      <c r="L50"/>
      <c r="M50"/>
    </row>
    <row r="51" spans="2:25" ht="20.100000000000001" customHeight="1" x14ac:dyDescent="0.3">
      <c r="B51"/>
      <c r="C51"/>
      <c r="D51"/>
      <c r="E51"/>
      <c r="F51"/>
      <c r="G51"/>
      <c r="H51"/>
      <c r="I51"/>
      <c r="J51"/>
      <c r="K51"/>
      <c r="L51"/>
      <c r="M51"/>
    </row>
    <row r="52" spans="2:25" ht="20.100000000000001" customHeight="1" x14ac:dyDescent="0.3">
      <c r="B52"/>
      <c r="C52"/>
      <c r="D52"/>
      <c r="E52"/>
      <c r="F52"/>
      <c r="G52"/>
      <c r="H52"/>
      <c r="I52"/>
      <c r="J52"/>
      <c r="K52"/>
      <c r="L52"/>
      <c r="M52"/>
    </row>
    <row r="60" spans="2:25" ht="23.4" x14ac:dyDescent="0.45">
      <c r="N60" s="96" t="s">
        <v>5</v>
      </c>
      <c r="O60" s="97"/>
      <c r="P60" s="98"/>
      <c r="Q60" s="35">
        <f>Q13</f>
        <v>46</v>
      </c>
    </row>
    <row r="61" spans="2:25" x14ac:dyDescent="0.3">
      <c r="N61" s="3"/>
      <c r="O61" s="2"/>
      <c r="P61" s="4"/>
      <c r="Q61" s="4"/>
    </row>
    <row r="63" spans="2:25" ht="15.6" x14ac:dyDescent="0.3">
      <c r="O63" s="34" t="s">
        <v>6</v>
      </c>
      <c r="Q63" s="36">
        <f>Q60*100/Q60</f>
        <v>100</v>
      </c>
    </row>
  </sheetData>
  <mergeCells count="7">
    <mergeCell ref="S2:T3"/>
    <mergeCell ref="F10:K10"/>
    <mergeCell ref="O11:Q11"/>
    <mergeCell ref="N60:P60"/>
    <mergeCell ref="B6:T6"/>
    <mergeCell ref="B7:T7"/>
    <mergeCell ref="B8:T8"/>
  </mergeCells>
  <pageMargins left="0.59125000000000005" right="7.8125E-3" top="0.74803149606299213" bottom="0.74803149606299213" header="0.31496062992125984" footer="0.31496062992125984"/>
  <pageSetup scale="33" orientation="landscape" r:id="rId1"/>
  <headerFooter alignWithMargins="0">
    <oddFooter xml:space="preserve">&amp;L&amp;14Fecha de Emisión: 16/05/2016
&amp;C&amp;14Fecha de Revisión: 21/02/2018                                                                                                                      Revisión: 02
&amp;R&amp;14Fecha de  Aprobación: 23/02/2018
</oddFooter>
  </headerFooter>
  <rowBreaks count="1" manualBreakCount="1">
    <brk id="66" max="19" man="1"/>
  </rowBreaks>
  <colBreaks count="1" manualBreakCount="1">
    <brk id="22" max="47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opLeftCell="B1" zoomScale="50" zoomScaleNormal="50" zoomScaleSheetLayoutView="50" zoomScalePageLayoutView="50" workbookViewId="0">
      <selection activeCell="B1" sqref="B1"/>
    </sheetView>
  </sheetViews>
  <sheetFormatPr baseColWidth="10" defaultRowHeight="14.4" x14ac:dyDescent="0.3"/>
  <cols>
    <col min="1" max="1" width="20.6640625" hidden="1" customWidth="1"/>
    <col min="2" max="2" width="20.6640625" style="3" customWidth="1"/>
    <col min="3" max="3" width="8.33203125" style="2" customWidth="1"/>
    <col min="4" max="4" width="16" style="4" customWidth="1"/>
    <col min="5" max="5" width="20.6640625" style="4" customWidth="1"/>
    <col min="6" max="12" width="20.6640625" style="1" customWidth="1"/>
    <col min="13" max="13" width="20.88671875" style="1" customWidth="1"/>
    <col min="14" max="15" width="20.6640625" style="1" customWidth="1"/>
    <col min="16" max="16" width="20.6640625" customWidth="1"/>
    <col min="17" max="17" width="27" bestFit="1" customWidth="1"/>
    <col min="18" max="24" width="20.6640625" customWidth="1"/>
    <col min="25" max="25" width="20.6640625" style="1" customWidth="1"/>
  </cols>
  <sheetData>
    <row r="1" spans="2:28" ht="20.100000000000001" customHeight="1" x14ac:dyDescent="0.3">
      <c r="F1" s="8"/>
      <c r="G1" s="8"/>
      <c r="H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2:28" ht="20.100000000000001" customHeight="1" x14ac:dyDescent="0.3">
      <c r="E2" s="8"/>
      <c r="F2" s="10"/>
      <c r="G2" s="8"/>
      <c r="H2" s="8"/>
      <c r="J2" s="8"/>
      <c r="K2" s="8"/>
      <c r="L2" s="8"/>
      <c r="M2" s="8"/>
      <c r="N2" s="8"/>
      <c r="O2" s="8"/>
      <c r="P2" s="9"/>
      <c r="S2" s="99" t="s">
        <v>211</v>
      </c>
      <c r="T2" s="99"/>
      <c r="V2" s="10"/>
      <c r="W2" s="10"/>
      <c r="X2" s="10"/>
      <c r="Y2" s="8"/>
    </row>
    <row r="3" spans="2:28" ht="20.100000000000001" customHeight="1" x14ac:dyDescent="0.3">
      <c r="E3" s="8"/>
      <c r="F3" s="10"/>
      <c r="G3" s="8"/>
      <c r="H3" s="8"/>
      <c r="J3" s="8"/>
      <c r="K3" s="8"/>
      <c r="L3" s="8"/>
      <c r="M3" s="8"/>
      <c r="N3" s="8"/>
      <c r="O3" s="8"/>
      <c r="P3" s="8"/>
      <c r="S3" s="99"/>
      <c r="T3" s="99"/>
      <c r="U3" s="9"/>
      <c r="V3" s="10"/>
      <c r="W3" s="10"/>
      <c r="X3" s="10"/>
      <c r="Y3" s="8"/>
    </row>
    <row r="4" spans="2:28" ht="20.100000000000001" customHeight="1" x14ac:dyDescent="0.3">
      <c r="F4" s="10"/>
      <c r="H4" s="8"/>
      <c r="J4" s="8"/>
      <c r="K4" s="8"/>
      <c r="L4" s="8"/>
      <c r="M4" s="8"/>
      <c r="N4" s="10"/>
      <c r="O4" s="10"/>
      <c r="P4" s="10"/>
      <c r="Q4" s="8"/>
      <c r="Y4"/>
    </row>
    <row r="5" spans="2:28" ht="31.2" x14ac:dyDescent="0.3">
      <c r="D5" s="7"/>
      <c r="E5" s="7"/>
      <c r="F5" s="10"/>
      <c r="G5" s="26"/>
      <c r="H5" s="8"/>
      <c r="J5" s="8"/>
      <c r="K5" s="8"/>
      <c r="L5" s="8"/>
      <c r="M5" s="8"/>
      <c r="N5" s="7"/>
      <c r="O5" s="7"/>
      <c r="P5" s="7"/>
      <c r="Q5" s="7"/>
      <c r="Y5"/>
    </row>
    <row r="6" spans="2:28" ht="33.6" x14ac:dyDescent="0.3">
      <c r="B6" s="94" t="s">
        <v>47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Y6"/>
    </row>
    <row r="7" spans="2:28" ht="31.2" x14ac:dyDescent="0.3">
      <c r="B7" s="95" t="str">
        <f>A</f>
        <v>SESIÓN 231 y 232 ORD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Y7"/>
    </row>
    <row r="8" spans="2:28" ht="31.2" x14ac:dyDescent="0.3">
      <c r="B8" s="95" t="s">
        <v>62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Y8"/>
    </row>
    <row r="9" spans="2:28" ht="23.4" x14ac:dyDescent="0.3">
      <c r="D9" s="7"/>
      <c r="E9" s="7"/>
      <c r="F9" s="10"/>
      <c r="G9" s="8"/>
      <c r="H9" s="8"/>
      <c r="J9" s="8"/>
      <c r="K9" s="8"/>
      <c r="L9" s="8"/>
      <c r="M9" s="8"/>
      <c r="N9" s="7"/>
      <c r="O9" s="7"/>
      <c r="P9" s="7"/>
      <c r="Q9" s="7"/>
      <c r="Y9"/>
    </row>
    <row r="10" spans="2:28" ht="50.1" customHeight="1" x14ac:dyDescent="0.3">
      <c r="B10" s="25"/>
      <c r="C10" s="25"/>
      <c r="D10" s="25"/>
      <c r="E10" s="25"/>
      <c r="F10" s="84" t="s">
        <v>0</v>
      </c>
      <c r="G10" s="85"/>
      <c r="H10" s="85"/>
      <c r="I10" s="85"/>
      <c r="J10" s="85"/>
      <c r="K10" s="85"/>
      <c r="L10" s="25"/>
      <c r="M10" s="25"/>
      <c r="N10" s="25"/>
      <c r="O10" s="25"/>
      <c r="P10" s="25"/>
      <c r="Q10" s="25"/>
      <c r="Y10"/>
    </row>
    <row r="11" spans="2:28" ht="50.1" customHeight="1" x14ac:dyDescent="0.3">
      <c r="D11" s="27"/>
      <c r="E11" s="28"/>
      <c r="F11" s="16" t="s">
        <v>23</v>
      </c>
      <c r="G11" s="32" t="s">
        <v>24</v>
      </c>
      <c r="H11" s="17" t="s">
        <v>25</v>
      </c>
      <c r="I11" s="18" t="s">
        <v>26</v>
      </c>
      <c r="J11" s="19" t="s">
        <v>27</v>
      </c>
      <c r="K11" s="20" t="s">
        <v>1</v>
      </c>
      <c r="L11" s="14"/>
      <c r="M11" s="14"/>
      <c r="N11" s="14"/>
      <c r="O11" s="86" t="s">
        <v>2</v>
      </c>
      <c r="P11" s="89"/>
      <c r="Q11" s="90"/>
      <c r="R11" s="6"/>
      <c r="S11" s="6"/>
    </row>
    <row r="12" spans="2:28" ht="54.9" customHeight="1" x14ac:dyDescent="0.3">
      <c r="E12" s="21" t="s">
        <v>16</v>
      </c>
      <c r="F12" s="15">
        <f>VLOOKUP(CONCATENATE($B$8,$E12),GR,3,FALSE)</f>
        <v>0</v>
      </c>
      <c r="G12" s="15">
        <f>VLOOKUP(CONCATENATE($B$8,$E12),GR,4,FALSE)</f>
        <v>0</v>
      </c>
      <c r="H12" s="15">
        <f>VLOOKUP(CONCATENATE($B$8,$E12),GR,5,FALSE)</f>
        <v>0</v>
      </c>
      <c r="I12" s="15">
        <f>VLOOKUP(CONCATENATE($B$8,$E12),GR,6,FALSE)</f>
        <v>0</v>
      </c>
      <c r="J12" s="15">
        <f>VLOOKUP(CONCATENATE($B$8,$E12),GR,7,FALSE)</f>
        <v>0</v>
      </c>
      <c r="K12" s="37">
        <f>SUM(F12:J12)</f>
        <v>0</v>
      </c>
      <c r="L12" s="14"/>
      <c r="N12" s="27"/>
      <c r="O12" s="22" t="s">
        <v>21</v>
      </c>
      <c r="P12" s="31" t="s">
        <v>22</v>
      </c>
      <c r="Q12" s="23" t="s">
        <v>3</v>
      </c>
      <c r="S12" s="5"/>
    </row>
    <row r="13" spans="2:28" ht="54.9" customHeight="1" x14ac:dyDescent="0.3">
      <c r="D13" s="29"/>
      <c r="E13" s="21" t="s">
        <v>17</v>
      </c>
      <c r="F13" s="15">
        <f>VLOOKUP(CONCATENATE($B$8,$E13),GR,3,FALSE)</f>
        <v>0</v>
      </c>
      <c r="G13" s="15">
        <f>VLOOKUP(CONCATENATE($B$8,$E13),GR,4,FALSE)</f>
        <v>0</v>
      </c>
      <c r="H13" s="15">
        <f>VLOOKUP(CONCATENATE($B$8,$E13),GR,5,FALSE)</f>
        <v>0</v>
      </c>
      <c r="I13" s="15">
        <f>VLOOKUP(CONCATENATE($B$8,$E13),GR,6,FALSE)</f>
        <v>0</v>
      </c>
      <c r="J13" s="15">
        <f>VLOOKUP(CONCATENATE($B$8,$E13),GR,7,FALSE)</f>
        <v>0</v>
      </c>
      <c r="K13" s="37">
        <f t="shared" ref="K13:K16" si="0">SUM(F13:J13)</f>
        <v>0</v>
      </c>
      <c r="L13" s="14"/>
      <c r="M13" s="30"/>
      <c r="N13" s="24" t="s">
        <v>4</v>
      </c>
      <c r="O13" s="15">
        <f>VLOOKUP(CONCATENATE($B$8,$E12),GR,9,FALSE)</f>
        <v>0</v>
      </c>
      <c r="P13" s="15">
        <f>$K$12-O13</f>
        <v>0</v>
      </c>
      <c r="Q13" s="38">
        <f>SUM(O13:P13)</f>
        <v>0</v>
      </c>
    </row>
    <row r="14" spans="2:28" ht="54.9" customHeight="1" x14ac:dyDescent="0.3">
      <c r="D14" s="29"/>
      <c r="E14" s="21" t="s">
        <v>18</v>
      </c>
      <c r="F14" s="15">
        <f>VLOOKUP(CONCATENATE($B$8,$E14),GR,3,FALSE)</f>
        <v>0</v>
      </c>
      <c r="G14" s="15">
        <f>VLOOKUP(CONCATENATE($B$8,$E14),GR,4,FALSE)</f>
        <v>0</v>
      </c>
      <c r="H14" s="15">
        <f>VLOOKUP(CONCATENATE($B$8,$E14),GR,5,FALSE)</f>
        <v>0</v>
      </c>
      <c r="I14" s="15">
        <f>VLOOKUP(CONCATENATE($B$8,$E14),GR,6,FALSE)</f>
        <v>0</v>
      </c>
      <c r="J14" s="15">
        <f>VLOOKUP(CONCATENATE($B$8,$E14),GR,7,FALSE)</f>
        <v>0</v>
      </c>
      <c r="K14" s="37">
        <f t="shared" si="0"/>
        <v>0</v>
      </c>
      <c r="L14" s="14"/>
      <c r="M14" s="14"/>
      <c r="N14" s="14"/>
      <c r="O14" s="14"/>
      <c r="P14" s="14"/>
      <c r="Q14" s="14"/>
    </row>
    <row r="15" spans="2:28" ht="54.9" customHeight="1" x14ac:dyDescent="0.3">
      <c r="D15" s="29"/>
      <c r="E15" s="21" t="s">
        <v>19</v>
      </c>
      <c r="F15" s="15">
        <f>VLOOKUP(CONCATENATE($B$8,$E15),GR,3,FALSE)</f>
        <v>0</v>
      </c>
      <c r="G15" s="15">
        <f>VLOOKUP(CONCATENATE($B$8,$E15),GR,4,FALSE)</f>
        <v>0</v>
      </c>
      <c r="H15" s="15">
        <f>VLOOKUP(CONCATENATE($B$8,$E15),GR,5,FALSE)</f>
        <v>0</v>
      </c>
      <c r="I15" s="15">
        <f>VLOOKUP(CONCATENATE($B$8,$E15),GR,6,FALSE)</f>
        <v>0</v>
      </c>
      <c r="J15" s="15">
        <f>VLOOKUP(CONCATENATE($B$8,$E15),GR,7,FALSE)</f>
        <v>0</v>
      </c>
      <c r="K15" s="37">
        <f t="shared" si="0"/>
        <v>0</v>
      </c>
      <c r="L15" s="14"/>
      <c r="M15" s="14"/>
      <c r="N15" s="14"/>
      <c r="O15" s="14"/>
      <c r="P15" s="14"/>
      <c r="Q15" s="14"/>
    </row>
    <row r="16" spans="2:28" ht="54.9" customHeight="1" x14ac:dyDescent="0.3">
      <c r="B16" s="13"/>
      <c r="C16" s="13"/>
      <c r="D16" s="13"/>
      <c r="E16" s="21" t="s">
        <v>20</v>
      </c>
      <c r="F16" s="15">
        <f>VLOOKUP(CONCATENATE($B$8,$E16),GR,3,FALSE)</f>
        <v>0</v>
      </c>
      <c r="G16" s="15">
        <f>VLOOKUP(CONCATENATE($B$8,$E16),GR,4,FALSE)</f>
        <v>0</v>
      </c>
      <c r="H16" s="15">
        <f>VLOOKUP(CONCATENATE($B$8,$E16),GR,5,FALSE)</f>
        <v>0</v>
      </c>
      <c r="I16" s="15">
        <f>VLOOKUP(CONCATENATE($B$8,$E16),GR,6,FALSE)</f>
        <v>0</v>
      </c>
      <c r="J16" s="15">
        <f>VLOOKUP(CONCATENATE($B$8,$E16),GR,7,FALSE)</f>
        <v>0</v>
      </c>
      <c r="K16" s="37">
        <f t="shared" si="0"/>
        <v>0</v>
      </c>
      <c r="L16" s="13"/>
      <c r="M16" s="13"/>
      <c r="N16" s="13"/>
      <c r="O16" s="13"/>
    </row>
    <row r="17" spans="2:25" ht="20.100000000000001" customHeight="1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25" ht="20.100000000000001" customHeight="1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25" ht="20.100000000000001" customHeight="1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25" ht="20.100000000000001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25" ht="20.100000000000001" customHeight="1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25" ht="20.100000000000001" customHeight="1" x14ac:dyDescent="0.3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25" ht="20.100000000000001" customHeight="1" x14ac:dyDescent="0.3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25" ht="20.100000000000001" customHeight="1" x14ac:dyDescent="0.3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25" ht="20.100000000000001" customHeight="1" x14ac:dyDescent="0.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25" ht="20.100000000000001" customHeight="1" x14ac:dyDescent="0.3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25" ht="20.100000000000001" customHeight="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25" ht="20.100000000000001" customHeight="1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25" ht="20.100000000000001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25" ht="20.100000000000001" customHeight="1" x14ac:dyDescent="0.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Y30"/>
    </row>
    <row r="31" spans="2:25" ht="20.100000000000001" customHeight="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25" ht="20.100000000000001" customHeight="1" x14ac:dyDescent="0.4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W32" s="12"/>
      <c r="Y32"/>
    </row>
    <row r="33" spans="2:25" ht="20.100000000000001" customHeight="1" x14ac:dyDescent="0.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25" ht="20.100000000000001" customHeight="1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Y34"/>
    </row>
    <row r="35" spans="2:25" ht="20.100000000000001" customHeight="1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Y35"/>
    </row>
    <row r="36" spans="2:25" ht="20.100000000000001" customHeight="1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25" ht="20.100000000000001" customHeight="1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25" ht="20.100000000000001" customHeight="1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25" ht="20.100000000000001" customHeight="1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25" ht="20.100000000000001" customHeight="1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R40" s="1"/>
    </row>
    <row r="41" spans="2:25" ht="20.100000000000001" customHeight="1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R41" s="1"/>
    </row>
    <row r="42" spans="2:25" ht="20.100000000000001" customHeight="1" x14ac:dyDescent="0.3">
      <c r="B42" s="13"/>
      <c r="C42" s="13"/>
      <c r="D42" s="13"/>
      <c r="E42" s="13"/>
      <c r="F42" s="13"/>
      <c r="G42" s="13"/>
      <c r="H42" s="13"/>
      <c r="I42" s="13"/>
      <c r="J42" s="13"/>
      <c r="R42" s="1"/>
    </row>
    <row r="43" spans="2:25" ht="20.100000000000001" customHeight="1" x14ac:dyDescent="0.3"/>
    <row r="44" spans="2:25" ht="20.100000000000001" customHeight="1" x14ac:dyDescent="0.3"/>
    <row r="45" spans="2:25" ht="20.100000000000001" customHeight="1" x14ac:dyDescent="0.3"/>
    <row r="46" spans="2:25" ht="20.100000000000001" customHeight="1" x14ac:dyDescent="0.3">
      <c r="N46"/>
      <c r="O46"/>
      <c r="Y46"/>
    </row>
    <row r="47" spans="2:25" ht="20.100000000000001" customHeight="1" x14ac:dyDescent="0.3">
      <c r="N47"/>
      <c r="O47"/>
      <c r="Y47"/>
    </row>
    <row r="48" spans="2:25" ht="20.100000000000001" customHeight="1" x14ac:dyDescent="0.3">
      <c r="M48" s="11"/>
      <c r="N48"/>
      <c r="O48"/>
      <c r="Y48"/>
    </row>
    <row r="49" spans="2:25" ht="20.100000000000001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 s="1"/>
      <c r="Y49"/>
    </row>
    <row r="50" spans="2:25" ht="20.100000000000001" customHeight="1" x14ac:dyDescent="0.3">
      <c r="B50"/>
      <c r="C50"/>
      <c r="D50"/>
      <c r="E50"/>
      <c r="F50"/>
      <c r="G50"/>
      <c r="H50"/>
      <c r="I50"/>
      <c r="J50"/>
      <c r="K50"/>
      <c r="L50"/>
      <c r="M50"/>
    </row>
    <row r="51" spans="2:25" ht="20.100000000000001" customHeight="1" x14ac:dyDescent="0.3">
      <c r="B51"/>
      <c r="C51"/>
      <c r="D51"/>
      <c r="E51"/>
      <c r="F51"/>
      <c r="G51"/>
      <c r="H51"/>
      <c r="I51"/>
      <c r="J51"/>
      <c r="K51"/>
      <c r="L51"/>
      <c r="M51"/>
    </row>
    <row r="52" spans="2:25" ht="20.100000000000001" customHeight="1" x14ac:dyDescent="0.3">
      <c r="B52"/>
      <c r="C52"/>
      <c r="D52"/>
      <c r="E52"/>
      <c r="F52"/>
      <c r="G52"/>
      <c r="H52"/>
      <c r="I52"/>
      <c r="J52"/>
      <c r="K52"/>
      <c r="L52"/>
      <c r="M52"/>
    </row>
    <row r="60" spans="2:25" ht="23.4" x14ac:dyDescent="0.45">
      <c r="N60" s="96" t="s">
        <v>5</v>
      </c>
      <c r="O60" s="97"/>
      <c r="P60" s="98"/>
      <c r="Q60" s="35">
        <f>Q13</f>
        <v>0</v>
      </c>
    </row>
    <row r="61" spans="2:25" x14ac:dyDescent="0.3">
      <c r="N61" s="3"/>
      <c r="O61" s="2"/>
      <c r="P61" s="4"/>
      <c r="Q61" s="4"/>
    </row>
    <row r="63" spans="2:25" ht="15.6" x14ac:dyDescent="0.3">
      <c r="O63" s="34" t="s">
        <v>6</v>
      </c>
      <c r="Q63" s="36" t="e">
        <f>Q60*100/Q60</f>
        <v>#DIV/0!</v>
      </c>
    </row>
  </sheetData>
  <mergeCells count="7">
    <mergeCell ref="S2:T3"/>
    <mergeCell ref="N60:P60"/>
    <mergeCell ref="B6:T6"/>
    <mergeCell ref="B7:T7"/>
    <mergeCell ref="B8:T8"/>
    <mergeCell ref="F10:K10"/>
    <mergeCell ref="O11:Q11"/>
  </mergeCells>
  <pageMargins left="0.59125000000000005" right="7.8125E-3" top="0.74803149606299213" bottom="0.74803149606299213" header="0.31496062992125984" footer="0.31496062992125984"/>
  <pageSetup scale="33" orientation="landscape" r:id="rId1"/>
  <headerFooter alignWithMargins="0">
    <oddFooter xml:space="preserve">&amp;L&amp;14Fecha de Emisión: 16/05/2016
&amp;C&amp;14Fecha de Revisión: 21/02/2018                                                                                                                      Revisión: 02
&amp;R&amp;14Fecha de  Aprobación: 23/02/2018
</oddFooter>
  </headerFooter>
  <rowBreaks count="1" manualBreakCount="1">
    <brk id="66" max="19" man="1"/>
  </rowBreaks>
  <colBreaks count="1" manualBreakCount="1">
    <brk id="22" max="47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opLeftCell="B1" zoomScale="50" zoomScaleNormal="50" zoomScaleSheetLayoutView="50" zoomScalePageLayoutView="50" workbookViewId="0">
      <selection activeCell="B1" sqref="B1"/>
    </sheetView>
  </sheetViews>
  <sheetFormatPr baseColWidth="10" defaultRowHeight="14.4" x14ac:dyDescent="0.3"/>
  <cols>
    <col min="1" max="1" width="20.6640625" hidden="1" customWidth="1"/>
    <col min="2" max="2" width="20.6640625" style="3" customWidth="1"/>
    <col min="3" max="3" width="8.33203125" style="2" customWidth="1"/>
    <col min="4" max="4" width="16" style="4" customWidth="1"/>
    <col min="5" max="5" width="20.6640625" style="4" customWidth="1"/>
    <col min="6" max="12" width="20.6640625" style="1" customWidth="1"/>
    <col min="13" max="13" width="20.88671875" style="1" customWidth="1"/>
    <col min="14" max="15" width="20.6640625" style="1" customWidth="1"/>
    <col min="16" max="16" width="20.6640625" customWidth="1"/>
    <col min="17" max="17" width="27" bestFit="1" customWidth="1"/>
    <col min="18" max="24" width="20.6640625" customWidth="1"/>
    <col min="25" max="25" width="20.6640625" style="1" customWidth="1"/>
  </cols>
  <sheetData>
    <row r="1" spans="2:28" ht="20.100000000000001" customHeight="1" x14ac:dyDescent="0.3">
      <c r="F1" s="8"/>
      <c r="G1" s="8"/>
      <c r="H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2:28" ht="20.100000000000001" customHeight="1" x14ac:dyDescent="0.3">
      <c r="E2" s="8"/>
      <c r="F2" s="10"/>
      <c r="G2" s="8"/>
      <c r="H2" s="8"/>
      <c r="J2" s="8"/>
      <c r="K2" s="8"/>
      <c r="L2" s="8"/>
      <c r="M2" s="8"/>
      <c r="N2" s="8"/>
      <c r="O2" s="8"/>
      <c r="P2" s="9"/>
      <c r="S2" s="99" t="s">
        <v>211</v>
      </c>
      <c r="T2" s="99"/>
      <c r="V2" s="10"/>
      <c r="W2" s="10"/>
      <c r="X2" s="10"/>
      <c r="Y2" s="8"/>
    </row>
    <row r="3" spans="2:28" ht="20.100000000000001" customHeight="1" x14ac:dyDescent="0.3">
      <c r="E3" s="8"/>
      <c r="F3" s="10"/>
      <c r="G3" s="8"/>
      <c r="H3" s="8"/>
      <c r="J3" s="8"/>
      <c r="K3" s="8"/>
      <c r="L3" s="8"/>
      <c r="M3" s="8"/>
      <c r="N3" s="8"/>
      <c r="O3" s="8"/>
      <c r="P3" s="8"/>
      <c r="S3" s="99"/>
      <c r="T3" s="99"/>
      <c r="U3" s="9"/>
      <c r="V3" s="10"/>
      <c r="W3" s="10"/>
      <c r="X3" s="10"/>
      <c r="Y3" s="8"/>
    </row>
    <row r="4" spans="2:28" ht="20.100000000000001" customHeight="1" x14ac:dyDescent="0.3">
      <c r="F4" s="10"/>
      <c r="H4" s="8"/>
      <c r="J4" s="8"/>
      <c r="K4" s="8"/>
      <c r="L4" s="8"/>
      <c r="M4" s="8"/>
      <c r="N4" s="10"/>
      <c r="O4" s="10"/>
      <c r="P4" s="10"/>
      <c r="Q4" s="8"/>
      <c r="Y4"/>
    </row>
    <row r="5" spans="2:28" ht="31.2" x14ac:dyDescent="0.3">
      <c r="D5" s="7"/>
      <c r="E5" s="7"/>
      <c r="F5" s="10"/>
      <c r="G5" s="26"/>
      <c r="H5" s="8"/>
      <c r="J5" s="8"/>
      <c r="K5" s="8"/>
      <c r="L5" s="8"/>
      <c r="M5" s="8"/>
      <c r="N5" s="7"/>
      <c r="O5" s="7"/>
      <c r="P5" s="7"/>
      <c r="Q5" s="7"/>
      <c r="Y5"/>
    </row>
    <row r="6" spans="2:28" ht="33.6" x14ac:dyDescent="0.3">
      <c r="B6" s="94" t="s">
        <v>47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Y6"/>
    </row>
    <row r="7" spans="2:28" ht="31.2" x14ac:dyDescent="0.3">
      <c r="B7" s="95" t="str">
        <f>A</f>
        <v>SESIÓN 231 y 232 ORD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Y7"/>
    </row>
    <row r="8" spans="2:28" ht="31.2" x14ac:dyDescent="0.3">
      <c r="B8" s="95" t="s">
        <v>61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Y8"/>
    </row>
    <row r="9" spans="2:28" ht="23.4" x14ac:dyDescent="0.3">
      <c r="D9" s="7"/>
      <c r="E9" s="7"/>
      <c r="F9" s="10"/>
      <c r="G9" s="8"/>
      <c r="H9" s="8"/>
      <c r="J9" s="8"/>
      <c r="K9" s="8"/>
      <c r="L9" s="8"/>
      <c r="M9" s="8"/>
      <c r="N9" s="7"/>
      <c r="O9" s="7"/>
      <c r="P9" s="7"/>
      <c r="Q9" s="7"/>
      <c r="Y9"/>
    </row>
    <row r="10" spans="2:28" ht="50.1" customHeight="1" x14ac:dyDescent="0.3">
      <c r="B10" s="25"/>
      <c r="C10" s="25"/>
      <c r="D10" s="25"/>
      <c r="E10" s="25"/>
      <c r="F10" s="84" t="s">
        <v>0</v>
      </c>
      <c r="G10" s="85"/>
      <c r="H10" s="85"/>
      <c r="I10" s="85"/>
      <c r="J10" s="85"/>
      <c r="K10" s="85"/>
      <c r="L10" s="25"/>
      <c r="M10" s="25"/>
      <c r="N10" s="25"/>
      <c r="O10" s="25"/>
      <c r="P10" s="25"/>
      <c r="Q10" s="25"/>
      <c r="Y10"/>
    </row>
    <row r="11" spans="2:28" ht="50.1" customHeight="1" x14ac:dyDescent="0.3">
      <c r="D11" s="27"/>
      <c r="E11" s="28"/>
      <c r="F11" s="16" t="s">
        <v>23</v>
      </c>
      <c r="G11" s="32" t="s">
        <v>24</v>
      </c>
      <c r="H11" s="17" t="s">
        <v>25</v>
      </c>
      <c r="I11" s="18" t="s">
        <v>26</v>
      </c>
      <c r="J11" s="19" t="s">
        <v>27</v>
      </c>
      <c r="K11" s="20" t="s">
        <v>1</v>
      </c>
      <c r="L11" s="14"/>
      <c r="M11" s="14"/>
      <c r="N11" s="14"/>
      <c r="O11" s="86" t="s">
        <v>2</v>
      </c>
      <c r="P11" s="89"/>
      <c r="Q11" s="90"/>
      <c r="R11" s="6"/>
      <c r="S11" s="6"/>
    </row>
    <row r="12" spans="2:28" ht="54.9" customHeight="1" x14ac:dyDescent="0.3">
      <c r="E12" s="21" t="s">
        <v>16</v>
      </c>
      <c r="F12" s="15">
        <f>VLOOKUP(CONCATENATE($B$8,$E12),GR,3,FALSE)</f>
        <v>0</v>
      </c>
      <c r="G12" s="15">
        <f>VLOOKUP(CONCATENATE($B$8,$E12),GR,4,FALSE)</f>
        <v>0</v>
      </c>
      <c r="H12" s="15">
        <f>VLOOKUP(CONCATENATE($B$8,$E12),GR,5,FALSE)</f>
        <v>0</v>
      </c>
      <c r="I12" s="15">
        <f>VLOOKUP(CONCATENATE($B$8,$E12),GR,6,FALSE)</f>
        <v>0</v>
      </c>
      <c r="J12" s="15">
        <f>VLOOKUP(CONCATENATE($B$8,$E12),GR,7,FALSE)</f>
        <v>0</v>
      </c>
      <c r="K12" s="37">
        <f>SUM(F12:J12)</f>
        <v>0</v>
      </c>
      <c r="L12" s="14"/>
      <c r="N12" s="27"/>
      <c r="O12" s="22" t="s">
        <v>21</v>
      </c>
      <c r="P12" s="31" t="s">
        <v>22</v>
      </c>
      <c r="Q12" s="23" t="s">
        <v>3</v>
      </c>
      <c r="S12" s="5"/>
    </row>
    <row r="13" spans="2:28" ht="54.9" customHeight="1" x14ac:dyDescent="0.3">
      <c r="D13" s="29"/>
      <c r="E13" s="21" t="s">
        <v>17</v>
      </c>
      <c r="F13" s="15">
        <f>VLOOKUP(CONCATENATE($B$8,$E13),GR,3,FALSE)</f>
        <v>0</v>
      </c>
      <c r="G13" s="15">
        <f>VLOOKUP(CONCATENATE($B$8,$E13),GR,4,FALSE)</f>
        <v>0</v>
      </c>
      <c r="H13" s="15">
        <f>VLOOKUP(CONCATENATE($B$8,$E13),GR,5,FALSE)</f>
        <v>0</v>
      </c>
      <c r="I13" s="15">
        <f>VLOOKUP(CONCATENATE($B$8,$E13),GR,6,FALSE)</f>
        <v>0</v>
      </c>
      <c r="J13" s="15">
        <f>VLOOKUP(CONCATENATE($B$8,$E13),GR,7,FALSE)</f>
        <v>0</v>
      </c>
      <c r="K13" s="37">
        <f t="shared" ref="K13:K16" si="0">SUM(F13:J13)</f>
        <v>0</v>
      </c>
      <c r="L13" s="14"/>
      <c r="M13" s="30"/>
      <c r="N13" s="24" t="s">
        <v>4</v>
      </c>
      <c r="O13" s="15">
        <f>VLOOKUP(CONCATENATE($B$8,$E12),GR,9,FALSE)</f>
        <v>0</v>
      </c>
      <c r="P13" s="15">
        <f>$K$12-O13</f>
        <v>0</v>
      </c>
      <c r="Q13" s="38">
        <f>SUM(O13:P13)</f>
        <v>0</v>
      </c>
    </row>
    <row r="14" spans="2:28" ht="54.9" customHeight="1" x14ac:dyDescent="0.3">
      <c r="D14" s="29"/>
      <c r="E14" s="21" t="s">
        <v>18</v>
      </c>
      <c r="F14" s="15">
        <f>VLOOKUP(CONCATENATE($B$8,$E14),GR,3,FALSE)</f>
        <v>0</v>
      </c>
      <c r="G14" s="15">
        <f>VLOOKUP(CONCATENATE($B$8,$E14),GR,4,FALSE)</f>
        <v>0</v>
      </c>
      <c r="H14" s="15">
        <f>VLOOKUP(CONCATENATE($B$8,$E14),GR,5,FALSE)</f>
        <v>0</v>
      </c>
      <c r="I14" s="15">
        <f>VLOOKUP(CONCATENATE($B$8,$E14),GR,6,FALSE)</f>
        <v>0</v>
      </c>
      <c r="J14" s="15">
        <f>VLOOKUP(CONCATENATE($B$8,$E14),GR,7,FALSE)</f>
        <v>0</v>
      </c>
      <c r="K14" s="37">
        <f t="shared" si="0"/>
        <v>0</v>
      </c>
      <c r="L14" s="14"/>
      <c r="M14" s="14"/>
      <c r="N14" s="14"/>
      <c r="O14" s="14"/>
      <c r="P14" s="14"/>
      <c r="Q14" s="14"/>
    </row>
    <row r="15" spans="2:28" ht="54.9" customHeight="1" x14ac:dyDescent="0.3">
      <c r="D15" s="29"/>
      <c r="E15" s="21" t="s">
        <v>19</v>
      </c>
      <c r="F15" s="15">
        <f>VLOOKUP(CONCATENATE($B$8,$E15),GR,3,FALSE)</f>
        <v>0</v>
      </c>
      <c r="G15" s="15">
        <f>VLOOKUP(CONCATENATE($B$8,$E15),GR,4,FALSE)</f>
        <v>0</v>
      </c>
      <c r="H15" s="15">
        <f>VLOOKUP(CONCATENATE($B$8,$E15),GR,5,FALSE)</f>
        <v>0</v>
      </c>
      <c r="I15" s="15">
        <f>VLOOKUP(CONCATENATE($B$8,$E15),GR,6,FALSE)</f>
        <v>0</v>
      </c>
      <c r="J15" s="15">
        <f>VLOOKUP(CONCATENATE($B$8,$E15),GR,7,FALSE)</f>
        <v>0</v>
      </c>
      <c r="K15" s="37">
        <f t="shared" si="0"/>
        <v>0</v>
      </c>
      <c r="L15" s="14"/>
      <c r="M15" s="14"/>
      <c r="N15" s="14"/>
      <c r="O15" s="14"/>
      <c r="P15" s="14"/>
      <c r="Q15" s="14"/>
    </row>
    <row r="16" spans="2:28" ht="54.9" customHeight="1" x14ac:dyDescent="0.3">
      <c r="B16" s="13"/>
      <c r="C16" s="13"/>
      <c r="D16" s="13"/>
      <c r="E16" s="21" t="s">
        <v>20</v>
      </c>
      <c r="F16" s="15">
        <f>VLOOKUP(CONCATENATE($B$8,$E16),GR,3,FALSE)</f>
        <v>0</v>
      </c>
      <c r="G16" s="15">
        <f>VLOOKUP(CONCATENATE($B$8,$E16),GR,4,FALSE)</f>
        <v>0</v>
      </c>
      <c r="H16" s="15">
        <f>VLOOKUP(CONCATENATE($B$8,$E16),GR,5,FALSE)</f>
        <v>0</v>
      </c>
      <c r="I16" s="15">
        <f>VLOOKUP(CONCATENATE($B$8,$E16),GR,6,FALSE)</f>
        <v>0</v>
      </c>
      <c r="J16" s="15">
        <f>VLOOKUP(CONCATENATE($B$8,$E16),GR,7,FALSE)</f>
        <v>0</v>
      </c>
      <c r="K16" s="37">
        <f t="shared" si="0"/>
        <v>0</v>
      </c>
      <c r="L16" s="13"/>
      <c r="M16" s="13"/>
      <c r="N16" s="13"/>
      <c r="O16" s="13"/>
    </row>
    <row r="17" spans="2:25" ht="20.100000000000001" customHeight="1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25" ht="20.100000000000001" customHeight="1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25" ht="20.100000000000001" customHeight="1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25" ht="20.100000000000001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25" ht="20.100000000000001" customHeight="1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25" ht="20.100000000000001" customHeight="1" x14ac:dyDescent="0.3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25" ht="20.100000000000001" customHeight="1" x14ac:dyDescent="0.3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25" ht="20.100000000000001" customHeight="1" x14ac:dyDescent="0.3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25" ht="20.100000000000001" customHeight="1" x14ac:dyDescent="0.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25" ht="20.100000000000001" customHeight="1" x14ac:dyDescent="0.3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25" ht="20.100000000000001" customHeight="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25" ht="20.100000000000001" customHeight="1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25" ht="20.100000000000001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25" ht="20.100000000000001" customHeight="1" x14ac:dyDescent="0.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Y30"/>
    </row>
    <row r="31" spans="2:25" ht="20.100000000000001" customHeight="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25" ht="20.100000000000001" customHeight="1" x14ac:dyDescent="0.4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W32" s="12"/>
      <c r="Y32"/>
    </row>
    <row r="33" spans="2:25" ht="20.100000000000001" customHeight="1" x14ac:dyDescent="0.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25" ht="20.100000000000001" customHeight="1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Y34"/>
    </row>
    <row r="35" spans="2:25" ht="20.100000000000001" customHeight="1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Y35"/>
    </row>
    <row r="36" spans="2:25" ht="20.100000000000001" customHeight="1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25" ht="20.100000000000001" customHeight="1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25" ht="20.100000000000001" customHeight="1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25" ht="20.100000000000001" customHeight="1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25" ht="20.100000000000001" customHeight="1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R40" s="1"/>
    </row>
    <row r="41" spans="2:25" ht="20.100000000000001" customHeight="1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R41" s="1"/>
    </row>
    <row r="42" spans="2:25" ht="20.100000000000001" customHeight="1" x14ac:dyDescent="0.3">
      <c r="B42" s="13"/>
      <c r="C42" s="13"/>
      <c r="D42" s="13"/>
      <c r="E42" s="13"/>
      <c r="F42" s="13"/>
      <c r="G42" s="13"/>
      <c r="H42" s="13"/>
      <c r="I42" s="13"/>
      <c r="J42" s="13"/>
      <c r="R42" s="1"/>
    </row>
    <row r="43" spans="2:25" ht="20.100000000000001" customHeight="1" x14ac:dyDescent="0.3"/>
    <row r="44" spans="2:25" ht="20.100000000000001" customHeight="1" x14ac:dyDescent="0.3"/>
    <row r="45" spans="2:25" ht="20.100000000000001" customHeight="1" x14ac:dyDescent="0.3"/>
    <row r="46" spans="2:25" ht="20.100000000000001" customHeight="1" x14ac:dyDescent="0.3">
      <c r="N46"/>
      <c r="O46"/>
      <c r="Y46"/>
    </row>
    <row r="47" spans="2:25" ht="20.100000000000001" customHeight="1" x14ac:dyDescent="0.3">
      <c r="N47"/>
      <c r="O47"/>
      <c r="Y47"/>
    </row>
    <row r="48" spans="2:25" ht="20.100000000000001" customHeight="1" x14ac:dyDescent="0.3">
      <c r="M48" s="11"/>
      <c r="N48"/>
      <c r="O48"/>
      <c r="Y48"/>
    </row>
    <row r="49" spans="2:25" ht="20.100000000000001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 s="1"/>
      <c r="Y49"/>
    </row>
    <row r="50" spans="2:25" ht="20.100000000000001" customHeight="1" x14ac:dyDescent="0.3">
      <c r="B50"/>
      <c r="C50"/>
      <c r="D50"/>
      <c r="E50"/>
      <c r="F50"/>
      <c r="G50"/>
      <c r="H50"/>
      <c r="I50"/>
      <c r="J50"/>
      <c r="K50"/>
      <c r="L50"/>
      <c r="M50"/>
    </row>
    <row r="51" spans="2:25" ht="20.100000000000001" customHeight="1" x14ac:dyDescent="0.3">
      <c r="B51"/>
      <c r="C51"/>
      <c r="D51"/>
      <c r="E51"/>
      <c r="F51"/>
      <c r="G51"/>
      <c r="H51"/>
      <c r="I51"/>
      <c r="J51"/>
      <c r="K51"/>
      <c r="L51"/>
      <c r="M51"/>
    </row>
    <row r="52" spans="2:25" ht="20.100000000000001" customHeight="1" x14ac:dyDescent="0.3">
      <c r="B52"/>
      <c r="C52"/>
      <c r="D52"/>
      <c r="E52"/>
      <c r="F52"/>
      <c r="G52"/>
      <c r="H52"/>
      <c r="I52"/>
      <c r="J52"/>
      <c r="K52"/>
      <c r="L52"/>
      <c r="M52"/>
    </row>
    <row r="60" spans="2:25" ht="23.4" x14ac:dyDescent="0.45">
      <c r="N60" s="96" t="s">
        <v>5</v>
      </c>
      <c r="O60" s="97"/>
      <c r="P60" s="98"/>
      <c r="Q60" s="35">
        <f>Q13</f>
        <v>0</v>
      </c>
    </row>
    <row r="61" spans="2:25" x14ac:dyDescent="0.3">
      <c r="N61" s="3"/>
      <c r="O61" s="2"/>
      <c r="P61" s="4"/>
      <c r="Q61" s="4"/>
    </row>
    <row r="63" spans="2:25" ht="15.6" x14ac:dyDescent="0.3">
      <c r="O63" s="34" t="s">
        <v>6</v>
      </c>
      <c r="Q63" s="36" t="e">
        <f>Q60*100/Q60</f>
        <v>#DIV/0!</v>
      </c>
    </row>
  </sheetData>
  <mergeCells count="7">
    <mergeCell ref="S2:T3"/>
    <mergeCell ref="N60:P60"/>
    <mergeCell ref="B6:T6"/>
    <mergeCell ref="B7:T7"/>
    <mergeCell ref="B8:T8"/>
    <mergeCell ref="F10:K10"/>
    <mergeCell ref="O11:Q11"/>
  </mergeCells>
  <pageMargins left="0.59125000000000005" right="7.8125E-3" top="0.74803149606299213" bottom="0.74803149606299213" header="0.31496062992125984" footer="0.31496062992125984"/>
  <pageSetup scale="33" orientation="landscape" r:id="rId1"/>
  <headerFooter alignWithMargins="0">
    <oddFooter xml:space="preserve">&amp;L&amp;14Fecha de Emisión: 16/05/2016
&amp;C&amp;14Fecha de Revisión: 21/02/2018                                                                                                                      Revisión: 02
&amp;R&amp;14Fecha de  Aprobación: 23/02/2018
</oddFooter>
  </headerFooter>
  <rowBreaks count="1" manualBreakCount="1">
    <brk id="66" max="19" man="1"/>
  </rowBreaks>
  <colBreaks count="1" manualBreakCount="1">
    <brk id="22" max="47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opLeftCell="B1" zoomScale="50" zoomScaleNormal="50" zoomScaleSheetLayoutView="50" zoomScalePageLayoutView="50" workbookViewId="0">
      <selection activeCell="B1" sqref="B1"/>
    </sheetView>
  </sheetViews>
  <sheetFormatPr baseColWidth="10" defaultRowHeight="14.4" x14ac:dyDescent="0.3"/>
  <cols>
    <col min="1" max="1" width="20.6640625" hidden="1" customWidth="1"/>
    <col min="2" max="2" width="20.6640625" style="3" customWidth="1"/>
    <col min="3" max="3" width="8.33203125" style="2" customWidth="1"/>
    <col min="4" max="4" width="16" style="4" customWidth="1"/>
    <col min="5" max="5" width="20.6640625" style="4" customWidth="1"/>
    <col min="6" max="12" width="20.6640625" style="1" customWidth="1"/>
    <col min="13" max="13" width="20.88671875" style="1" customWidth="1"/>
    <col min="14" max="15" width="20.6640625" style="1" customWidth="1"/>
    <col min="16" max="16" width="20.6640625" customWidth="1"/>
    <col min="17" max="17" width="27" bestFit="1" customWidth="1"/>
    <col min="18" max="24" width="20.6640625" customWidth="1"/>
    <col min="25" max="25" width="20.6640625" style="1" customWidth="1"/>
  </cols>
  <sheetData>
    <row r="1" spans="2:28" ht="20.100000000000001" customHeight="1" x14ac:dyDescent="0.3">
      <c r="F1" s="8"/>
      <c r="G1" s="8"/>
      <c r="H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2:28" ht="20.100000000000001" customHeight="1" x14ac:dyDescent="0.3">
      <c r="E2" s="8"/>
      <c r="F2" s="10"/>
      <c r="G2" s="8"/>
      <c r="H2" s="8"/>
      <c r="J2" s="8"/>
      <c r="K2" s="8"/>
      <c r="L2" s="8"/>
      <c r="M2" s="8"/>
      <c r="N2" s="8"/>
      <c r="O2" s="8"/>
      <c r="P2" s="9"/>
      <c r="S2" s="99" t="s">
        <v>211</v>
      </c>
      <c r="T2" s="99"/>
      <c r="V2" s="10"/>
      <c r="W2" s="10"/>
      <c r="X2" s="10"/>
      <c r="Y2" s="8"/>
    </row>
    <row r="3" spans="2:28" ht="20.100000000000001" customHeight="1" x14ac:dyDescent="0.3">
      <c r="E3" s="8"/>
      <c r="F3" s="10"/>
      <c r="G3" s="8"/>
      <c r="H3" s="8"/>
      <c r="J3" s="8"/>
      <c r="K3" s="8"/>
      <c r="L3" s="8"/>
      <c r="M3" s="8"/>
      <c r="N3" s="8"/>
      <c r="O3" s="8"/>
      <c r="P3" s="8"/>
      <c r="S3" s="99"/>
      <c r="T3" s="99"/>
      <c r="U3" s="9"/>
      <c r="V3" s="10"/>
      <c r="W3" s="10"/>
      <c r="X3" s="10"/>
      <c r="Y3" s="8"/>
    </row>
    <row r="4" spans="2:28" ht="20.100000000000001" customHeight="1" x14ac:dyDescent="0.3">
      <c r="F4" s="10"/>
      <c r="H4" s="8"/>
      <c r="J4" s="8"/>
      <c r="K4" s="8"/>
      <c r="L4" s="8"/>
      <c r="M4" s="8"/>
      <c r="N4" s="10"/>
      <c r="O4" s="10"/>
      <c r="P4" s="10"/>
      <c r="Q4" s="8"/>
      <c r="Y4"/>
    </row>
    <row r="5" spans="2:28" ht="31.2" x14ac:dyDescent="0.3">
      <c r="D5" s="7"/>
      <c r="E5" s="7"/>
      <c r="F5" s="10"/>
      <c r="G5" s="26"/>
      <c r="H5" s="8"/>
      <c r="J5" s="8"/>
      <c r="K5" s="8"/>
      <c r="L5" s="8"/>
      <c r="M5" s="8"/>
      <c r="N5" s="7"/>
      <c r="O5" s="7"/>
      <c r="P5" s="7"/>
      <c r="Q5" s="7"/>
      <c r="Y5"/>
    </row>
    <row r="6" spans="2:28" ht="33.6" x14ac:dyDescent="0.3">
      <c r="B6" s="94" t="s">
        <v>47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Y6"/>
    </row>
    <row r="7" spans="2:28" ht="31.2" x14ac:dyDescent="0.3">
      <c r="B7" s="95" t="str">
        <f>A</f>
        <v>SESIÓN 231 y 232 ORD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Y7"/>
    </row>
    <row r="8" spans="2:28" ht="31.2" x14ac:dyDescent="0.3">
      <c r="B8" s="95" t="s">
        <v>60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Y8"/>
    </row>
    <row r="9" spans="2:28" ht="23.4" x14ac:dyDescent="0.3">
      <c r="D9" s="7"/>
      <c r="E9" s="7"/>
      <c r="F9" s="10"/>
      <c r="G9" s="8"/>
      <c r="H9" s="8"/>
      <c r="J9" s="8"/>
      <c r="K9" s="8"/>
      <c r="L9" s="8"/>
      <c r="M9" s="8"/>
      <c r="N9" s="7"/>
      <c r="O9" s="7"/>
      <c r="P9" s="7"/>
      <c r="Q9" s="7"/>
      <c r="Y9"/>
    </row>
    <row r="10" spans="2:28" ht="50.1" customHeight="1" x14ac:dyDescent="0.3">
      <c r="B10" s="25"/>
      <c r="C10" s="25"/>
      <c r="D10" s="25"/>
      <c r="E10" s="25"/>
      <c r="F10" s="84" t="s">
        <v>0</v>
      </c>
      <c r="G10" s="85"/>
      <c r="H10" s="85"/>
      <c r="I10" s="85"/>
      <c r="J10" s="85"/>
      <c r="K10" s="85"/>
      <c r="L10" s="25"/>
      <c r="M10" s="25"/>
      <c r="N10" s="25"/>
      <c r="O10" s="25"/>
      <c r="P10" s="25"/>
      <c r="Q10" s="25"/>
      <c r="Y10"/>
    </row>
    <row r="11" spans="2:28" ht="50.1" customHeight="1" x14ac:dyDescent="0.3">
      <c r="D11" s="27"/>
      <c r="E11" s="28"/>
      <c r="F11" s="16" t="s">
        <v>23</v>
      </c>
      <c r="G11" s="32" t="s">
        <v>24</v>
      </c>
      <c r="H11" s="17" t="s">
        <v>25</v>
      </c>
      <c r="I11" s="18" t="s">
        <v>26</v>
      </c>
      <c r="J11" s="19" t="s">
        <v>27</v>
      </c>
      <c r="K11" s="20" t="s">
        <v>1</v>
      </c>
      <c r="L11" s="14"/>
      <c r="M11" s="14"/>
      <c r="N11" s="14"/>
      <c r="O11" s="86" t="s">
        <v>2</v>
      </c>
      <c r="P11" s="89"/>
      <c r="Q11" s="90"/>
      <c r="R11" s="6"/>
      <c r="S11" s="6"/>
    </row>
    <row r="12" spans="2:28" ht="54.9" customHeight="1" x14ac:dyDescent="0.3">
      <c r="E12" s="21" t="s">
        <v>16</v>
      </c>
      <c r="F12" s="15">
        <f>VLOOKUP(CONCATENATE($B$8,$E12),GR,3,FALSE)</f>
        <v>0</v>
      </c>
      <c r="G12" s="15">
        <f>VLOOKUP(CONCATENATE($B$8,$E12),GR,4,FALSE)</f>
        <v>0</v>
      </c>
      <c r="H12" s="15">
        <f>VLOOKUP(CONCATENATE($B$8,$E12),GR,5,FALSE)</f>
        <v>0</v>
      </c>
      <c r="I12" s="15">
        <f>VLOOKUP(CONCATENATE($B$8,$E12),GR,6,FALSE)</f>
        <v>0</v>
      </c>
      <c r="J12" s="15">
        <f>VLOOKUP(CONCATENATE($B$8,$E12),GR,7,FALSE)</f>
        <v>0</v>
      </c>
      <c r="K12" s="37">
        <f>SUM(F12:J12)</f>
        <v>0</v>
      </c>
      <c r="L12" s="14"/>
      <c r="N12" s="27"/>
      <c r="O12" s="22" t="s">
        <v>21</v>
      </c>
      <c r="P12" s="31" t="s">
        <v>22</v>
      </c>
      <c r="Q12" s="23" t="s">
        <v>3</v>
      </c>
      <c r="S12" s="5"/>
    </row>
    <row r="13" spans="2:28" ht="54.9" customHeight="1" x14ac:dyDescent="0.3">
      <c r="D13" s="29"/>
      <c r="E13" s="21" t="s">
        <v>17</v>
      </c>
      <c r="F13" s="15">
        <f>VLOOKUP(CONCATENATE($B$8,$E13),GR,3,FALSE)</f>
        <v>0</v>
      </c>
      <c r="G13" s="15">
        <f>VLOOKUP(CONCATENATE($B$8,$E13),GR,4,FALSE)</f>
        <v>0</v>
      </c>
      <c r="H13" s="15">
        <f>VLOOKUP(CONCATENATE($B$8,$E13),GR,5,FALSE)</f>
        <v>0</v>
      </c>
      <c r="I13" s="15">
        <f>VLOOKUP(CONCATENATE($B$8,$E13),GR,6,FALSE)</f>
        <v>0</v>
      </c>
      <c r="J13" s="15">
        <f>VLOOKUP(CONCATENATE($B$8,$E13),GR,7,FALSE)</f>
        <v>0</v>
      </c>
      <c r="K13" s="37">
        <f t="shared" ref="K13:K16" si="0">SUM(F13:J13)</f>
        <v>0</v>
      </c>
      <c r="L13" s="14"/>
      <c r="M13" s="30"/>
      <c r="N13" s="24" t="s">
        <v>4</v>
      </c>
      <c r="O13" s="15">
        <f>VLOOKUP(CONCATENATE($B$8,$E12),GR,9,FALSE)</f>
        <v>0</v>
      </c>
      <c r="P13" s="15">
        <f>$K$12-O13</f>
        <v>0</v>
      </c>
      <c r="Q13" s="38">
        <f>SUM(O13:P13)</f>
        <v>0</v>
      </c>
    </row>
    <row r="14" spans="2:28" ht="54.9" customHeight="1" x14ac:dyDescent="0.3">
      <c r="D14" s="29"/>
      <c r="E14" s="21" t="s">
        <v>18</v>
      </c>
      <c r="F14" s="15">
        <f>VLOOKUP(CONCATENATE($B$8,$E14),GR,3,FALSE)</f>
        <v>0</v>
      </c>
      <c r="G14" s="15">
        <f>VLOOKUP(CONCATENATE($B$8,$E14),GR,4,FALSE)</f>
        <v>0</v>
      </c>
      <c r="H14" s="15">
        <f>VLOOKUP(CONCATENATE($B$8,$E14),GR,5,FALSE)</f>
        <v>0</v>
      </c>
      <c r="I14" s="15">
        <f>VLOOKUP(CONCATENATE($B$8,$E14),GR,6,FALSE)</f>
        <v>0</v>
      </c>
      <c r="J14" s="15">
        <f>VLOOKUP(CONCATENATE($B$8,$E14),GR,7,FALSE)</f>
        <v>0</v>
      </c>
      <c r="K14" s="37">
        <f t="shared" si="0"/>
        <v>0</v>
      </c>
      <c r="L14" s="14"/>
      <c r="M14" s="14"/>
      <c r="N14" s="14"/>
      <c r="O14" s="14"/>
      <c r="P14" s="14"/>
      <c r="Q14" s="14"/>
    </row>
    <row r="15" spans="2:28" ht="54.9" customHeight="1" x14ac:dyDescent="0.3">
      <c r="D15" s="29"/>
      <c r="E15" s="21" t="s">
        <v>19</v>
      </c>
      <c r="F15" s="15">
        <f>VLOOKUP(CONCATENATE($B$8,$E15),GR,3,FALSE)</f>
        <v>0</v>
      </c>
      <c r="G15" s="15">
        <f>VLOOKUP(CONCATENATE($B$8,$E15),GR,4,FALSE)</f>
        <v>0</v>
      </c>
      <c r="H15" s="15">
        <f>VLOOKUP(CONCATENATE($B$8,$E15),GR,5,FALSE)</f>
        <v>0</v>
      </c>
      <c r="I15" s="15">
        <f>VLOOKUP(CONCATENATE($B$8,$E15),GR,6,FALSE)</f>
        <v>0</v>
      </c>
      <c r="J15" s="15">
        <f>VLOOKUP(CONCATENATE($B$8,$E15),GR,7,FALSE)</f>
        <v>0</v>
      </c>
      <c r="K15" s="37">
        <f t="shared" si="0"/>
        <v>0</v>
      </c>
      <c r="L15" s="14"/>
      <c r="M15" s="14"/>
      <c r="N15" s="14"/>
      <c r="O15" s="14"/>
      <c r="P15" s="14"/>
      <c r="Q15" s="14"/>
    </row>
    <row r="16" spans="2:28" ht="54.9" customHeight="1" x14ac:dyDescent="0.3">
      <c r="B16" s="13"/>
      <c r="C16" s="13"/>
      <c r="D16" s="13"/>
      <c r="E16" s="21" t="s">
        <v>20</v>
      </c>
      <c r="F16" s="15">
        <f>VLOOKUP(CONCATENATE($B$8,$E16),GR,3,FALSE)</f>
        <v>0</v>
      </c>
      <c r="G16" s="15">
        <f>VLOOKUP(CONCATENATE($B$8,$E16),GR,4,FALSE)</f>
        <v>0</v>
      </c>
      <c r="H16" s="15">
        <f>VLOOKUP(CONCATENATE($B$8,$E16),GR,5,FALSE)</f>
        <v>0</v>
      </c>
      <c r="I16" s="15">
        <f>VLOOKUP(CONCATENATE($B$8,$E16),GR,6,FALSE)</f>
        <v>0</v>
      </c>
      <c r="J16" s="15">
        <f>VLOOKUP(CONCATENATE($B$8,$E16),GR,7,FALSE)</f>
        <v>0</v>
      </c>
      <c r="K16" s="37">
        <f t="shared" si="0"/>
        <v>0</v>
      </c>
      <c r="L16" s="13"/>
      <c r="M16" s="13"/>
      <c r="N16" s="13"/>
      <c r="O16" s="13"/>
    </row>
    <row r="17" spans="2:25" ht="20.100000000000001" customHeight="1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25" ht="20.100000000000001" customHeight="1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25" ht="20.100000000000001" customHeight="1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25" ht="20.100000000000001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25" ht="20.100000000000001" customHeight="1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25" ht="20.100000000000001" customHeight="1" x14ac:dyDescent="0.3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25" ht="20.100000000000001" customHeight="1" x14ac:dyDescent="0.3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25" ht="20.100000000000001" customHeight="1" x14ac:dyDescent="0.3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25" ht="20.100000000000001" customHeight="1" x14ac:dyDescent="0.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25" ht="20.100000000000001" customHeight="1" x14ac:dyDescent="0.3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25" ht="20.100000000000001" customHeight="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25" ht="20.100000000000001" customHeight="1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25" ht="20.100000000000001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25" ht="20.100000000000001" customHeight="1" x14ac:dyDescent="0.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Y30"/>
    </row>
    <row r="31" spans="2:25" ht="20.100000000000001" customHeight="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25" ht="20.100000000000001" customHeight="1" x14ac:dyDescent="0.4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W32" s="12"/>
      <c r="Y32"/>
    </row>
    <row r="33" spans="2:25" ht="20.100000000000001" customHeight="1" x14ac:dyDescent="0.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25" ht="20.100000000000001" customHeight="1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Y34"/>
    </row>
    <row r="35" spans="2:25" ht="20.100000000000001" customHeight="1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Y35"/>
    </row>
    <row r="36" spans="2:25" ht="20.100000000000001" customHeight="1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25" ht="20.100000000000001" customHeight="1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25" ht="20.100000000000001" customHeight="1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25" ht="20.100000000000001" customHeight="1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25" ht="20.100000000000001" customHeight="1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R40" s="1"/>
    </row>
    <row r="41" spans="2:25" ht="20.100000000000001" customHeight="1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R41" s="1"/>
    </row>
    <row r="42" spans="2:25" ht="20.100000000000001" customHeight="1" x14ac:dyDescent="0.3">
      <c r="B42" s="13"/>
      <c r="C42" s="13"/>
      <c r="D42" s="13"/>
      <c r="E42" s="13"/>
      <c r="F42" s="13"/>
      <c r="G42" s="13"/>
      <c r="H42" s="13"/>
      <c r="I42" s="13"/>
      <c r="J42" s="13"/>
      <c r="R42" s="1"/>
    </row>
    <row r="43" spans="2:25" ht="20.100000000000001" customHeight="1" x14ac:dyDescent="0.3"/>
    <row r="44" spans="2:25" ht="20.100000000000001" customHeight="1" x14ac:dyDescent="0.3"/>
    <row r="45" spans="2:25" ht="20.100000000000001" customHeight="1" x14ac:dyDescent="0.3"/>
    <row r="46" spans="2:25" ht="20.100000000000001" customHeight="1" x14ac:dyDescent="0.3">
      <c r="N46"/>
      <c r="O46"/>
      <c r="Y46"/>
    </row>
    <row r="47" spans="2:25" ht="20.100000000000001" customHeight="1" x14ac:dyDescent="0.3">
      <c r="N47"/>
      <c r="O47"/>
      <c r="Y47"/>
    </row>
    <row r="48" spans="2:25" ht="20.100000000000001" customHeight="1" x14ac:dyDescent="0.3">
      <c r="M48" s="11"/>
      <c r="N48"/>
      <c r="O48"/>
      <c r="Y48"/>
    </row>
    <row r="49" spans="2:25" ht="20.100000000000001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 s="1"/>
      <c r="Y49"/>
    </row>
    <row r="50" spans="2:25" ht="20.100000000000001" customHeight="1" x14ac:dyDescent="0.3">
      <c r="B50"/>
      <c r="C50"/>
      <c r="D50"/>
      <c r="E50"/>
      <c r="F50"/>
      <c r="G50"/>
      <c r="H50"/>
      <c r="I50"/>
      <c r="J50"/>
      <c r="K50"/>
      <c r="L50"/>
      <c r="M50"/>
    </row>
    <row r="51" spans="2:25" ht="20.100000000000001" customHeight="1" x14ac:dyDescent="0.3">
      <c r="B51"/>
      <c r="C51"/>
      <c r="D51"/>
      <c r="E51"/>
      <c r="F51"/>
      <c r="G51"/>
      <c r="H51"/>
      <c r="I51"/>
      <c r="J51"/>
      <c r="K51"/>
      <c r="L51"/>
      <c r="M51"/>
    </row>
    <row r="52" spans="2:25" ht="20.100000000000001" customHeight="1" x14ac:dyDescent="0.3">
      <c r="B52"/>
      <c r="C52"/>
      <c r="D52"/>
      <c r="E52"/>
      <c r="F52"/>
      <c r="G52"/>
      <c r="H52"/>
      <c r="I52"/>
      <c r="J52"/>
      <c r="K52"/>
      <c r="L52"/>
      <c r="M52"/>
    </row>
    <row r="60" spans="2:25" ht="23.4" x14ac:dyDescent="0.45">
      <c r="N60" s="96" t="s">
        <v>5</v>
      </c>
      <c r="O60" s="97"/>
      <c r="P60" s="98"/>
      <c r="Q60" s="35">
        <f>Q13</f>
        <v>0</v>
      </c>
    </row>
    <row r="61" spans="2:25" x14ac:dyDescent="0.3">
      <c r="N61" s="3"/>
      <c r="O61" s="2"/>
      <c r="P61" s="4"/>
      <c r="Q61" s="4"/>
    </row>
    <row r="63" spans="2:25" ht="15.6" x14ac:dyDescent="0.3">
      <c r="O63" s="34" t="s">
        <v>6</v>
      </c>
      <c r="Q63" s="36" t="e">
        <f>Q60*100/Q60</f>
        <v>#DIV/0!</v>
      </c>
    </row>
  </sheetData>
  <mergeCells count="7">
    <mergeCell ref="S2:T3"/>
    <mergeCell ref="N60:P60"/>
    <mergeCell ref="B6:T6"/>
    <mergeCell ref="B7:T7"/>
    <mergeCell ref="B8:T8"/>
    <mergeCell ref="F10:K10"/>
    <mergeCell ref="O11:Q11"/>
  </mergeCells>
  <pageMargins left="0.59125000000000005" right="7.8125E-3" top="0.74803149606299213" bottom="0.74803149606299213" header="0.31496062992125984" footer="0.31496062992125984"/>
  <pageSetup scale="33" orientation="landscape" r:id="rId1"/>
  <headerFooter alignWithMargins="0">
    <oddFooter xml:space="preserve">&amp;L&amp;14Fecha de Emisión: 16/05/2016
&amp;C&amp;14Fecha de Revisión: 21/02/2018                                                                                                                      Revisión: 02
&amp;R&amp;14Fecha de  Aprobación: 23/02/2018
</oddFooter>
  </headerFooter>
  <rowBreaks count="1" manualBreakCount="1">
    <brk id="66" max="19" man="1"/>
  </rowBreaks>
  <colBreaks count="1" manualBreakCount="1">
    <brk id="22" max="47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opLeftCell="B1" zoomScale="50" zoomScaleNormal="50" zoomScaleSheetLayoutView="50" zoomScalePageLayoutView="50" workbookViewId="0">
      <selection activeCell="B1" sqref="B1"/>
    </sheetView>
  </sheetViews>
  <sheetFormatPr baseColWidth="10" defaultRowHeight="14.4" x14ac:dyDescent="0.3"/>
  <cols>
    <col min="1" max="1" width="20.6640625" hidden="1" customWidth="1"/>
    <col min="2" max="2" width="20.6640625" style="3" customWidth="1"/>
    <col min="3" max="3" width="8.33203125" style="2" customWidth="1"/>
    <col min="4" max="4" width="16" style="4" customWidth="1"/>
    <col min="5" max="5" width="20.6640625" style="4" customWidth="1"/>
    <col min="6" max="12" width="20.6640625" style="1" customWidth="1"/>
    <col min="13" max="13" width="20.88671875" style="1" customWidth="1"/>
    <col min="14" max="15" width="20.6640625" style="1" customWidth="1"/>
    <col min="16" max="16" width="20.6640625" customWidth="1"/>
    <col min="17" max="17" width="27" bestFit="1" customWidth="1"/>
    <col min="18" max="24" width="20.6640625" customWidth="1"/>
    <col min="25" max="25" width="20.6640625" style="1" customWidth="1"/>
  </cols>
  <sheetData>
    <row r="1" spans="2:28" ht="20.100000000000001" customHeight="1" x14ac:dyDescent="0.3">
      <c r="F1" s="8"/>
      <c r="G1" s="8"/>
      <c r="H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2:28" ht="20.100000000000001" customHeight="1" x14ac:dyDescent="0.3">
      <c r="E2" s="8"/>
      <c r="F2" s="10"/>
      <c r="G2" s="8"/>
      <c r="H2" s="8"/>
      <c r="J2" s="8"/>
      <c r="K2" s="8"/>
      <c r="L2" s="8"/>
      <c r="M2" s="8"/>
      <c r="N2" s="8"/>
      <c r="O2" s="8"/>
      <c r="P2" s="9"/>
      <c r="S2" s="99" t="s">
        <v>211</v>
      </c>
      <c r="T2" s="99"/>
      <c r="V2" s="10"/>
      <c r="W2" s="10"/>
      <c r="X2" s="10"/>
      <c r="Y2" s="8"/>
    </row>
    <row r="3" spans="2:28" ht="20.100000000000001" customHeight="1" x14ac:dyDescent="0.3">
      <c r="E3" s="8"/>
      <c r="F3" s="10"/>
      <c r="G3" s="8"/>
      <c r="H3" s="8"/>
      <c r="J3" s="8"/>
      <c r="K3" s="8"/>
      <c r="L3" s="8"/>
      <c r="M3" s="8"/>
      <c r="N3" s="8"/>
      <c r="O3" s="8"/>
      <c r="P3" s="8"/>
      <c r="S3" s="99"/>
      <c r="T3" s="99"/>
      <c r="U3" s="9"/>
      <c r="V3" s="10"/>
      <c r="W3" s="10"/>
      <c r="X3" s="10"/>
      <c r="Y3" s="8"/>
    </row>
    <row r="4" spans="2:28" ht="20.100000000000001" customHeight="1" x14ac:dyDescent="0.3">
      <c r="F4" s="10"/>
      <c r="H4" s="8"/>
      <c r="J4" s="8"/>
      <c r="K4" s="8"/>
      <c r="L4" s="8"/>
      <c r="M4" s="8"/>
      <c r="N4" s="10"/>
      <c r="O4" s="10"/>
      <c r="P4" s="10"/>
      <c r="Q4" s="8"/>
      <c r="Y4"/>
    </row>
    <row r="5" spans="2:28" ht="31.2" x14ac:dyDescent="0.3">
      <c r="D5" s="7"/>
      <c r="E5" s="7"/>
      <c r="F5" s="10"/>
      <c r="G5" s="26"/>
      <c r="H5" s="8"/>
      <c r="J5" s="8"/>
      <c r="K5" s="8"/>
      <c r="L5" s="8"/>
      <c r="M5" s="8"/>
      <c r="N5" s="7"/>
      <c r="O5" s="7"/>
      <c r="P5" s="7"/>
      <c r="Q5" s="7"/>
      <c r="Y5"/>
    </row>
    <row r="6" spans="2:28" ht="33.6" x14ac:dyDescent="0.3">
      <c r="B6" s="94" t="s">
        <v>47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Y6"/>
    </row>
    <row r="7" spans="2:28" ht="31.2" x14ac:dyDescent="0.3">
      <c r="B7" s="95" t="str">
        <f>A</f>
        <v>SESIÓN 231 y 232 ORD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Y7"/>
    </row>
    <row r="8" spans="2:28" ht="31.2" x14ac:dyDescent="0.3">
      <c r="B8" s="95" t="s">
        <v>59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Y8"/>
    </row>
    <row r="9" spans="2:28" ht="23.4" x14ac:dyDescent="0.3">
      <c r="D9" s="7"/>
      <c r="E9" s="7"/>
      <c r="F9" s="10"/>
      <c r="G9" s="8"/>
      <c r="H9" s="8"/>
      <c r="J9" s="8"/>
      <c r="K9" s="8"/>
      <c r="L9" s="8"/>
      <c r="M9" s="8"/>
      <c r="N9" s="7"/>
      <c r="O9" s="7"/>
      <c r="P9" s="7"/>
      <c r="Q9" s="7"/>
      <c r="Y9"/>
    </row>
    <row r="10" spans="2:28" ht="50.1" customHeight="1" x14ac:dyDescent="0.3">
      <c r="B10" s="25"/>
      <c r="C10" s="25"/>
      <c r="D10" s="25"/>
      <c r="E10" s="25"/>
      <c r="F10" s="84" t="s">
        <v>0</v>
      </c>
      <c r="G10" s="85"/>
      <c r="H10" s="85"/>
      <c r="I10" s="85"/>
      <c r="J10" s="85"/>
      <c r="K10" s="85"/>
      <c r="L10" s="25"/>
      <c r="M10" s="25"/>
      <c r="N10" s="25"/>
      <c r="O10" s="25"/>
      <c r="P10" s="25"/>
      <c r="Q10" s="25"/>
      <c r="Y10"/>
    </row>
    <row r="11" spans="2:28" ht="50.1" customHeight="1" x14ac:dyDescent="0.3">
      <c r="D11" s="27"/>
      <c r="E11" s="28"/>
      <c r="F11" s="16" t="s">
        <v>23</v>
      </c>
      <c r="G11" s="32" t="s">
        <v>24</v>
      </c>
      <c r="H11" s="17" t="s">
        <v>25</v>
      </c>
      <c r="I11" s="18" t="s">
        <v>26</v>
      </c>
      <c r="J11" s="19" t="s">
        <v>27</v>
      </c>
      <c r="K11" s="20" t="s">
        <v>1</v>
      </c>
      <c r="L11" s="14"/>
      <c r="M11" s="14"/>
      <c r="N11" s="14"/>
      <c r="O11" s="86" t="s">
        <v>2</v>
      </c>
      <c r="P11" s="89"/>
      <c r="Q11" s="90"/>
      <c r="R11" s="6"/>
      <c r="S11" s="6"/>
    </row>
    <row r="12" spans="2:28" ht="54.9" customHeight="1" x14ac:dyDescent="0.3">
      <c r="E12" s="21" t="s">
        <v>16</v>
      </c>
      <c r="F12" s="15">
        <f>VLOOKUP(CONCATENATE($B$8,$E12),GR,3,FALSE)</f>
        <v>0</v>
      </c>
      <c r="G12" s="15">
        <f>VLOOKUP(CONCATENATE($B$8,$E12),GR,4,FALSE)</f>
        <v>0</v>
      </c>
      <c r="H12" s="15">
        <f>VLOOKUP(CONCATENATE($B$8,$E12),GR,5,FALSE)</f>
        <v>0</v>
      </c>
      <c r="I12" s="15">
        <f>VLOOKUP(CONCATENATE($B$8,$E12),GR,6,FALSE)</f>
        <v>0</v>
      </c>
      <c r="J12" s="15">
        <f>VLOOKUP(CONCATENATE($B$8,$E12),GR,7,FALSE)</f>
        <v>0</v>
      </c>
      <c r="K12" s="37">
        <f>SUM(F12:J12)</f>
        <v>0</v>
      </c>
      <c r="L12" s="14"/>
      <c r="N12" s="27"/>
      <c r="O12" s="22" t="s">
        <v>21</v>
      </c>
      <c r="P12" s="31" t="s">
        <v>22</v>
      </c>
      <c r="Q12" s="23" t="s">
        <v>3</v>
      </c>
      <c r="S12" s="5"/>
    </row>
    <row r="13" spans="2:28" ht="54.9" customHeight="1" x14ac:dyDescent="0.3">
      <c r="D13" s="29"/>
      <c r="E13" s="21" t="s">
        <v>17</v>
      </c>
      <c r="F13" s="15">
        <f>VLOOKUP(CONCATENATE($B$8,$E13),GR,3,FALSE)</f>
        <v>0</v>
      </c>
      <c r="G13" s="15">
        <f>VLOOKUP(CONCATENATE($B$8,$E13),GR,4,FALSE)</f>
        <v>0</v>
      </c>
      <c r="H13" s="15">
        <f>VLOOKUP(CONCATENATE($B$8,$E13),GR,5,FALSE)</f>
        <v>0</v>
      </c>
      <c r="I13" s="15">
        <f>VLOOKUP(CONCATENATE($B$8,$E13),GR,6,FALSE)</f>
        <v>0</v>
      </c>
      <c r="J13" s="15">
        <f>VLOOKUP(CONCATENATE($B$8,$E13),GR,7,FALSE)</f>
        <v>0</v>
      </c>
      <c r="K13" s="37">
        <f t="shared" ref="K13:K16" si="0">SUM(F13:J13)</f>
        <v>0</v>
      </c>
      <c r="L13" s="14"/>
      <c r="M13" s="30"/>
      <c r="N13" s="24" t="s">
        <v>4</v>
      </c>
      <c r="O13" s="15">
        <f>VLOOKUP(CONCATENATE($B$8,$E12),GR,9,FALSE)</f>
        <v>0</v>
      </c>
      <c r="P13" s="15">
        <f>$K$12-O13</f>
        <v>0</v>
      </c>
      <c r="Q13" s="38">
        <f>SUM(O13:P13)</f>
        <v>0</v>
      </c>
    </row>
    <row r="14" spans="2:28" ht="54.9" customHeight="1" x14ac:dyDescent="0.3">
      <c r="D14" s="29"/>
      <c r="E14" s="21" t="s">
        <v>18</v>
      </c>
      <c r="F14" s="15">
        <f>VLOOKUP(CONCATENATE($B$8,$E14),GR,3,FALSE)</f>
        <v>0</v>
      </c>
      <c r="G14" s="15">
        <f>VLOOKUP(CONCATENATE($B$8,$E14),GR,4,FALSE)</f>
        <v>0</v>
      </c>
      <c r="H14" s="15">
        <f>VLOOKUP(CONCATENATE($B$8,$E14),GR,5,FALSE)</f>
        <v>0</v>
      </c>
      <c r="I14" s="15">
        <f>VLOOKUP(CONCATENATE($B$8,$E14),GR,6,FALSE)</f>
        <v>0</v>
      </c>
      <c r="J14" s="15">
        <f>VLOOKUP(CONCATENATE($B$8,$E14),GR,7,FALSE)</f>
        <v>0</v>
      </c>
      <c r="K14" s="37">
        <f t="shared" si="0"/>
        <v>0</v>
      </c>
      <c r="L14" s="14"/>
      <c r="M14" s="14"/>
      <c r="N14" s="14"/>
      <c r="O14" s="14"/>
      <c r="P14" s="14"/>
      <c r="Q14" s="14"/>
    </row>
    <row r="15" spans="2:28" ht="54.9" customHeight="1" x14ac:dyDescent="0.3">
      <c r="D15" s="29"/>
      <c r="E15" s="21" t="s">
        <v>19</v>
      </c>
      <c r="F15" s="15">
        <f>VLOOKUP(CONCATENATE($B$8,$E15),GR,3,FALSE)</f>
        <v>0</v>
      </c>
      <c r="G15" s="15">
        <f>VLOOKUP(CONCATENATE($B$8,$E15),GR,4,FALSE)</f>
        <v>0</v>
      </c>
      <c r="H15" s="15">
        <f>VLOOKUP(CONCATENATE($B$8,$E15),GR,5,FALSE)</f>
        <v>0</v>
      </c>
      <c r="I15" s="15">
        <f>VLOOKUP(CONCATENATE($B$8,$E15),GR,6,FALSE)</f>
        <v>0</v>
      </c>
      <c r="J15" s="15">
        <f>VLOOKUP(CONCATENATE($B$8,$E15),GR,7,FALSE)</f>
        <v>0</v>
      </c>
      <c r="K15" s="37">
        <f t="shared" si="0"/>
        <v>0</v>
      </c>
      <c r="L15" s="14"/>
      <c r="M15" s="14"/>
      <c r="N15" s="14"/>
      <c r="O15" s="14"/>
      <c r="P15" s="14"/>
      <c r="Q15" s="14"/>
    </row>
    <row r="16" spans="2:28" ht="54.9" customHeight="1" x14ac:dyDescent="0.3">
      <c r="B16" s="13"/>
      <c r="C16" s="13"/>
      <c r="D16" s="13"/>
      <c r="E16" s="21" t="s">
        <v>20</v>
      </c>
      <c r="F16" s="15">
        <f>VLOOKUP(CONCATENATE($B$8,$E16),GR,3,FALSE)</f>
        <v>0</v>
      </c>
      <c r="G16" s="15">
        <f>VLOOKUP(CONCATENATE($B$8,$E16),GR,4,FALSE)</f>
        <v>0</v>
      </c>
      <c r="H16" s="15">
        <f>VLOOKUP(CONCATENATE($B$8,$E16),GR,5,FALSE)</f>
        <v>0</v>
      </c>
      <c r="I16" s="15">
        <f>VLOOKUP(CONCATENATE($B$8,$E16),GR,6,FALSE)</f>
        <v>0</v>
      </c>
      <c r="J16" s="15">
        <f>VLOOKUP(CONCATENATE($B$8,$E16),GR,7,FALSE)</f>
        <v>0</v>
      </c>
      <c r="K16" s="37">
        <f t="shared" si="0"/>
        <v>0</v>
      </c>
      <c r="L16" s="13"/>
      <c r="M16" s="13"/>
      <c r="N16" s="13"/>
      <c r="O16" s="13"/>
    </row>
    <row r="17" spans="2:25" ht="20.100000000000001" customHeight="1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25" ht="20.100000000000001" customHeight="1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25" ht="20.100000000000001" customHeight="1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25" ht="20.100000000000001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25" ht="20.100000000000001" customHeight="1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25" ht="20.100000000000001" customHeight="1" x14ac:dyDescent="0.3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25" ht="20.100000000000001" customHeight="1" x14ac:dyDescent="0.3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25" ht="20.100000000000001" customHeight="1" x14ac:dyDescent="0.3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25" ht="20.100000000000001" customHeight="1" x14ac:dyDescent="0.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25" ht="20.100000000000001" customHeight="1" x14ac:dyDescent="0.3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25" ht="20.100000000000001" customHeight="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25" ht="20.100000000000001" customHeight="1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25" ht="20.100000000000001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25" ht="20.100000000000001" customHeight="1" x14ac:dyDescent="0.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Y30"/>
    </row>
    <row r="31" spans="2:25" ht="20.100000000000001" customHeight="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25" ht="20.100000000000001" customHeight="1" x14ac:dyDescent="0.4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W32" s="12"/>
      <c r="Y32"/>
    </row>
    <row r="33" spans="2:25" ht="20.100000000000001" customHeight="1" x14ac:dyDescent="0.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25" ht="20.100000000000001" customHeight="1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Y34"/>
    </row>
    <row r="35" spans="2:25" ht="20.100000000000001" customHeight="1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Y35"/>
    </row>
    <row r="36" spans="2:25" ht="20.100000000000001" customHeight="1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25" ht="20.100000000000001" customHeight="1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25" ht="20.100000000000001" customHeight="1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25" ht="20.100000000000001" customHeight="1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25" ht="20.100000000000001" customHeight="1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R40" s="1"/>
    </row>
    <row r="41" spans="2:25" ht="20.100000000000001" customHeight="1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R41" s="1"/>
    </row>
    <row r="42" spans="2:25" ht="20.100000000000001" customHeight="1" x14ac:dyDescent="0.3">
      <c r="B42" s="13"/>
      <c r="C42" s="13"/>
      <c r="D42" s="13"/>
      <c r="E42" s="13"/>
      <c r="F42" s="13"/>
      <c r="G42" s="13"/>
      <c r="H42" s="13"/>
      <c r="I42" s="13"/>
      <c r="J42" s="13"/>
      <c r="R42" s="1"/>
    </row>
    <row r="43" spans="2:25" ht="20.100000000000001" customHeight="1" x14ac:dyDescent="0.3"/>
    <row r="44" spans="2:25" ht="20.100000000000001" customHeight="1" x14ac:dyDescent="0.3"/>
    <row r="45" spans="2:25" ht="20.100000000000001" customHeight="1" x14ac:dyDescent="0.3"/>
    <row r="46" spans="2:25" ht="20.100000000000001" customHeight="1" x14ac:dyDescent="0.3">
      <c r="N46"/>
      <c r="O46"/>
      <c r="Y46"/>
    </row>
    <row r="47" spans="2:25" ht="20.100000000000001" customHeight="1" x14ac:dyDescent="0.3">
      <c r="N47"/>
      <c r="O47"/>
      <c r="Y47"/>
    </row>
    <row r="48" spans="2:25" ht="20.100000000000001" customHeight="1" x14ac:dyDescent="0.3">
      <c r="M48" s="11"/>
      <c r="N48"/>
      <c r="O48"/>
      <c r="Y48"/>
    </row>
    <row r="49" spans="2:25" ht="20.100000000000001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 s="1"/>
      <c r="Y49"/>
    </row>
    <row r="50" spans="2:25" ht="20.100000000000001" customHeight="1" x14ac:dyDescent="0.3">
      <c r="B50"/>
      <c r="C50"/>
      <c r="D50"/>
      <c r="E50"/>
      <c r="F50"/>
      <c r="G50"/>
      <c r="H50"/>
      <c r="I50"/>
      <c r="J50"/>
      <c r="K50"/>
      <c r="L50"/>
      <c r="M50"/>
    </row>
    <row r="51" spans="2:25" ht="20.100000000000001" customHeight="1" x14ac:dyDescent="0.3">
      <c r="B51"/>
      <c r="C51"/>
      <c r="D51"/>
      <c r="E51"/>
      <c r="F51"/>
      <c r="G51"/>
      <c r="H51"/>
      <c r="I51"/>
      <c r="J51"/>
      <c r="K51"/>
      <c r="L51"/>
      <c r="M51"/>
    </row>
    <row r="52" spans="2:25" ht="20.100000000000001" customHeight="1" x14ac:dyDescent="0.3">
      <c r="B52"/>
      <c r="C52"/>
      <c r="D52"/>
      <c r="E52"/>
      <c r="F52"/>
      <c r="G52"/>
      <c r="H52"/>
      <c r="I52"/>
      <c r="J52"/>
      <c r="K52"/>
      <c r="L52"/>
      <c r="M52"/>
    </row>
    <row r="60" spans="2:25" ht="23.4" x14ac:dyDescent="0.45">
      <c r="N60" s="96" t="s">
        <v>5</v>
      </c>
      <c r="O60" s="97"/>
      <c r="P60" s="98"/>
      <c r="Q60" s="35">
        <f>Q13</f>
        <v>0</v>
      </c>
    </row>
    <row r="61" spans="2:25" x14ac:dyDescent="0.3">
      <c r="N61" s="3"/>
      <c r="O61" s="2"/>
      <c r="P61" s="4"/>
      <c r="Q61" s="4"/>
    </row>
    <row r="63" spans="2:25" ht="15.6" x14ac:dyDescent="0.3">
      <c r="O63" s="34" t="s">
        <v>6</v>
      </c>
      <c r="Q63" s="36" t="e">
        <f>Q60*100/Q60</f>
        <v>#DIV/0!</v>
      </c>
    </row>
  </sheetData>
  <mergeCells count="7">
    <mergeCell ref="S2:T3"/>
    <mergeCell ref="N60:P60"/>
    <mergeCell ref="B6:T6"/>
    <mergeCell ref="B7:T7"/>
    <mergeCell ref="B8:T8"/>
    <mergeCell ref="F10:K10"/>
    <mergeCell ref="O11:Q11"/>
  </mergeCells>
  <pageMargins left="0.59125000000000005" right="7.8125E-3" top="0.74803149606299213" bottom="0.74803149606299213" header="0.31496062992125984" footer="0.31496062992125984"/>
  <pageSetup scale="33" orientation="landscape" r:id="rId1"/>
  <headerFooter alignWithMargins="0">
    <oddFooter xml:space="preserve">&amp;L&amp;14Fecha de Emisión: 16/05/2016
&amp;C&amp;14Fecha de Revisión: 21/02/2018                                                                                                                      Revisión: 02
&amp;R&amp;14Fecha de  Aprobación: 23/02/2018
</oddFooter>
  </headerFooter>
  <rowBreaks count="1" manualBreakCount="1">
    <brk id="66" max="19" man="1"/>
  </rowBreaks>
  <colBreaks count="1" manualBreakCount="1">
    <brk id="22" max="47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opLeftCell="B1" zoomScale="50" zoomScaleNormal="50" zoomScaleSheetLayoutView="50" zoomScalePageLayoutView="50" workbookViewId="0">
      <selection activeCell="B1" sqref="B1"/>
    </sheetView>
  </sheetViews>
  <sheetFormatPr baseColWidth="10" defaultRowHeight="14.4" x14ac:dyDescent="0.3"/>
  <cols>
    <col min="1" max="1" width="20.6640625" hidden="1" customWidth="1"/>
    <col min="2" max="2" width="20.6640625" style="3" customWidth="1"/>
    <col min="3" max="3" width="8.33203125" style="2" customWidth="1"/>
    <col min="4" max="4" width="16" style="4" customWidth="1"/>
    <col min="5" max="5" width="20.6640625" style="4" customWidth="1"/>
    <col min="6" max="12" width="20.6640625" style="1" customWidth="1"/>
    <col min="13" max="13" width="20.88671875" style="1" customWidth="1"/>
    <col min="14" max="15" width="20.6640625" style="1" customWidth="1"/>
    <col min="16" max="16" width="20.6640625" customWidth="1"/>
    <col min="17" max="17" width="27" bestFit="1" customWidth="1"/>
    <col min="18" max="24" width="20.6640625" customWidth="1"/>
    <col min="25" max="25" width="20.6640625" style="1" customWidth="1"/>
  </cols>
  <sheetData>
    <row r="1" spans="2:28" ht="20.100000000000001" customHeight="1" x14ac:dyDescent="0.3">
      <c r="F1" s="8"/>
      <c r="G1" s="8"/>
      <c r="H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2:28" ht="20.100000000000001" customHeight="1" x14ac:dyDescent="0.3">
      <c r="E2" s="8"/>
      <c r="F2" s="10"/>
      <c r="G2" s="8"/>
      <c r="H2" s="8"/>
      <c r="J2" s="8"/>
      <c r="K2" s="8"/>
      <c r="L2" s="8"/>
      <c r="M2" s="8"/>
      <c r="N2" s="8"/>
      <c r="O2" s="8"/>
      <c r="P2" s="9"/>
      <c r="S2" s="99" t="s">
        <v>211</v>
      </c>
      <c r="T2" s="99"/>
      <c r="V2" s="10"/>
      <c r="W2" s="10"/>
      <c r="X2" s="10"/>
      <c r="Y2" s="8"/>
    </row>
    <row r="3" spans="2:28" ht="20.100000000000001" customHeight="1" x14ac:dyDescent="0.3">
      <c r="E3" s="8"/>
      <c r="F3" s="10"/>
      <c r="G3" s="8"/>
      <c r="H3" s="8"/>
      <c r="J3" s="8"/>
      <c r="K3" s="8"/>
      <c r="L3" s="8"/>
      <c r="M3" s="8"/>
      <c r="N3" s="8"/>
      <c r="O3" s="8"/>
      <c r="P3" s="8"/>
      <c r="S3" s="99"/>
      <c r="T3" s="99"/>
      <c r="U3" s="9"/>
      <c r="V3" s="10"/>
      <c r="W3" s="10"/>
      <c r="X3" s="10"/>
      <c r="Y3" s="8"/>
    </row>
    <row r="4" spans="2:28" ht="20.100000000000001" customHeight="1" x14ac:dyDescent="0.3">
      <c r="F4" s="10"/>
      <c r="H4" s="8"/>
      <c r="J4" s="8"/>
      <c r="K4" s="8"/>
      <c r="L4" s="8"/>
      <c r="M4" s="8"/>
      <c r="N4" s="10"/>
      <c r="O4" s="10"/>
      <c r="P4" s="10"/>
      <c r="Q4" s="8"/>
      <c r="Y4"/>
    </row>
    <row r="5" spans="2:28" ht="31.2" x14ac:dyDescent="0.3">
      <c r="D5" s="7"/>
      <c r="E5" s="7"/>
      <c r="F5" s="10"/>
      <c r="G5" s="26"/>
      <c r="H5" s="8"/>
      <c r="J5" s="8"/>
      <c r="K5" s="8"/>
      <c r="L5" s="8"/>
      <c r="M5" s="8"/>
      <c r="N5" s="7"/>
      <c r="O5" s="7"/>
      <c r="P5" s="7"/>
      <c r="Q5" s="7"/>
      <c r="Y5"/>
    </row>
    <row r="6" spans="2:28" ht="33.6" x14ac:dyDescent="0.3">
      <c r="B6" s="94" t="s">
        <v>47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Y6"/>
    </row>
    <row r="7" spans="2:28" ht="31.2" x14ac:dyDescent="0.3">
      <c r="B7" s="95" t="str">
        <f>A</f>
        <v>SESIÓN 231 y 232 ORD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Y7"/>
    </row>
    <row r="8" spans="2:28" ht="31.2" x14ac:dyDescent="0.3">
      <c r="B8" s="95" t="s">
        <v>58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Y8"/>
    </row>
    <row r="9" spans="2:28" ht="23.4" x14ac:dyDescent="0.3">
      <c r="D9" s="7"/>
      <c r="E9" s="7"/>
      <c r="F9" s="10"/>
      <c r="G9" s="8"/>
      <c r="H9" s="8"/>
      <c r="J9" s="8"/>
      <c r="K9" s="8"/>
      <c r="L9" s="8"/>
      <c r="M9" s="8"/>
      <c r="N9" s="7"/>
      <c r="O9" s="7"/>
      <c r="P9" s="7"/>
      <c r="Q9" s="7"/>
      <c r="Y9"/>
    </row>
    <row r="10" spans="2:28" ht="50.1" customHeight="1" x14ac:dyDescent="0.3">
      <c r="B10" s="25"/>
      <c r="C10" s="25"/>
      <c r="D10" s="25"/>
      <c r="E10" s="25"/>
      <c r="F10" s="84" t="s">
        <v>0</v>
      </c>
      <c r="G10" s="85"/>
      <c r="H10" s="85"/>
      <c r="I10" s="85"/>
      <c r="J10" s="85"/>
      <c r="K10" s="85"/>
      <c r="L10" s="25"/>
      <c r="M10" s="25"/>
      <c r="N10" s="25"/>
      <c r="O10" s="25"/>
      <c r="P10" s="25"/>
      <c r="Q10" s="25"/>
      <c r="Y10"/>
    </row>
    <row r="11" spans="2:28" ht="50.1" customHeight="1" x14ac:dyDescent="0.3">
      <c r="D11" s="27"/>
      <c r="E11" s="28"/>
      <c r="F11" s="16" t="s">
        <v>23</v>
      </c>
      <c r="G11" s="32" t="s">
        <v>24</v>
      </c>
      <c r="H11" s="17" t="s">
        <v>25</v>
      </c>
      <c r="I11" s="18" t="s">
        <v>26</v>
      </c>
      <c r="J11" s="19" t="s">
        <v>27</v>
      </c>
      <c r="K11" s="20" t="s">
        <v>1</v>
      </c>
      <c r="L11" s="14"/>
      <c r="M11" s="14"/>
      <c r="N11" s="14"/>
      <c r="O11" s="86" t="s">
        <v>2</v>
      </c>
      <c r="P11" s="89"/>
      <c r="Q11" s="90"/>
      <c r="R11" s="6"/>
      <c r="S11" s="6"/>
    </row>
    <row r="12" spans="2:28" ht="54.9" customHeight="1" x14ac:dyDescent="0.3">
      <c r="E12" s="21" t="s">
        <v>16</v>
      </c>
      <c r="F12" s="15">
        <f>VLOOKUP(CONCATENATE($B$8,$E12),GR,3,FALSE)</f>
        <v>0</v>
      </c>
      <c r="G12" s="15">
        <f>VLOOKUP(CONCATENATE($B$8,$E12),GR,4,FALSE)</f>
        <v>0</v>
      </c>
      <c r="H12" s="15">
        <f>VLOOKUP(CONCATENATE($B$8,$E12),GR,5,FALSE)</f>
        <v>0</v>
      </c>
      <c r="I12" s="15">
        <f>VLOOKUP(CONCATENATE($B$8,$E12),GR,6,FALSE)</f>
        <v>0</v>
      </c>
      <c r="J12" s="15">
        <f>VLOOKUP(CONCATENATE($B$8,$E12),GR,7,FALSE)</f>
        <v>0</v>
      </c>
      <c r="K12" s="37">
        <f>SUM(F12:J12)</f>
        <v>0</v>
      </c>
      <c r="L12" s="14"/>
      <c r="N12" s="27"/>
      <c r="O12" s="22" t="s">
        <v>21</v>
      </c>
      <c r="P12" s="31" t="s">
        <v>22</v>
      </c>
      <c r="Q12" s="23" t="s">
        <v>3</v>
      </c>
      <c r="S12" s="5"/>
    </row>
    <row r="13" spans="2:28" ht="54.9" customHeight="1" x14ac:dyDescent="0.3">
      <c r="D13" s="29"/>
      <c r="E13" s="21" t="s">
        <v>17</v>
      </c>
      <c r="F13" s="15">
        <f>VLOOKUP(CONCATENATE($B$8,$E13),GR,3,FALSE)</f>
        <v>0</v>
      </c>
      <c r="G13" s="15">
        <f>VLOOKUP(CONCATENATE($B$8,$E13),GR,4,FALSE)</f>
        <v>0</v>
      </c>
      <c r="H13" s="15">
        <f>VLOOKUP(CONCATENATE($B$8,$E13),GR,5,FALSE)</f>
        <v>0</v>
      </c>
      <c r="I13" s="15">
        <f>VLOOKUP(CONCATENATE($B$8,$E13),GR,6,FALSE)</f>
        <v>0</v>
      </c>
      <c r="J13" s="15">
        <f>VLOOKUP(CONCATENATE($B$8,$E13),GR,7,FALSE)</f>
        <v>0</v>
      </c>
      <c r="K13" s="37">
        <f t="shared" ref="K13:K16" si="0">SUM(F13:J13)</f>
        <v>0</v>
      </c>
      <c r="L13" s="14"/>
      <c r="M13" s="30"/>
      <c r="N13" s="24" t="s">
        <v>4</v>
      </c>
      <c r="O13" s="15">
        <f>VLOOKUP(CONCATENATE($B$8,$E12),GR,9,FALSE)</f>
        <v>0</v>
      </c>
      <c r="P13" s="15">
        <f>$K$12-O13</f>
        <v>0</v>
      </c>
      <c r="Q13" s="38">
        <f>SUM(O13:P13)</f>
        <v>0</v>
      </c>
    </row>
    <row r="14" spans="2:28" ht="54.9" customHeight="1" x14ac:dyDescent="0.3">
      <c r="D14" s="29"/>
      <c r="E14" s="21" t="s">
        <v>18</v>
      </c>
      <c r="F14" s="15">
        <f>VLOOKUP(CONCATENATE($B$8,$E14),GR,3,FALSE)</f>
        <v>0</v>
      </c>
      <c r="G14" s="15">
        <f>VLOOKUP(CONCATENATE($B$8,$E14),GR,4,FALSE)</f>
        <v>0</v>
      </c>
      <c r="H14" s="15">
        <f>VLOOKUP(CONCATENATE($B$8,$E14),GR,5,FALSE)</f>
        <v>0</v>
      </c>
      <c r="I14" s="15">
        <f>VLOOKUP(CONCATENATE($B$8,$E14),GR,6,FALSE)</f>
        <v>0</v>
      </c>
      <c r="J14" s="15">
        <f>VLOOKUP(CONCATENATE($B$8,$E14),GR,7,FALSE)</f>
        <v>0</v>
      </c>
      <c r="K14" s="37">
        <f t="shared" si="0"/>
        <v>0</v>
      </c>
      <c r="L14" s="14"/>
      <c r="M14" s="14"/>
      <c r="N14" s="14"/>
      <c r="O14" s="14"/>
      <c r="P14" s="14"/>
      <c r="Q14" s="14"/>
    </row>
    <row r="15" spans="2:28" ht="54.9" customHeight="1" x14ac:dyDescent="0.3">
      <c r="D15" s="29"/>
      <c r="E15" s="21" t="s">
        <v>19</v>
      </c>
      <c r="F15" s="15">
        <f>VLOOKUP(CONCATENATE($B$8,$E15),GR,3,FALSE)</f>
        <v>0</v>
      </c>
      <c r="G15" s="15">
        <f>VLOOKUP(CONCATENATE($B$8,$E15),GR,4,FALSE)</f>
        <v>0</v>
      </c>
      <c r="H15" s="15">
        <f>VLOOKUP(CONCATENATE($B$8,$E15),GR,5,FALSE)</f>
        <v>0</v>
      </c>
      <c r="I15" s="15">
        <f>VLOOKUP(CONCATENATE($B$8,$E15),GR,6,FALSE)</f>
        <v>0</v>
      </c>
      <c r="J15" s="15">
        <f>VLOOKUP(CONCATENATE($B$8,$E15),GR,7,FALSE)</f>
        <v>0</v>
      </c>
      <c r="K15" s="37">
        <f t="shared" si="0"/>
        <v>0</v>
      </c>
      <c r="L15" s="14"/>
      <c r="M15" s="14"/>
      <c r="N15" s="14"/>
      <c r="O15" s="14"/>
      <c r="P15" s="14"/>
      <c r="Q15" s="14"/>
    </row>
    <row r="16" spans="2:28" ht="54.9" customHeight="1" x14ac:dyDescent="0.3">
      <c r="B16" s="13"/>
      <c r="C16" s="13"/>
      <c r="D16" s="13"/>
      <c r="E16" s="21" t="s">
        <v>20</v>
      </c>
      <c r="F16" s="15">
        <f>VLOOKUP(CONCATENATE($B$8,$E16),GR,3,FALSE)</f>
        <v>0</v>
      </c>
      <c r="G16" s="15">
        <f>VLOOKUP(CONCATENATE($B$8,$E16),GR,4,FALSE)</f>
        <v>0</v>
      </c>
      <c r="H16" s="15">
        <f>VLOOKUP(CONCATENATE($B$8,$E16),GR,5,FALSE)</f>
        <v>0</v>
      </c>
      <c r="I16" s="15">
        <f>VLOOKUP(CONCATENATE($B$8,$E16),GR,6,FALSE)</f>
        <v>0</v>
      </c>
      <c r="J16" s="15">
        <f>VLOOKUP(CONCATENATE($B$8,$E16),GR,7,FALSE)</f>
        <v>0</v>
      </c>
      <c r="K16" s="37">
        <f t="shared" si="0"/>
        <v>0</v>
      </c>
      <c r="L16" s="13"/>
      <c r="M16" s="13"/>
      <c r="N16" s="13"/>
      <c r="O16" s="13"/>
    </row>
    <row r="17" spans="2:25" ht="20.100000000000001" customHeight="1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25" ht="20.100000000000001" customHeight="1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25" ht="20.100000000000001" customHeight="1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25" ht="20.100000000000001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25" ht="20.100000000000001" customHeight="1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25" ht="20.100000000000001" customHeight="1" x14ac:dyDescent="0.3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25" ht="20.100000000000001" customHeight="1" x14ac:dyDescent="0.3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25" ht="20.100000000000001" customHeight="1" x14ac:dyDescent="0.3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25" ht="20.100000000000001" customHeight="1" x14ac:dyDescent="0.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25" ht="20.100000000000001" customHeight="1" x14ac:dyDescent="0.3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25" ht="20.100000000000001" customHeight="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25" ht="20.100000000000001" customHeight="1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25" ht="20.100000000000001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25" ht="20.100000000000001" customHeight="1" x14ac:dyDescent="0.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Y30"/>
    </row>
    <row r="31" spans="2:25" ht="20.100000000000001" customHeight="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25" ht="20.100000000000001" customHeight="1" x14ac:dyDescent="0.4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W32" s="12"/>
      <c r="Y32"/>
    </row>
    <row r="33" spans="2:25" ht="20.100000000000001" customHeight="1" x14ac:dyDescent="0.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25" ht="20.100000000000001" customHeight="1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Y34"/>
    </row>
    <row r="35" spans="2:25" ht="20.100000000000001" customHeight="1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Y35"/>
    </row>
    <row r="36" spans="2:25" ht="20.100000000000001" customHeight="1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25" ht="20.100000000000001" customHeight="1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25" ht="20.100000000000001" customHeight="1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25" ht="20.100000000000001" customHeight="1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25" ht="20.100000000000001" customHeight="1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R40" s="1"/>
    </row>
    <row r="41" spans="2:25" ht="20.100000000000001" customHeight="1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R41" s="1"/>
    </row>
    <row r="42" spans="2:25" ht="20.100000000000001" customHeight="1" x14ac:dyDescent="0.3">
      <c r="B42" s="13"/>
      <c r="C42" s="13"/>
      <c r="D42" s="13"/>
      <c r="E42" s="13"/>
      <c r="F42" s="13"/>
      <c r="G42" s="13"/>
      <c r="H42" s="13"/>
      <c r="I42" s="13"/>
      <c r="J42" s="13"/>
      <c r="R42" s="1"/>
    </row>
    <row r="43" spans="2:25" ht="20.100000000000001" customHeight="1" x14ac:dyDescent="0.3"/>
    <row r="44" spans="2:25" ht="20.100000000000001" customHeight="1" x14ac:dyDescent="0.3"/>
    <row r="45" spans="2:25" ht="20.100000000000001" customHeight="1" x14ac:dyDescent="0.3"/>
    <row r="46" spans="2:25" ht="20.100000000000001" customHeight="1" x14ac:dyDescent="0.3">
      <c r="N46"/>
      <c r="O46"/>
      <c r="Y46"/>
    </row>
    <row r="47" spans="2:25" ht="20.100000000000001" customHeight="1" x14ac:dyDescent="0.3">
      <c r="N47"/>
      <c r="O47"/>
      <c r="Y47"/>
    </row>
    <row r="48" spans="2:25" ht="20.100000000000001" customHeight="1" x14ac:dyDescent="0.3">
      <c r="M48" s="11"/>
      <c r="N48"/>
      <c r="O48"/>
      <c r="Y48"/>
    </row>
    <row r="49" spans="2:25" ht="20.100000000000001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 s="1"/>
      <c r="Y49"/>
    </row>
    <row r="50" spans="2:25" ht="20.100000000000001" customHeight="1" x14ac:dyDescent="0.3">
      <c r="B50"/>
      <c r="C50"/>
      <c r="D50"/>
      <c r="E50"/>
      <c r="F50"/>
      <c r="G50"/>
      <c r="H50"/>
      <c r="I50"/>
      <c r="J50"/>
      <c r="K50"/>
      <c r="L50"/>
      <c r="M50"/>
    </row>
    <row r="51" spans="2:25" ht="20.100000000000001" customHeight="1" x14ac:dyDescent="0.3">
      <c r="B51"/>
      <c r="C51"/>
      <c r="D51"/>
      <c r="E51"/>
      <c r="F51"/>
      <c r="G51"/>
      <c r="H51"/>
      <c r="I51"/>
      <c r="J51"/>
      <c r="K51"/>
      <c r="L51"/>
      <c r="M51"/>
    </row>
    <row r="52" spans="2:25" ht="20.100000000000001" customHeight="1" x14ac:dyDescent="0.3">
      <c r="B52"/>
      <c r="C52"/>
      <c r="D52"/>
      <c r="E52"/>
      <c r="F52"/>
      <c r="G52"/>
      <c r="H52"/>
      <c r="I52"/>
      <c r="J52"/>
      <c r="K52"/>
      <c r="L52"/>
      <c r="M52"/>
    </row>
    <row r="60" spans="2:25" ht="23.4" x14ac:dyDescent="0.45">
      <c r="N60" s="96" t="s">
        <v>5</v>
      </c>
      <c r="O60" s="97"/>
      <c r="P60" s="98"/>
      <c r="Q60" s="35">
        <f>Q13</f>
        <v>0</v>
      </c>
    </row>
    <row r="61" spans="2:25" x14ac:dyDescent="0.3">
      <c r="N61" s="3"/>
      <c r="O61" s="2"/>
      <c r="P61" s="4"/>
      <c r="Q61" s="4"/>
    </row>
    <row r="63" spans="2:25" ht="15.6" x14ac:dyDescent="0.3">
      <c r="O63" s="34" t="s">
        <v>6</v>
      </c>
      <c r="Q63" s="36" t="e">
        <f>Q60*100/Q60</f>
        <v>#DIV/0!</v>
      </c>
    </row>
  </sheetData>
  <mergeCells count="7">
    <mergeCell ref="S2:T3"/>
    <mergeCell ref="N60:P60"/>
    <mergeCell ref="B6:T6"/>
    <mergeCell ref="B7:T7"/>
    <mergeCell ref="B8:T8"/>
    <mergeCell ref="F10:K10"/>
    <mergeCell ref="O11:Q11"/>
  </mergeCells>
  <pageMargins left="0.59125000000000005" right="7.8125E-3" top="0.74803149606299213" bottom="0.74803149606299213" header="0.31496062992125984" footer="0.31496062992125984"/>
  <pageSetup scale="33" orientation="landscape" r:id="rId1"/>
  <headerFooter alignWithMargins="0">
    <oddFooter xml:space="preserve">&amp;L&amp;14Fecha de Emisión: 16/05/2016
&amp;C&amp;14Fecha de Revisión: 21/02/2018                                                                                                                      Revisión: 02
&amp;R&amp;14Fecha de  Aprobación: 23/02/2018
</oddFooter>
  </headerFooter>
  <rowBreaks count="1" manualBreakCount="1">
    <brk id="66" max="19" man="1"/>
  </rowBreaks>
  <colBreaks count="1" manualBreakCount="1">
    <brk id="22" max="47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opLeftCell="B1" zoomScale="50" zoomScaleNormal="50" zoomScaleSheetLayoutView="50" zoomScalePageLayoutView="50" workbookViewId="0">
      <selection activeCell="B1" sqref="B1"/>
    </sheetView>
  </sheetViews>
  <sheetFormatPr baseColWidth="10" defaultRowHeight="14.4" x14ac:dyDescent="0.3"/>
  <cols>
    <col min="1" max="1" width="20.6640625" hidden="1" customWidth="1"/>
    <col min="2" max="2" width="20.6640625" style="3" customWidth="1"/>
    <col min="3" max="3" width="8.33203125" style="2" customWidth="1"/>
    <col min="4" max="4" width="16" style="4" customWidth="1"/>
    <col min="5" max="5" width="20.6640625" style="4" customWidth="1"/>
    <col min="6" max="12" width="20.6640625" style="1" customWidth="1"/>
    <col min="13" max="13" width="20.88671875" style="1" customWidth="1"/>
    <col min="14" max="15" width="20.6640625" style="1" customWidth="1"/>
    <col min="16" max="16" width="20.6640625" customWidth="1"/>
    <col min="17" max="17" width="27" bestFit="1" customWidth="1"/>
    <col min="18" max="24" width="20.6640625" customWidth="1"/>
    <col min="25" max="25" width="20.6640625" style="1" customWidth="1"/>
  </cols>
  <sheetData>
    <row r="1" spans="2:28" ht="20.100000000000001" customHeight="1" x14ac:dyDescent="0.3">
      <c r="F1" s="8"/>
      <c r="G1" s="8"/>
      <c r="H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2:28" ht="20.100000000000001" customHeight="1" x14ac:dyDescent="0.3">
      <c r="E2" s="8"/>
      <c r="F2" s="10"/>
      <c r="G2" s="8"/>
      <c r="H2" s="8"/>
      <c r="J2" s="8"/>
      <c r="K2" s="8"/>
      <c r="L2" s="8"/>
      <c r="M2" s="8"/>
      <c r="N2" s="8"/>
      <c r="O2" s="8"/>
      <c r="P2" s="9"/>
      <c r="S2" s="99" t="s">
        <v>211</v>
      </c>
      <c r="T2" s="99"/>
      <c r="V2" s="10"/>
      <c r="W2" s="10"/>
      <c r="X2" s="10"/>
      <c r="Y2" s="8"/>
    </row>
    <row r="3" spans="2:28" ht="20.100000000000001" customHeight="1" x14ac:dyDescent="0.3">
      <c r="E3" s="8"/>
      <c r="F3" s="10"/>
      <c r="G3" s="8"/>
      <c r="H3" s="8"/>
      <c r="J3" s="8"/>
      <c r="K3" s="8"/>
      <c r="L3" s="8"/>
      <c r="M3" s="8"/>
      <c r="N3" s="8"/>
      <c r="O3" s="8"/>
      <c r="P3" s="8"/>
      <c r="S3" s="99"/>
      <c r="T3" s="99"/>
      <c r="U3" s="9"/>
      <c r="V3" s="10"/>
      <c r="W3" s="10"/>
      <c r="X3" s="10"/>
      <c r="Y3" s="8"/>
    </row>
    <row r="4" spans="2:28" ht="20.100000000000001" customHeight="1" x14ac:dyDescent="0.3">
      <c r="F4" s="10"/>
      <c r="H4" s="8"/>
      <c r="J4" s="8"/>
      <c r="K4" s="8"/>
      <c r="L4" s="8"/>
      <c r="M4" s="8"/>
      <c r="N4" s="10"/>
      <c r="O4" s="10"/>
      <c r="P4" s="10"/>
      <c r="Q4" s="8"/>
      <c r="Y4"/>
    </row>
    <row r="5" spans="2:28" ht="31.2" x14ac:dyDescent="0.3">
      <c r="D5" s="7"/>
      <c r="E5" s="7"/>
      <c r="F5" s="10"/>
      <c r="G5" s="26"/>
      <c r="H5" s="8"/>
      <c r="J5" s="8"/>
      <c r="K5" s="8"/>
      <c r="L5" s="8"/>
      <c r="M5" s="8"/>
      <c r="N5" s="7"/>
      <c r="O5" s="7"/>
      <c r="P5" s="7"/>
      <c r="Q5" s="7"/>
      <c r="Y5"/>
    </row>
    <row r="6" spans="2:28" ht="33.6" x14ac:dyDescent="0.3">
      <c r="B6" s="94" t="s">
        <v>47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Y6"/>
    </row>
    <row r="7" spans="2:28" ht="31.2" x14ac:dyDescent="0.3">
      <c r="B7" s="95" t="str">
        <f>A</f>
        <v>SESIÓN 231 y 232 ORD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Y7"/>
    </row>
    <row r="8" spans="2:28" ht="31.2" x14ac:dyDescent="0.3">
      <c r="B8" s="95" t="s">
        <v>57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Y8"/>
    </row>
    <row r="9" spans="2:28" ht="23.4" x14ac:dyDescent="0.3">
      <c r="D9" s="7"/>
      <c r="E9" s="7"/>
      <c r="F9" s="10"/>
      <c r="G9" s="8"/>
      <c r="H9" s="8"/>
      <c r="J9" s="8"/>
      <c r="K9" s="8"/>
      <c r="L9" s="8"/>
      <c r="M9" s="8"/>
      <c r="N9" s="7"/>
      <c r="O9" s="7"/>
      <c r="P9" s="7"/>
      <c r="Q9" s="7"/>
      <c r="Y9"/>
    </row>
    <row r="10" spans="2:28" ht="50.1" customHeight="1" x14ac:dyDescent="0.3">
      <c r="B10" s="25"/>
      <c r="C10" s="25"/>
      <c r="D10" s="25"/>
      <c r="E10" s="25"/>
      <c r="F10" s="84" t="s">
        <v>0</v>
      </c>
      <c r="G10" s="85"/>
      <c r="H10" s="85"/>
      <c r="I10" s="85"/>
      <c r="J10" s="85"/>
      <c r="K10" s="85"/>
      <c r="L10" s="25"/>
      <c r="M10" s="25"/>
      <c r="N10" s="25"/>
      <c r="O10" s="25"/>
      <c r="P10" s="25"/>
      <c r="Q10" s="25"/>
      <c r="Y10"/>
    </row>
    <row r="11" spans="2:28" ht="50.1" customHeight="1" x14ac:dyDescent="0.3">
      <c r="D11" s="27"/>
      <c r="E11" s="28"/>
      <c r="F11" s="16" t="s">
        <v>23</v>
      </c>
      <c r="G11" s="32" t="s">
        <v>24</v>
      </c>
      <c r="H11" s="17" t="s">
        <v>25</v>
      </c>
      <c r="I11" s="18" t="s">
        <v>26</v>
      </c>
      <c r="J11" s="19" t="s">
        <v>27</v>
      </c>
      <c r="K11" s="20" t="s">
        <v>1</v>
      </c>
      <c r="L11" s="14"/>
      <c r="M11" s="14"/>
      <c r="N11" s="14"/>
      <c r="O11" s="86" t="s">
        <v>2</v>
      </c>
      <c r="P11" s="89"/>
      <c r="Q11" s="90"/>
      <c r="R11" s="6"/>
      <c r="S11" s="6"/>
    </row>
    <row r="12" spans="2:28" ht="54.9" customHeight="1" x14ac:dyDescent="0.3">
      <c r="E12" s="21" t="s">
        <v>16</v>
      </c>
      <c r="F12" s="15">
        <f>VLOOKUP(CONCATENATE($B$8,$E12),GR,3,FALSE)</f>
        <v>0</v>
      </c>
      <c r="G12" s="15">
        <f>VLOOKUP(CONCATENATE($B$8,$E12),GR,4,FALSE)</f>
        <v>0</v>
      </c>
      <c r="H12" s="15">
        <f>VLOOKUP(CONCATENATE($B$8,$E12),GR,5,FALSE)</f>
        <v>0</v>
      </c>
      <c r="I12" s="15">
        <f>VLOOKUP(CONCATENATE($B$8,$E12),GR,6,FALSE)</f>
        <v>0</v>
      </c>
      <c r="J12" s="15">
        <f>VLOOKUP(CONCATENATE($B$8,$E12),GR,7,FALSE)</f>
        <v>0</v>
      </c>
      <c r="K12" s="37">
        <f>SUM(F12:J12)</f>
        <v>0</v>
      </c>
      <c r="L12" s="14"/>
      <c r="N12" s="27"/>
      <c r="O12" s="22" t="s">
        <v>21</v>
      </c>
      <c r="P12" s="31" t="s">
        <v>22</v>
      </c>
      <c r="Q12" s="23" t="s">
        <v>3</v>
      </c>
      <c r="S12" s="5"/>
    </row>
    <row r="13" spans="2:28" ht="54.9" customHeight="1" x14ac:dyDescent="0.3">
      <c r="D13" s="29"/>
      <c r="E13" s="21" t="s">
        <v>17</v>
      </c>
      <c r="F13" s="15">
        <f>VLOOKUP(CONCATENATE($B$8,$E13),GR,3,FALSE)</f>
        <v>0</v>
      </c>
      <c r="G13" s="15">
        <f>VLOOKUP(CONCATENATE($B$8,$E13),GR,4,FALSE)</f>
        <v>0</v>
      </c>
      <c r="H13" s="15">
        <f>VLOOKUP(CONCATENATE($B$8,$E13),GR,5,FALSE)</f>
        <v>0</v>
      </c>
      <c r="I13" s="15">
        <f>VLOOKUP(CONCATENATE($B$8,$E13),GR,6,FALSE)</f>
        <v>0</v>
      </c>
      <c r="J13" s="15">
        <f>VLOOKUP(CONCATENATE($B$8,$E13),GR,7,FALSE)</f>
        <v>0</v>
      </c>
      <c r="K13" s="37">
        <f t="shared" ref="K13:K16" si="0">SUM(F13:J13)</f>
        <v>0</v>
      </c>
      <c r="L13" s="14"/>
      <c r="M13" s="30"/>
      <c r="N13" s="24" t="s">
        <v>4</v>
      </c>
      <c r="O13" s="15">
        <f>VLOOKUP(CONCATENATE($B$8,$E12),GR,9,FALSE)</f>
        <v>0</v>
      </c>
      <c r="P13" s="15">
        <f>$K$12-O13</f>
        <v>0</v>
      </c>
      <c r="Q13" s="38">
        <f>SUM(O13:P13)</f>
        <v>0</v>
      </c>
    </row>
    <row r="14" spans="2:28" ht="54.9" customHeight="1" x14ac:dyDescent="0.3">
      <c r="D14" s="29"/>
      <c r="E14" s="21" t="s">
        <v>18</v>
      </c>
      <c r="F14" s="15">
        <f>VLOOKUP(CONCATENATE($B$8,$E14),GR,3,FALSE)</f>
        <v>0</v>
      </c>
      <c r="G14" s="15">
        <f>VLOOKUP(CONCATENATE($B$8,$E14),GR,4,FALSE)</f>
        <v>0</v>
      </c>
      <c r="H14" s="15">
        <f>VLOOKUP(CONCATENATE($B$8,$E14),GR,5,FALSE)</f>
        <v>0</v>
      </c>
      <c r="I14" s="15">
        <f>VLOOKUP(CONCATENATE($B$8,$E14),GR,6,FALSE)</f>
        <v>0</v>
      </c>
      <c r="J14" s="15">
        <f>VLOOKUP(CONCATENATE($B$8,$E14),GR,7,FALSE)</f>
        <v>0</v>
      </c>
      <c r="K14" s="37">
        <f t="shared" si="0"/>
        <v>0</v>
      </c>
      <c r="L14" s="14"/>
      <c r="M14" s="14"/>
      <c r="N14" s="14"/>
      <c r="O14" s="14"/>
      <c r="P14" s="14"/>
      <c r="Q14" s="14"/>
    </row>
    <row r="15" spans="2:28" ht="54.9" customHeight="1" x14ac:dyDescent="0.3">
      <c r="D15" s="29"/>
      <c r="E15" s="21" t="s">
        <v>19</v>
      </c>
      <c r="F15" s="15">
        <f>VLOOKUP(CONCATENATE($B$8,$E15),GR,3,FALSE)</f>
        <v>0</v>
      </c>
      <c r="G15" s="15">
        <f>VLOOKUP(CONCATENATE($B$8,$E15),GR,4,FALSE)</f>
        <v>0</v>
      </c>
      <c r="H15" s="15">
        <f>VLOOKUP(CONCATENATE($B$8,$E15),GR,5,FALSE)</f>
        <v>0</v>
      </c>
      <c r="I15" s="15">
        <f>VLOOKUP(CONCATENATE($B$8,$E15),GR,6,FALSE)</f>
        <v>0</v>
      </c>
      <c r="J15" s="15">
        <f>VLOOKUP(CONCATENATE($B$8,$E15),GR,7,FALSE)</f>
        <v>0</v>
      </c>
      <c r="K15" s="37">
        <f t="shared" si="0"/>
        <v>0</v>
      </c>
      <c r="L15" s="14"/>
      <c r="M15" s="14"/>
      <c r="N15" s="14"/>
      <c r="O15" s="14"/>
      <c r="P15" s="14"/>
      <c r="Q15" s="14"/>
    </row>
    <row r="16" spans="2:28" ht="54.9" customHeight="1" x14ac:dyDescent="0.3">
      <c r="B16" s="13"/>
      <c r="C16" s="13"/>
      <c r="D16" s="13"/>
      <c r="E16" s="21" t="s">
        <v>20</v>
      </c>
      <c r="F16" s="15">
        <f>VLOOKUP(CONCATENATE($B$8,$E16),GR,3,FALSE)</f>
        <v>0</v>
      </c>
      <c r="G16" s="15">
        <f>VLOOKUP(CONCATENATE($B$8,$E16),GR,4,FALSE)</f>
        <v>0</v>
      </c>
      <c r="H16" s="15">
        <f>VLOOKUP(CONCATENATE($B$8,$E16),GR,5,FALSE)</f>
        <v>0</v>
      </c>
      <c r="I16" s="15">
        <f>VLOOKUP(CONCATENATE($B$8,$E16),GR,6,FALSE)</f>
        <v>0</v>
      </c>
      <c r="J16" s="15">
        <f>VLOOKUP(CONCATENATE($B$8,$E16),GR,7,FALSE)</f>
        <v>0</v>
      </c>
      <c r="K16" s="37">
        <f t="shared" si="0"/>
        <v>0</v>
      </c>
      <c r="L16" s="13"/>
      <c r="M16" s="13"/>
      <c r="N16" s="13"/>
      <c r="O16" s="13"/>
    </row>
    <row r="17" spans="2:25" ht="20.100000000000001" customHeight="1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25" ht="20.100000000000001" customHeight="1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25" ht="20.100000000000001" customHeight="1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25" ht="20.100000000000001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25" ht="20.100000000000001" customHeight="1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25" ht="20.100000000000001" customHeight="1" x14ac:dyDescent="0.3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25" ht="20.100000000000001" customHeight="1" x14ac:dyDescent="0.3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25" ht="20.100000000000001" customHeight="1" x14ac:dyDescent="0.3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25" ht="20.100000000000001" customHeight="1" x14ac:dyDescent="0.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25" ht="20.100000000000001" customHeight="1" x14ac:dyDescent="0.3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25" ht="20.100000000000001" customHeight="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25" ht="20.100000000000001" customHeight="1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25" ht="20.100000000000001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25" ht="20.100000000000001" customHeight="1" x14ac:dyDescent="0.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Y30"/>
    </row>
    <row r="31" spans="2:25" ht="20.100000000000001" customHeight="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25" ht="20.100000000000001" customHeight="1" x14ac:dyDescent="0.4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W32" s="12"/>
      <c r="Y32"/>
    </row>
    <row r="33" spans="2:25" ht="20.100000000000001" customHeight="1" x14ac:dyDescent="0.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25" ht="20.100000000000001" customHeight="1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Y34"/>
    </row>
    <row r="35" spans="2:25" ht="20.100000000000001" customHeight="1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Y35"/>
    </row>
    <row r="36" spans="2:25" ht="20.100000000000001" customHeight="1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25" ht="20.100000000000001" customHeight="1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25" ht="20.100000000000001" customHeight="1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25" ht="20.100000000000001" customHeight="1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25" ht="20.100000000000001" customHeight="1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R40" s="1"/>
    </row>
    <row r="41" spans="2:25" ht="20.100000000000001" customHeight="1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R41" s="1"/>
    </row>
    <row r="42" spans="2:25" ht="20.100000000000001" customHeight="1" x14ac:dyDescent="0.3">
      <c r="B42" s="13"/>
      <c r="C42" s="13"/>
      <c r="D42" s="13"/>
      <c r="E42" s="13"/>
      <c r="F42" s="13"/>
      <c r="G42" s="13"/>
      <c r="H42" s="13"/>
      <c r="I42" s="13"/>
      <c r="J42" s="13"/>
      <c r="R42" s="1"/>
    </row>
    <row r="43" spans="2:25" ht="20.100000000000001" customHeight="1" x14ac:dyDescent="0.3"/>
    <row r="44" spans="2:25" ht="20.100000000000001" customHeight="1" x14ac:dyDescent="0.3"/>
    <row r="45" spans="2:25" ht="20.100000000000001" customHeight="1" x14ac:dyDescent="0.3"/>
    <row r="46" spans="2:25" ht="20.100000000000001" customHeight="1" x14ac:dyDescent="0.3">
      <c r="N46"/>
      <c r="O46"/>
      <c r="Y46"/>
    </row>
    <row r="47" spans="2:25" ht="20.100000000000001" customHeight="1" x14ac:dyDescent="0.3">
      <c r="N47"/>
      <c r="O47"/>
      <c r="Y47"/>
    </row>
    <row r="48" spans="2:25" ht="20.100000000000001" customHeight="1" x14ac:dyDescent="0.3">
      <c r="M48" s="11"/>
      <c r="N48"/>
      <c r="O48"/>
      <c r="Y48"/>
    </row>
    <row r="49" spans="2:25" ht="20.100000000000001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 s="1"/>
      <c r="Y49"/>
    </row>
    <row r="50" spans="2:25" ht="20.100000000000001" customHeight="1" x14ac:dyDescent="0.3">
      <c r="B50"/>
      <c r="C50"/>
      <c r="D50"/>
      <c r="E50"/>
      <c r="F50"/>
      <c r="G50"/>
      <c r="H50"/>
      <c r="I50"/>
      <c r="J50"/>
      <c r="K50"/>
      <c r="L50"/>
      <c r="M50"/>
    </row>
    <row r="51" spans="2:25" ht="20.100000000000001" customHeight="1" x14ac:dyDescent="0.3">
      <c r="B51"/>
      <c r="C51"/>
      <c r="D51"/>
      <c r="E51"/>
      <c r="F51"/>
      <c r="G51"/>
      <c r="H51"/>
      <c r="I51"/>
      <c r="J51"/>
      <c r="K51"/>
      <c r="L51"/>
      <c r="M51"/>
    </row>
    <row r="52" spans="2:25" ht="20.100000000000001" customHeight="1" x14ac:dyDescent="0.3">
      <c r="B52"/>
      <c r="C52"/>
      <c r="D52"/>
      <c r="E52"/>
      <c r="F52"/>
      <c r="G52"/>
      <c r="H52"/>
      <c r="I52"/>
      <c r="J52"/>
      <c r="K52"/>
      <c r="L52"/>
      <c r="M52"/>
    </row>
    <row r="60" spans="2:25" ht="23.4" x14ac:dyDescent="0.45">
      <c r="N60" s="96" t="s">
        <v>5</v>
      </c>
      <c r="O60" s="97"/>
      <c r="P60" s="98"/>
      <c r="Q60" s="35">
        <f>Q13</f>
        <v>0</v>
      </c>
    </row>
    <row r="61" spans="2:25" x14ac:dyDescent="0.3">
      <c r="N61" s="3"/>
      <c r="O61" s="2"/>
      <c r="P61" s="4"/>
      <c r="Q61" s="4"/>
    </row>
    <row r="63" spans="2:25" ht="15.6" x14ac:dyDescent="0.3">
      <c r="O63" s="34" t="s">
        <v>6</v>
      </c>
      <c r="Q63" s="36" t="e">
        <f>Q60*100/Q60</f>
        <v>#DIV/0!</v>
      </c>
    </row>
  </sheetData>
  <mergeCells count="7">
    <mergeCell ref="S2:T3"/>
    <mergeCell ref="N60:P60"/>
    <mergeCell ref="B6:T6"/>
    <mergeCell ref="B7:T7"/>
    <mergeCell ref="B8:T8"/>
    <mergeCell ref="F10:K10"/>
    <mergeCell ref="O11:Q11"/>
  </mergeCells>
  <pageMargins left="0.59125000000000005" right="7.8125E-3" top="0.74803149606299213" bottom="0.74803149606299213" header="0.31496062992125984" footer="0.31496062992125984"/>
  <pageSetup scale="33" orientation="landscape" r:id="rId1"/>
  <headerFooter alignWithMargins="0">
    <oddFooter xml:space="preserve">&amp;L&amp;14Fecha de Emisión: 16/05/2016
&amp;C&amp;14Fecha de Revisión: 21/02/2018                                                                                                                      Revisión: 02
&amp;R&amp;14Fecha de  Aprobación: 23/02/2018
</oddFooter>
  </headerFooter>
  <rowBreaks count="1" manualBreakCount="1">
    <brk id="66" max="19" man="1"/>
  </rowBreaks>
  <colBreaks count="1" manualBreakCount="1">
    <brk id="22" max="47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opLeftCell="B1" zoomScale="50" zoomScaleNormal="50" zoomScaleSheetLayoutView="50" zoomScalePageLayoutView="50" workbookViewId="0">
      <selection activeCell="B1" sqref="B1"/>
    </sheetView>
  </sheetViews>
  <sheetFormatPr baseColWidth="10" defaultRowHeight="14.4" x14ac:dyDescent="0.3"/>
  <cols>
    <col min="1" max="1" width="20.6640625" hidden="1" customWidth="1"/>
    <col min="2" max="2" width="20.6640625" style="3" customWidth="1"/>
    <col min="3" max="3" width="8.33203125" style="2" customWidth="1"/>
    <col min="4" max="4" width="16" style="4" customWidth="1"/>
    <col min="5" max="5" width="20.6640625" style="4" customWidth="1"/>
    <col min="6" max="12" width="20.6640625" style="1" customWidth="1"/>
    <col min="13" max="13" width="20.88671875" style="1" customWidth="1"/>
    <col min="14" max="15" width="20.6640625" style="1" customWidth="1"/>
    <col min="16" max="16" width="20.6640625" customWidth="1"/>
    <col min="17" max="17" width="27" bestFit="1" customWidth="1"/>
    <col min="18" max="24" width="20.6640625" customWidth="1"/>
    <col min="25" max="25" width="20.6640625" style="1" customWidth="1"/>
  </cols>
  <sheetData>
    <row r="1" spans="2:28" ht="20.100000000000001" customHeight="1" x14ac:dyDescent="0.3">
      <c r="F1" s="8"/>
      <c r="G1" s="8"/>
      <c r="H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2:28" ht="20.100000000000001" customHeight="1" x14ac:dyDescent="0.3">
      <c r="E2" s="8"/>
      <c r="F2" s="10"/>
      <c r="G2" s="8"/>
      <c r="H2" s="8"/>
      <c r="J2" s="8"/>
      <c r="K2" s="8"/>
      <c r="L2" s="8"/>
      <c r="M2" s="8"/>
      <c r="N2" s="8"/>
      <c r="O2" s="8"/>
      <c r="P2" s="9"/>
      <c r="S2" s="99" t="s">
        <v>211</v>
      </c>
      <c r="T2" s="99"/>
      <c r="V2" s="10"/>
      <c r="W2" s="10"/>
      <c r="X2" s="10"/>
      <c r="Y2" s="8"/>
    </row>
    <row r="3" spans="2:28" ht="20.100000000000001" customHeight="1" x14ac:dyDescent="0.3">
      <c r="E3" s="8"/>
      <c r="F3" s="10"/>
      <c r="G3" s="8"/>
      <c r="H3" s="8"/>
      <c r="J3" s="8"/>
      <c r="K3" s="8"/>
      <c r="L3" s="8"/>
      <c r="M3" s="8"/>
      <c r="N3" s="8"/>
      <c r="O3" s="8"/>
      <c r="P3" s="8"/>
      <c r="S3" s="99"/>
      <c r="T3" s="99"/>
      <c r="U3" s="9"/>
      <c r="V3" s="10"/>
      <c r="W3" s="10"/>
      <c r="X3" s="10"/>
      <c r="Y3" s="8"/>
    </row>
    <row r="4" spans="2:28" ht="20.100000000000001" customHeight="1" x14ac:dyDescent="0.3">
      <c r="F4" s="10"/>
      <c r="H4" s="8"/>
      <c r="J4" s="8"/>
      <c r="K4" s="8"/>
      <c r="L4" s="8"/>
      <c r="M4" s="8"/>
      <c r="N4" s="10"/>
      <c r="O4" s="10"/>
      <c r="P4" s="10"/>
      <c r="Q4" s="8"/>
      <c r="Y4"/>
    </row>
    <row r="5" spans="2:28" ht="31.2" x14ac:dyDescent="0.3">
      <c r="D5" s="7"/>
      <c r="E5" s="7"/>
      <c r="F5" s="10"/>
      <c r="G5" s="26"/>
      <c r="H5" s="8"/>
      <c r="J5" s="8"/>
      <c r="K5" s="8"/>
      <c r="L5" s="8"/>
      <c r="M5" s="8"/>
      <c r="N5" s="7"/>
      <c r="O5" s="7"/>
      <c r="P5" s="7"/>
      <c r="Q5" s="7"/>
      <c r="Y5"/>
    </row>
    <row r="6" spans="2:28" ht="33.6" x14ac:dyDescent="0.3">
      <c r="B6" s="94" t="s">
        <v>47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Y6"/>
    </row>
    <row r="7" spans="2:28" ht="31.2" x14ac:dyDescent="0.3">
      <c r="B7" s="95" t="str">
        <f>A</f>
        <v>SESIÓN 231 y 232 ORD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Y7"/>
    </row>
    <row r="8" spans="2:28" ht="31.2" x14ac:dyDescent="0.3">
      <c r="B8" s="95" t="s">
        <v>56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Y8"/>
    </row>
    <row r="9" spans="2:28" ht="23.4" x14ac:dyDescent="0.3">
      <c r="D9" s="7"/>
      <c r="E9" s="7"/>
      <c r="F9" s="10"/>
      <c r="G9" s="8"/>
      <c r="H9" s="8"/>
      <c r="J9" s="8"/>
      <c r="K9" s="8"/>
      <c r="L9" s="8"/>
      <c r="M9" s="8"/>
      <c r="N9" s="7"/>
      <c r="O9" s="7"/>
      <c r="P9" s="7"/>
      <c r="Q9" s="7"/>
      <c r="Y9"/>
    </row>
    <row r="10" spans="2:28" ht="50.1" customHeight="1" x14ac:dyDescent="0.3">
      <c r="B10" s="25"/>
      <c r="C10" s="25"/>
      <c r="D10" s="25"/>
      <c r="E10" s="25"/>
      <c r="F10" s="84" t="s">
        <v>0</v>
      </c>
      <c r="G10" s="85"/>
      <c r="H10" s="85"/>
      <c r="I10" s="85"/>
      <c r="J10" s="85"/>
      <c r="K10" s="85"/>
      <c r="L10" s="25"/>
      <c r="M10" s="25"/>
      <c r="N10" s="25"/>
      <c r="O10" s="25"/>
      <c r="P10" s="25"/>
      <c r="Q10" s="25"/>
      <c r="Y10"/>
    </row>
    <row r="11" spans="2:28" ht="50.1" customHeight="1" x14ac:dyDescent="0.3">
      <c r="D11" s="27"/>
      <c r="E11" s="28"/>
      <c r="F11" s="16" t="s">
        <v>23</v>
      </c>
      <c r="G11" s="32" t="s">
        <v>24</v>
      </c>
      <c r="H11" s="17" t="s">
        <v>25</v>
      </c>
      <c r="I11" s="18" t="s">
        <v>26</v>
      </c>
      <c r="J11" s="19" t="s">
        <v>27</v>
      </c>
      <c r="K11" s="20" t="s">
        <v>1</v>
      </c>
      <c r="L11" s="14"/>
      <c r="M11" s="14"/>
      <c r="N11" s="14"/>
      <c r="O11" s="86" t="s">
        <v>2</v>
      </c>
      <c r="P11" s="89"/>
      <c r="Q11" s="90"/>
      <c r="R11" s="6"/>
      <c r="S11" s="6"/>
    </row>
    <row r="12" spans="2:28" ht="54.9" customHeight="1" x14ac:dyDescent="0.3">
      <c r="E12" s="21" t="s">
        <v>16</v>
      </c>
      <c r="F12" s="15">
        <f>VLOOKUP(CONCATENATE($B$8,$E12),GR,3,FALSE)</f>
        <v>0</v>
      </c>
      <c r="G12" s="15">
        <f>VLOOKUP(CONCATENATE($B$8,$E12),GR,4,FALSE)</f>
        <v>0</v>
      </c>
      <c r="H12" s="15">
        <f>VLOOKUP(CONCATENATE($B$8,$E12),GR,5,FALSE)</f>
        <v>0</v>
      </c>
      <c r="I12" s="15">
        <f>VLOOKUP(CONCATENATE($B$8,$E12),GR,6,FALSE)</f>
        <v>0</v>
      </c>
      <c r="J12" s="15">
        <f>VLOOKUP(CONCATENATE($B$8,$E12),GR,7,FALSE)</f>
        <v>0</v>
      </c>
      <c r="K12" s="37">
        <f>SUM(F12:J12)</f>
        <v>0</v>
      </c>
      <c r="L12" s="14"/>
      <c r="N12" s="27"/>
      <c r="O12" s="22" t="s">
        <v>21</v>
      </c>
      <c r="P12" s="31" t="s">
        <v>22</v>
      </c>
      <c r="Q12" s="23" t="s">
        <v>3</v>
      </c>
      <c r="S12" s="5"/>
    </row>
    <row r="13" spans="2:28" ht="54.9" customHeight="1" x14ac:dyDescent="0.3">
      <c r="D13" s="29"/>
      <c r="E13" s="21" t="s">
        <v>17</v>
      </c>
      <c r="F13" s="15">
        <f>VLOOKUP(CONCATENATE($B$8,$E13),GR,3,FALSE)</f>
        <v>0</v>
      </c>
      <c r="G13" s="15">
        <f>VLOOKUP(CONCATENATE($B$8,$E13),GR,4,FALSE)</f>
        <v>0</v>
      </c>
      <c r="H13" s="15">
        <f>VLOOKUP(CONCATENATE($B$8,$E13),GR,5,FALSE)</f>
        <v>0</v>
      </c>
      <c r="I13" s="15">
        <f>VLOOKUP(CONCATENATE($B$8,$E13),GR,6,FALSE)</f>
        <v>0</v>
      </c>
      <c r="J13" s="15">
        <f>VLOOKUP(CONCATENATE($B$8,$E13),GR,7,FALSE)</f>
        <v>0</v>
      </c>
      <c r="K13" s="37">
        <f t="shared" ref="K13:K16" si="0">SUM(F13:J13)</f>
        <v>0</v>
      </c>
      <c r="L13" s="14"/>
      <c r="M13" s="30"/>
      <c r="N13" s="24" t="s">
        <v>4</v>
      </c>
      <c r="O13" s="15">
        <f>VLOOKUP(CONCATENATE($B$8,$E12),GR,9,FALSE)</f>
        <v>0</v>
      </c>
      <c r="P13" s="15">
        <f>$K$12-O13</f>
        <v>0</v>
      </c>
      <c r="Q13" s="38">
        <f>SUM(O13:P13)</f>
        <v>0</v>
      </c>
    </row>
    <row r="14" spans="2:28" ht="54.9" customHeight="1" x14ac:dyDescent="0.3">
      <c r="D14" s="29"/>
      <c r="E14" s="21" t="s">
        <v>18</v>
      </c>
      <c r="F14" s="15">
        <f>VLOOKUP(CONCATENATE($B$8,$E14),GR,3,FALSE)</f>
        <v>0</v>
      </c>
      <c r="G14" s="15">
        <f>VLOOKUP(CONCATENATE($B$8,$E14),GR,4,FALSE)</f>
        <v>0</v>
      </c>
      <c r="H14" s="15">
        <f>VLOOKUP(CONCATENATE($B$8,$E14),GR,5,FALSE)</f>
        <v>0</v>
      </c>
      <c r="I14" s="15">
        <f>VLOOKUP(CONCATENATE($B$8,$E14),GR,6,FALSE)</f>
        <v>0</v>
      </c>
      <c r="J14" s="15">
        <f>VLOOKUP(CONCATENATE($B$8,$E14),GR,7,FALSE)</f>
        <v>0</v>
      </c>
      <c r="K14" s="37">
        <f t="shared" si="0"/>
        <v>0</v>
      </c>
      <c r="L14" s="14"/>
      <c r="M14" s="14"/>
      <c r="N14" s="14"/>
      <c r="O14" s="14"/>
      <c r="P14" s="14"/>
      <c r="Q14" s="14"/>
    </row>
    <row r="15" spans="2:28" ht="54.9" customHeight="1" x14ac:dyDescent="0.3">
      <c r="D15" s="29"/>
      <c r="E15" s="21" t="s">
        <v>19</v>
      </c>
      <c r="F15" s="15">
        <f>VLOOKUP(CONCATENATE($B$8,$E15),GR,3,FALSE)</f>
        <v>0</v>
      </c>
      <c r="G15" s="15">
        <f>VLOOKUP(CONCATENATE($B$8,$E15),GR,4,FALSE)</f>
        <v>0</v>
      </c>
      <c r="H15" s="15">
        <f>VLOOKUP(CONCATENATE($B$8,$E15),GR,5,FALSE)</f>
        <v>0</v>
      </c>
      <c r="I15" s="15">
        <f>VLOOKUP(CONCATENATE($B$8,$E15),GR,6,FALSE)</f>
        <v>0</v>
      </c>
      <c r="J15" s="15">
        <f>VLOOKUP(CONCATENATE($B$8,$E15),GR,7,FALSE)</f>
        <v>0</v>
      </c>
      <c r="K15" s="37">
        <f t="shared" si="0"/>
        <v>0</v>
      </c>
      <c r="L15" s="14"/>
      <c r="M15" s="14"/>
      <c r="N15" s="14"/>
      <c r="O15" s="14"/>
      <c r="P15" s="14"/>
      <c r="Q15" s="14"/>
    </row>
    <row r="16" spans="2:28" ht="54.9" customHeight="1" x14ac:dyDescent="0.3">
      <c r="B16" s="13"/>
      <c r="C16" s="13"/>
      <c r="D16" s="13"/>
      <c r="E16" s="21" t="s">
        <v>20</v>
      </c>
      <c r="F16" s="15">
        <f>VLOOKUP(CONCATENATE($B$8,$E16),GR,3,FALSE)</f>
        <v>0</v>
      </c>
      <c r="G16" s="15">
        <f>VLOOKUP(CONCATENATE($B$8,$E16),GR,4,FALSE)</f>
        <v>0</v>
      </c>
      <c r="H16" s="15">
        <f>VLOOKUP(CONCATENATE($B$8,$E16),GR,5,FALSE)</f>
        <v>0</v>
      </c>
      <c r="I16" s="15">
        <f>VLOOKUP(CONCATENATE($B$8,$E16),GR,6,FALSE)</f>
        <v>0</v>
      </c>
      <c r="J16" s="15">
        <f>VLOOKUP(CONCATENATE($B$8,$E16),GR,7,FALSE)</f>
        <v>0</v>
      </c>
      <c r="K16" s="37">
        <f t="shared" si="0"/>
        <v>0</v>
      </c>
      <c r="L16" s="13"/>
      <c r="M16" s="13"/>
      <c r="N16" s="13"/>
      <c r="O16" s="13"/>
    </row>
    <row r="17" spans="2:25" ht="20.100000000000001" customHeight="1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25" ht="20.100000000000001" customHeight="1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25" ht="20.100000000000001" customHeight="1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25" ht="20.100000000000001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25" ht="20.100000000000001" customHeight="1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25" ht="20.100000000000001" customHeight="1" x14ac:dyDescent="0.3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25" ht="20.100000000000001" customHeight="1" x14ac:dyDescent="0.3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25" ht="20.100000000000001" customHeight="1" x14ac:dyDescent="0.3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25" ht="20.100000000000001" customHeight="1" x14ac:dyDescent="0.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25" ht="20.100000000000001" customHeight="1" x14ac:dyDescent="0.3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25" ht="20.100000000000001" customHeight="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25" ht="20.100000000000001" customHeight="1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25" ht="20.100000000000001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25" ht="20.100000000000001" customHeight="1" x14ac:dyDescent="0.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Y30"/>
    </row>
    <row r="31" spans="2:25" ht="20.100000000000001" customHeight="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25" ht="20.100000000000001" customHeight="1" x14ac:dyDescent="0.4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W32" s="12"/>
      <c r="Y32"/>
    </row>
    <row r="33" spans="2:25" ht="20.100000000000001" customHeight="1" x14ac:dyDescent="0.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25" ht="20.100000000000001" customHeight="1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Y34"/>
    </row>
    <row r="35" spans="2:25" ht="20.100000000000001" customHeight="1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Y35"/>
    </row>
    <row r="36" spans="2:25" ht="20.100000000000001" customHeight="1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25" ht="20.100000000000001" customHeight="1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25" ht="20.100000000000001" customHeight="1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25" ht="20.100000000000001" customHeight="1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25" ht="20.100000000000001" customHeight="1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R40" s="1"/>
    </row>
    <row r="41" spans="2:25" ht="20.100000000000001" customHeight="1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R41" s="1"/>
    </row>
    <row r="42" spans="2:25" ht="20.100000000000001" customHeight="1" x14ac:dyDescent="0.3">
      <c r="B42" s="13"/>
      <c r="C42" s="13"/>
      <c r="D42" s="13"/>
      <c r="E42" s="13"/>
      <c r="F42" s="13"/>
      <c r="G42" s="13"/>
      <c r="H42" s="13"/>
      <c r="I42" s="13"/>
      <c r="J42" s="13"/>
      <c r="R42" s="1"/>
    </row>
    <row r="43" spans="2:25" ht="20.100000000000001" customHeight="1" x14ac:dyDescent="0.3"/>
    <row r="44" spans="2:25" ht="20.100000000000001" customHeight="1" x14ac:dyDescent="0.3"/>
    <row r="45" spans="2:25" ht="20.100000000000001" customHeight="1" x14ac:dyDescent="0.3"/>
    <row r="46" spans="2:25" ht="20.100000000000001" customHeight="1" x14ac:dyDescent="0.3">
      <c r="N46"/>
      <c r="O46"/>
      <c r="Y46"/>
    </row>
    <row r="47" spans="2:25" ht="20.100000000000001" customHeight="1" x14ac:dyDescent="0.3">
      <c r="N47"/>
      <c r="O47"/>
      <c r="Y47"/>
    </row>
    <row r="48" spans="2:25" ht="20.100000000000001" customHeight="1" x14ac:dyDescent="0.3">
      <c r="M48" s="11"/>
      <c r="N48"/>
      <c r="O48"/>
      <c r="Y48"/>
    </row>
    <row r="49" spans="2:25" ht="20.100000000000001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 s="1"/>
      <c r="Y49"/>
    </row>
    <row r="50" spans="2:25" ht="20.100000000000001" customHeight="1" x14ac:dyDescent="0.3">
      <c r="B50"/>
      <c r="C50"/>
      <c r="D50"/>
      <c r="E50"/>
      <c r="F50"/>
      <c r="G50"/>
      <c r="H50"/>
      <c r="I50"/>
      <c r="J50"/>
      <c r="K50"/>
      <c r="L50"/>
      <c r="M50"/>
    </row>
    <row r="51" spans="2:25" ht="20.100000000000001" customHeight="1" x14ac:dyDescent="0.3">
      <c r="B51"/>
      <c r="C51"/>
      <c r="D51"/>
      <c r="E51"/>
      <c r="F51"/>
      <c r="G51"/>
      <c r="H51"/>
      <c r="I51"/>
      <c r="J51"/>
      <c r="K51"/>
      <c r="L51"/>
      <c r="M51"/>
    </row>
    <row r="52" spans="2:25" ht="20.100000000000001" customHeight="1" x14ac:dyDescent="0.3">
      <c r="B52"/>
      <c r="C52"/>
      <c r="D52"/>
      <c r="E52"/>
      <c r="F52"/>
      <c r="G52"/>
      <c r="H52"/>
      <c r="I52"/>
      <c r="J52"/>
      <c r="K52"/>
      <c r="L52"/>
      <c r="M52"/>
    </row>
    <row r="60" spans="2:25" ht="23.4" x14ac:dyDescent="0.45">
      <c r="N60" s="96" t="s">
        <v>5</v>
      </c>
      <c r="O60" s="97"/>
      <c r="P60" s="98"/>
      <c r="Q60" s="35">
        <f>Q13</f>
        <v>0</v>
      </c>
    </row>
    <row r="61" spans="2:25" x14ac:dyDescent="0.3">
      <c r="N61" s="3"/>
      <c r="O61" s="2"/>
      <c r="P61" s="4"/>
      <c r="Q61" s="4"/>
    </row>
    <row r="63" spans="2:25" ht="15.6" x14ac:dyDescent="0.3">
      <c r="O63" s="34" t="s">
        <v>6</v>
      </c>
      <c r="Q63" s="36" t="e">
        <f>Q60*100/Q60</f>
        <v>#DIV/0!</v>
      </c>
    </row>
  </sheetData>
  <mergeCells count="7">
    <mergeCell ref="S2:T3"/>
    <mergeCell ref="N60:P60"/>
    <mergeCell ref="B6:T6"/>
    <mergeCell ref="B7:T7"/>
    <mergeCell ref="B8:T8"/>
    <mergeCell ref="F10:K10"/>
    <mergeCell ref="O11:Q11"/>
  </mergeCells>
  <pageMargins left="0.59125000000000005" right="7.8125E-3" top="0.74803149606299213" bottom="0.74803149606299213" header="0.31496062992125984" footer="0.31496062992125984"/>
  <pageSetup scale="33" orientation="landscape" r:id="rId1"/>
  <headerFooter alignWithMargins="0">
    <oddFooter xml:space="preserve">&amp;L&amp;14Fecha de Emisión: 16/05/2016
&amp;C&amp;14Fecha de Revisión: 21/02/2018                                                                                                                      Revisión: 02
&amp;R&amp;14Fecha de  Aprobación: 23/02/2018
</oddFooter>
  </headerFooter>
  <rowBreaks count="1" manualBreakCount="1">
    <brk id="66" max="19" man="1"/>
  </rowBreaks>
  <colBreaks count="1" manualBreakCount="1">
    <brk id="22" max="47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opLeftCell="B1" zoomScale="50" zoomScaleNormal="50" zoomScaleSheetLayoutView="50" zoomScalePageLayoutView="50" workbookViewId="0">
      <selection activeCell="B1" sqref="B1"/>
    </sheetView>
  </sheetViews>
  <sheetFormatPr baseColWidth="10" defaultRowHeight="14.4" x14ac:dyDescent="0.3"/>
  <cols>
    <col min="1" max="1" width="20.6640625" hidden="1" customWidth="1"/>
    <col min="2" max="2" width="20.6640625" style="3" customWidth="1"/>
    <col min="3" max="3" width="8.33203125" style="2" customWidth="1"/>
    <col min="4" max="4" width="16" style="4" customWidth="1"/>
    <col min="5" max="5" width="20.6640625" style="4" customWidth="1"/>
    <col min="6" max="12" width="20.6640625" style="1" customWidth="1"/>
    <col min="13" max="13" width="20.88671875" style="1" customWidth="1"/>
    <col min="14" max="15" width="20.6640625" style="1" customWidth="1"/>
    <col min="16" max="16" width="20.6640625" customWidth="1"/>
    <col min="17" max="17" width="27" bestFit="1" customWidth="1"/>
    <col min="18" max="24" width="20.6640625" customWidth="1"/>
    <col min="25" max="25" width="20.6640625" style="1" customWidth="1"/>
  </cols>
  <sheetData>
    <row r="1" spans="2:28" ht="20.100000000000001" customHeight="1" x14ac:dyDescent="0.3">
      <c r="F1" s="8"/>
      <c r="G1" s="8"/>
      <c r="H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2:28" ht="20.100000000000001" customHeight="1" x14ac:dyDescent="0.3">
      <c r="E2" s="8"/>
      <c r="F2" s="10"/>
      <c r="G2" s="8"/>
      <c r="H2" s="8"/>
      <c r="J2" s="8"/>
      <c r="K2" s="8"/>
      <c r="L2" s="8"/>
      <c r="M2" s="8"/>
      <c r="N2" s="8"/>
      <c r="O2" s="8"/>
      <c r="P2" s="9"/>
      <c r="S2" s="99" t="s">
        <v>211</v>
      </c>
      <c r="T2" s="99"/>
      <c r="V2" s="10"/>
      <c r="W2" s="10"/>
      <c r="X2" s="10"/>
      <c r="Y2" s="8"/>
    </row>
    <row r="3" spans="2:28" ht="20.100000000000001" customHeight="1" x14ac:dyDescent="0.3">
      <c r="E3" s="8"/>
      <c r="F3" s="10"/>
      <c r="G3" s="8"/>
      <c r="H3" s="8"/>
      <c r="J3" s="8"/>
      <c r="K3" s="8"/>
      <c r="L3" s="8"/>
      <c r="M3" s="8"/>
      <c r="N3" s="8"/>
      <c r="O3" s="8"/>
      <c r="P3" s="8"/>
      <c r="S3" s="99"/>
      <c r="T3" s="99"/>
      <c r="U3" s="9"/>
      <c r="V3" s="10"/>
      <c r="W3" s="10"/>
      <c r="X3" s="10"/>
      <c r="Y3" s="8"/>
    </row>
    <row r="4" spans="2:28" ht="20.100000000000001" customHeight="1" x14ac:dyDescent="0.3">
      <c r="F4" s="10"/>
      <c r="H4" s="8"/>
      <c r="J4" s="8"/>
      <c r="K4" s="8"/>
      <c r="L4" s="8"/>
      <c r="M4" s="8"/>
      <c r="N4" s="10"/>
      <c r="O4" s="10"/>
      <c r="P4" s="10"/>
      <c r="Q4" s="8"/>
      <c r="Y4"/>
    </row>
    <row r="5" spans="2:28" ht="31.2" x14ac:dyDescent="0.3">
      <c r="D5" s="7"/>
      <c r="E5" s="7"/>
      <c r="F5" s="10"/>
      <c r="G5" s="26"/>
      <c r="H5" s="8"/>
      <c r="J5" s="8"/>
      <c r="K5" s="8"/>
      <c r="L5" s="8"/>
      <c r="M5" s="8"/>
      <c r="N5" s="7"/>
      <c r="O5" s="7"/>
      <c r="P5" s="7"/>
      <c r="Q5" s="7"/>
      <c r="Y5"/>
    </row>
    <row r="6" spans="2:28" ht="33.6" x14ac:dyDescent="0.3">
      <c r="B6" s="94" t="s">
        <v>47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Y6"/>
    </row>
    <row r="7" spans="2:28" ht="31.2" x14ac:dyDescent="0.3">
      <c r="B7" s="95" t="str">
        <f>A</f>
        <v>SESIÓN 231 y 232 ORD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Y7"/>
    </row>
    <row r="8" spans="2:28" ht="31.2" x14ac:dyDescent="0.3">
      <c r="B8" s="95" t="s">
        <v>55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Y8"/>
    </row>
    <row r="9" spans="2:28" ht="23.4" x14ac:dyDescent="0.3">
      <c r="D9" s="7"/>
      <c r="E9" s="7"/>
      <c r="F9" s="10"/>
      <c r="G9" s="8"/>
      <c r="H9" s="8"/>
      <c r="J9" s="8"/>
      <c r="K9" s="8"/>
      <c r="L9" s="8"/>
      <c r="M9" s="8"/>
      <c r="N9" s="7"/>
      <c r="O9" s="7"/>
      <c r="P9" s="7"/>
      <c r="Q9" s="7"/>
      <c r="Y9"/>
    </row>
    <row r="10" spans="2:28" ht="50.1" customHeight="1" x14ac:dyDescent="0.3">
      <c r="B10" s="25"/>
      <c r="C10" s="25"/>
      <c r="D10" s="25"/>
      <c r="E10" s="25"/>
      <c r="F10" s="84" t="s">
        <v>0</v>
      </c>
      <c r="G10" s="85"/>
      <c r="H10" s="85"/>
      <c r="I10" s="85"/>
      <c r="J10" s="85"/>
      <c r="K10" s="85"/>
      <c r="L10" s="25"/>
      <c r="M10" s="25"/>
      <c r="N10" s="25"/>
      <c r="O10" s="25"/>
      <c r="P10" s="25"/>
      <c r="Q10" s="25"/>
      <c r="Y10"/>
    </row>
    <row r="11" spans="2:28" ht="50.1" customHeight="1" x14ac:dyDescent="0.3">
      <c r="D11" s="27"/>
      <c r="E11" s="28"/>
      <c r="F11" s="16" t="s">
        <v>23</v>
      </c>
      <c r="G11" s="32" t="s">
        <v>24</v>
      </c>
      <c r="H11" s="17" t="s">
        <v>25</v>
      </c>
      <c r="I11" s="18" t="s">
        <v>26</v>
      </c>
      <c r="J11" s="19" t="s">
        <v>27</v>
      </c>
      <c r="K11" s="20" t="s">
        <v>1</v>
      </c>
      <c r="L11" s="14"/>
      <c r="M11" s="14"/>
      <c r="N11" s="14"/>
      <c r="O11" s="86" t="s">
        <v>2</v>
      </c>
      <c r="P11" s="89"/>
      <c r="Q11" s="90"/>
      <c r="R11" s="6"/>
      <c r="S11" s="6"/>
    </row>
    <row r="12" spans="2:28" ht="54.9" customHeight="1" x14ac:dyDescent="0.3">
      <c r="E12" s="21" t="s">
        <v>16</v>
      </c>
      <c r="F12" s="15">
        <f>VLOOKUP(CONCATENATE($B$8,$E12),GR,3,FALSE)</f>
        <v>0</v>
      </c>
      <c r="G12" s="15">
        <f>VLOOKUP(CONCATENATE($B$8,$E12),GR,4,FALSE)</f>
        <v>0</v>
      </c>
      <c r="H12" s="15">
        <f>VLOOKUP(CONCATENATE($B$8,$E12),GR,5,FALSE)</f>
        <v>0</v>
      </c>
      <c r="I12" s="15">
        <f>VLOOKUP(CONCATENATE($B$8,$E12),GR,6,FALSE)</f>
        <v>0</v>
      </c>
      <c r="J12" s="15">
        <f>VLOOKUP(CONCATENATE($B$8,$E12),GR,7,FALSE)</f>
        <v>0</v>
      </c>
      <c r="K12" s="37">
        <f>SUM(F12:J12)</f>
        <v>0</v>
      </c>
      <c r="L12" s="14"/>
      <c r="N12" s="27"/>
      <c r="O12" s="22" t="s">
        <v>21</v>
      </c>
      <c r="P12" s="31" t="s">
        <v>22</v>
      </c>
      <c r="Q12" s="23" t="s">
        <v>3</v>
      </c>
      <c r="S12" s="5"/>
    </row>
    <row r="13" spans="2:28" ht="54.9" customHeight="1" x14ac:dyDescent="0.3">
      <c r="D13" s="29"/>
      <c r="E13" s="21" t="s">
        <v>17</v>
      </c>
      <c r="F13" s="15">
        <f>VLOOKUP(CONCATENATE($B$8,$E13),GR,3,FALSE)</f>
        <v>0</v>
      </c>
      <c r="G13" s="15">
        <f>VLOOKUP(CONCATENATE($B$8,$E13),GR,4,FALSE)</f>
        <v>0</v>
      </c>
      <c r="H13" s="15">
        <f>VLOOKUP(CONCATENATE($B$8,$E13),GR,5,FALSE)</f>
        <v>0</v>
      </c>
      <c r="I13" s="15">
        <f>VLOOKUP(CONCATENATE($B$8,$E13),GR,6,FALSE)</f>
        <v>0</v>
      </c>
      <c r="J13" s="15">
        <f>VLOOKUP(CONCATENATE($B$8,$E13),GR,7,FALSE)</f>
        <v>0</v>
      </c>
      <c r="K13" s="37">
        <f t="shared" ref="K13:K16" si="0">SUM(F13:J13)</f>
        <v>0</v>
      </c>
      <c r="L13" s="14"/>
      <c r="M13" s="30"/>
      <c r="N13" s="24" t="s">
        <v>4</v>
      </c>
      <c r="O13" s="15">
        <f>VLOOKUP(CONCATENATE($B$8,$E12),GR,9,FALSE)</f>
        <v>0</v>
      </c>
      <c r="P13" s="15">
        <f>$K$12-O13</f>
        <v>0</v>
      </c>
      <c r="Q13" s="38">
        <f>SUM(O13:P13)</f>
        <v>0</v>
      </c>
    </row>
    <row r="14" spans="2:28" ht="54.9" customHeight="1" x14ac:dyDescent="0.3">
      <c r="D14" s="29"/>
      <c r="E14" s="21" t="s">
        <v>18</v>
      </c>
      <c r="F14" s="15">
        <f>VLOOKUP(CONCATENATE($B$8,$E14),GR,3,FALSE)</f>
        <v>0</v>
      </c>
      <c r="G14" s="15">
        <f>VLOOKUP(CONCATENATE($B$8,$E14),GR,4,FALSE)</f>
        <v>0</v>
      </c>
      <c r="H14" s="15">
        <f>VLOOKUP(CONCATENATE($B$8,$E14),GR,5,FALSE)</f>
        <v>0</v>
      </c>
      <c r="I14" s="15">
        <f>VLOOKUP(CONCATENATE($B$8,$E14),GR,6,FALSE)</f>
        <v>0</v>
      </c>
      <c r="J14" s="15">
        <f>VLOOKUP(CONCATENATE($B$8,$E14),GR,7,FALSE)</f>
        <v>0</v>
      </c>
      <c r="K14" s="37">
        <f t="shared" si="0"/>
        <v>0</v>
      </c>
      <c r="L14" s="14"/>
      <c r="M14" s="14"/>
      <c r="N14" s="14"/>
      <c r="O14" s="14"/>
      <c r="P14" s="14"/>
      <c r="Q14" s="14"/>
    </row>
    <row r="15" spans="2:28" ht="54.9" customHeight="1" x14ac:dyDescent="0.3">
      <c r="D15" s="29"/>
      <c r="E15" s="21" t="s">
        <v>19</v>
      </c>
      <c r="F15" s="15">
        <f>VLOOKUP(CONCATENATE($B$8,$E15),GR,3,FALSE)</f>
        <v>0</v>
      </c>
      <c r="G15" s="15">
        <f>VLOOKUP(CONCATENATE($B$8,$E15),GR,4,FALSE)</f>
        <v>0</v>
      </c>
      <c r="H15" s="15">
        <f>VLOOKUP(CONCATENATE($B$8,$E15),GR,5,FALSE)</f>
        <v>0</v>
      </c>
      <c r="I15" s="15">
        <f>VLOOKUP(CONCATENATE($B$8,$E15),GR,6,FALSE)</f>
        <v>0</v>
      </c>
      <c r="J15" s="15">
        <f>VLOOKUP(CONCATENATE($B$8,$E15),GR,7,FALSE)</f>
        <v>0</v>
      </c>
      <c r="K15" s="37">
        <f t="shared" si="0"/>
        <v>0</v>
      </c>
      <c r="L15" s="14"/>
      <c r="M15" s="14"/>
      <c r="N15" s="14"/>
      <c r="O15" s="14"/>
      <c r="P15" s="14"/>
      <c r="Q15" s="14"/>
    </row>
    <row r="16" spans="2:28" ht="54.9" customHeight="1" x14ac:dyDescent="0.3">
      <c r="B16" s="13"/>
      <c r="C16" s="13"/>
      <c r="D16" s="13"/>
      <c r="E16" s="21" t="s">
        <v>20</v>
      </c>
      <c r="F16" s="15">
        <f>VLOOKUP(CONCATENATE($B$8,$E16),GR,3,FALSE)</f>
        <v>0</v>
      </c>
      <c r="G16" s="15">
        <f>VLOOKUP(CONCATENATE($B$8,$E16),GR,4,FALSE)</f>
        <v>0</v>
      </c>
      <c r="H16" s="15">
        <f>VLOOKUP(CONCATENATE($B$8,$E16),GR,5,FALSE)</f>
        <v>0</v>
      </c>
      <c r="I16" s="15">
        <f>VLOOKUP(CONCATENATE($B$8,$E16),GR,6,FALSE)</f>
        <v>0</v>
      </c>
      <c r="J16" s="15">
        <f>VLOOKUP(CONCATENATE($B$8,$E16),GR,7,FALSE)</f>
        <v>0</v>
      </c>
      <c r="K16" s="37">
        <f t="shared" si="0"/>
        <v>0</v>
      </c>
      <c r="L16" s="13"/>
      <c r="M16" s="13"/>
      <c r="N16" s="13"/>
      <c r="O16" s="13"/>
    </row>
    <row r="17" spans="2:25" ht="20.100000000000001" customHeight="1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25" ht="20.100000000000001" customHeight="1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25" ht="20.100000000000001" customHeight="1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25" ht="20.100000000000001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25" ht="20.100000000000001" customHeight="1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25" ht="20.100000000000001" customHeight="1" x14ac:dyDescent="0.3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25" ht="20.100000000000001" customHeight="1" x14ac:dyDescent="0.3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25" ht="20.100000000000001" customHeight="1" x14ac:dyDescent="0.3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25" ht="20.100000000000001" customHeight="1" x14ac:dyDescent="0.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25" ht="20.100000000000001" customHeight="1" x14ac:dyDescent="0.3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25" ht="20.100000000000001" customHeight="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25" ht="20.100000000000001" customHeight="1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25" ht="20.100000000000001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25" ht="20.100000000000001" customHeight="1" x14ac:dyDescent="0.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Y30"/>
    </row>
    <row r="31" spans="2:25" ht="20.100000000000001" customHeight="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25" ht="20.100000000000001" customHeight="1" x14ac:dyDescent="0.4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W32" s="12"/>
      <c r="Y32"/>
    </row>
    <row r="33" spans="2:25" ht="20.100000000000001" customHeight="1" x14ac:dyDescent="0.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25" ht="20.100000000000001" customHeight="1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Y34"/>
    </row>
    <row r="35" spans="2:25" ht="20.100000000000001" customHeight="1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Y35"/>
    </row>
    <row r="36" spans="2:25" ht="20.100000000000001" customHeight="1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25" ht="20.100000000000001" customHeight="1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25" ht="20.100000000000001" customHeight="1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25" ht="20.100000000000001" customHeight="1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25" ht="20.100000000000001" customHeight="1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R40" s="1"/>
    </row>
    <row r="41" spans="2:25" ht="20.100000000000001" customHeight="1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R41" s="1"/>
    </row>
    <row r="42" spans="2:25" ht="20.100000000000001" customHeight="1" x14ac:dyDescent="0.3">
      <c r="B42" s="13"/>
      <c r="C42" s="13"/>
      <c r="D42" s="13"/>
      <c r="E42" s="13"/>
      <c r="F42" s="13"/>
      <c r="G42" s="13"/>
      <c r="H42" s="13"/>
      <c r="I42" s="13"/>
      <c r="J42" s="13"/>
      <c r="R42" s="1"/>
    </row>
    <row r="43" spans="2:25" ht="20.100000000000001" customHeight="1" x14ac:dyDescent="0.3"/>
    <row r="44" spans="2:25" ht="20.100000000000001" customHeight="1" x14ac:dyDescent="0.3"/>
    <row r="45" spans="2:25" ht="20.100000000000001" customHeight="1" x14ac:dyDescent="0.3"/>
    <row r="46" spans="2:25" ht="20.100000000000001" customHeight="1" x14ac:dyDescent="0.3">
      <c r="N46"/>
      <c r="O46"/>
      <c r="Y46"/>
    </row>
    <row r="47" spans="2:25" ht="20.100000000000001" customHeight="1" x14ac:dyDescent="0.3">
      <c r="N47"/>
      <c r="O47"/>
      <c r="Y47"/>
    </row>
    <row r="48" spans="2:25" ht="20.100000000000001" customHeight="1" x14ac:dyDescent="0.3">
      <c r="M48" s="11"/>
      <c r="N48"/>
      <c r="O48"/>
      <c r="Y48"/>
    </row>
    <row r="49" spans="2:25" ht="20.100000000000001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 s="1"/>
      <c r="Y49"/>
    </row>
    <row r="50" spans="2:25" ht="20.100000000000001" customHeight="1" x14ac:dyDescent="0.3">
      <c r="B50"/>
      <c r="C50"/>
      <c r="D50"/>
      <c r="E50"/>
      <c r="F50"/>
      <c r="G50"/>
      <c r="H50"/>
      <c r="I50"/>
      <c r="J50"/>
      <c r="K50"/>
      <c r="L50"/>
      <c r="M50"/>
    </row>
    <row r="51" spans="2:25" ht="20.100000000000001" customHeight="1" x14ac:dyDescent="0.3">
      <c r="B51"/>
      <c r="C51"/>
      <c r="D51"/>
      <c r="E51"/>
      <c r="F51"/>
      <c r="G51"/>
      <c r="H51"/>
      <c r="I51"/>
      <c r="J51"/>
      <c r="K51"/>
      <c r="L51"/>
      <c r="M51"/>
    </row>
    <row r="52" spans="2:25" ht="20.100000000000001" customHeight="1" x14ac:dyDescent="0.3">
      <c r="B52"/>
      <c r="C52"/>
      <c r="D52"/>
      <c r="E52"/>
      <c r="F52"/>
      <c r="G52"/>
      <c r="H52"/>
      <c r="I52"/>
      <c r="J52"/>
      <c r="K52"/>
      <c r="L52"/>
      <c r="M52"/>
    </row>
    <row r="60" spans="2:25" ht="23.4" x14ac:dyDescent="0.45">
      <c r="N60" s="96" t="s">
        <v>5</v>
      </c>
      <c r="O60" s="97"/>
      <c r="P60" s="98"/>
      <c r="Q60" s="35">
        <f>Q13</f>
        <v>0</v>
      </c>
    </row>
    <row r="61" spans="2:25" x14ac:dyDescent="0.3">
      <c r="N61" s="3"/>
      <c r="O61" s="2"/>
      <c r="P61" s="4"/>
      <c r="Q61" s="4"/>
    </row>
    <row r="63" spans="2:25" ht="15.6" x14ac:dyDescent="0.3">
      <c r="O63" s="34" t="s">
        <v>6</v>
      </c>
      <c r="Q63" s="36" t="e">
        <f>Q60*100/Q60</f>
        <v>#DIV/0!</v>
      </c>
    </row>
  </sheetData>
  <mergeCells count="7">
    <mergeCell ref="S2:T3"/>
    <mergeCell ref="N60:P60"/>
    <mergeCell ref="B6:T6"/>
    <mergeCell ref="B7:T7"/>
    <mergeCell ref="B8:T8"/>
    <mergeCell ref="F10:K10"/>
    <mergeCell ref="O11:Q11"/>
  </mergeCells>
  <pageMargins left="0.59125000000000005" right="7.8125E-3" top="0.74803149606299213" bottom="0.74803149606299213" header="0.31496062992125984" footer="0.31496062992125984"/>
  <pageSetup scale="33" orientation="landscape" r:id="rId1"/>
  <headerFooter alignWithMargins="0">
    <oddFooter xml:space="preserve">&amp;L&amp;14Fecha de Emisión: 16/05/2016
&amp;C&amp;14Fecha de Revisión: 21/02/2018                                                                                                                      Revisión: 02
&amp;R&amp;14Fecha de  Aprobación: 23/02/2018
</oddFooter>
  </headerFooter>
  <rowBreaks count="1" manualBreakCount="1">
    <brk id="66" max="19" man="1"/>
  </rowBreaks>
  <colBreaks count="1" manualBreakCount="1">
    <brk id="22" max="47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opLeftCell="B1" zoomScale="50" zoomScaleNormal="50" zoomScaleSheetLayoutView="50" zoomScalePageLayoutView="50" workbookViewId="0">
      <selection activeCell="B1" sqref="B1"/>
    </sheetView>
  </sheetViews>
  <sheetFormatPr baseColWidth="10" defaultRowHeight="14.4" x14ac:dyDescent="0.3"/>
  <cols>
    <col min="1" max="1" width="20.6640625" hidden="1" customWidth="1"/>
    <col min="2" max="2" width="20.6640625" style="3" customWidth="1"/>
    <col min="3" max="3" width="8.33203125" style="2" customWidth="1"/>
    <col min="4" max="4" width="16" style="4" customWidth="1"/>
    <col min="5" max="5" width="20.6640625" style="4" customWidth="1"/>
    <col min="6" max="12" width="20.6640625" style="1" customWidth="1"/>
    <col min="13" max="13" width="20.88671875" style="1" customWidth="1"/>
    <col min="14" max="15" width="20.6640625" style="1" customWidth="1"/>
    <col min="16" max="16" width="20.6640625" customWidth="1"/>
    <col min="17" max="17" width="27" bestFit="1" customWidth="1"/>
    <col min="18" max="24" width="20.6640625" customWidth="1"/>
    <col min="25" max="25" width="20.6640625" style="1" customWidth="1"/>
  </cols>
  <sheetData>
    <row r="1" spans="2:28" ht="20.100000000000001" customHeight="1" x14ac:dyDescent="0.3">
      <c r="F1" s="8"/>
      <c r="G1" s="8"/>
      <c r="H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2:28" ht="20.100000000000001" customHeight="1" x14ac:dyDescent="0.3">
      <c r="E2" s="8"/>
      <c r="F2" s="10"/>
      <c r="G2" s="8"/>
      <c r="H2" s="8"/>
      <c r="J2" s="8"/>
      <c r="K2" s="8"/>
      <c r="L2" s="8"/>
      <c r="M2" s="8"/>
      <c r="N2" s="8"/>
      <c r="O2" s="8"/>
      <c r="P2" s="9"/>
      <c r="S2" s="99" t="s">
        <v>211</v>
      </c>
      <c r="T2" s="99"/>
      <c r="V2" s="10"/>
      <c r="W2" s="10"/>
      <c r="X2" s="10"/>
      <c r="Y2" s="8"/>
    </row>
    <row r="3" spans="2:28" ht="20.100000000000001" customHeight="1" x14ac:dyDescent="0.3">
      <c r="E3" s="8"/>
      <c r="F3" s="10"/>
      <c r="G3" s="8"/>
      <c r="H3" s="8"/>
      <c r="J3" s="8"/>
      <c r="K3" s="8"/>
      <c r="L3" s="8"/>
      <c r="M3" s="8"/>
      <c r="N3" s="8"/>
      <c r="O3" s="8"/>
      <c r="P3" s="8"/>
      <c r="S3" s="99"/>
      <c r="T3" s="99"/>
      <c r="U3" s="9"/>
      <c r="V3" s="10"/>
      <c r="W3" s="10"/>
      <c r="X3" s="10"/>
      <c r="Y3" s="8"/>
    </row>
    <row r="4" spans="2:28" ht="20.100000000000001" customHeight="1" x14ac:dyDescent="0.3">
      <c r="F4" s="10"/>
      <c r="H4" s="8"/>
      <c r="J4" s="8"/>
      <c r="K4" s="8"/>
      <c r="L4" s="8"/>
      <c r="M4" s="8"/>
      <c r="N4" s="10"/>
      <c r="O4" s="10"/>
      <c r="P4" s="10"/>
      <c r="Q4" s="8"/>
      <c r="Y4"/>
    </row>
    <row r="5" spans="2:28" ht="31.2" x14ac:dyDescent="0.3">
      <c r="D5" s="7"/>
      <c r="E5" s="7"/>
      <c r="F5" s="10"/>
      <c r="G5" s="26"/>
      <c r="H5" s="8"/>
      <c r="J5" s="8"/>
      <c r="K5" s="8"/>
      <c r="L5" s="8"/>
      <c r="M5" s="8"/>
      <c r="N5" s="7"/>
      <c r="O5" s="7"/>
      <c r="P5" s="7"/>
      <c r="Q5" s="7"/>
      <c r="Y5"/>
    </row>
    <row r="6" spans="2:28" ht="33.6" x14ac:dyDescent="0.3">
      <c r="B6" s="94" t="s">
        <v>47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Y6"/>
    </row>
    <row r="7" spans="2:28" ht="31.2" x14ac:dyDescent="0.3">
      <c r="B7" s="95" t="str">
        <f>A</f>
        <v>SESIÓN 231 y 232 ORD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Y7"/>
    </row>
    <row r="8" spans="2:28" ht="31.2" x14ac:dyDescent="0.3">
      <c r="B8" s="95" t="s">
        <v>54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Y8"/>
    </row>
    <row r="9" spans="2:28" ht="23.4" x14ac:dyDescent="0.3">
      <c r="D9" s="7"/>
      <c r="E9" s="7"/>
      <c r="F9" s="10"/>
      <c r="G9" s="8"/>
      <c r="H9" s="8"/>
      <c r="J9" s="8"/>
      <c r="K9" s="8"/>
      <c r="L9" s="8"/>
      <c r="M9" s="8"/>
      <c r="N9" s="7"/>
      <c r="O9" s="7"/>
      <c r="P9" s="7"/>
      <c r="Q9" s="7"/>
      <c r="Y9"/>
    </row>
    <row r="10" spans="2:28" ht="50.1" customHeight="1" x14ac:dyDescent="0.3">
      <c r="B10" s="25"/>
      <c r="C10" s="25"/>
      <c r="D10" s="25"/>
      <c r="E10" s="25"/>
      <c r="F10" s="84" t="s">
        <v>0</v>
      </c>
      <c r="G10" s="85"/>
      <c r="H10" s="85"/>
      <c r="I10" s="85"/>
      <c r="J10" s="85"/>
      <c r="K10" s="85"/>
      <c r="L10" s="25"/>
      <c r="M10" s="25"/>
      <c r="N10" s="25"/>
      <c r="O10" s="25"/>
      <c r="P10" s="25"/>
      <c r="Q10" s="25"/>
      <c r="Y10"/>
    </row>
    <row r="11" spans="2:28" ht="50.1" customHeight="1" x14ac:dyDescent="0.3">
      <c r="D11" s="27"/>
      <c r="E11" s="28"/>
      <c r="F11" s="16" t="s">
        <v>23</v>
      </c>
      <c r="G11" s="32" t="s">
        <v>24</v>
      </c>
      <c r="H11" s="17" t="s">
        <v>25</v>
      </c>
      <c r="I11" s="18" t="s">
        <v>26</v>
      </c>
      <c r="J11" s="19" t="s">
        <v>27</v>
      </c>
      <c r="K11" s="20" t="s">
        <v>1</v>
      </c>
      <c r="L11" s="14"/>
      <c r="M11" s="14"/>
      <c r="N11" s="14"/>
      <c r="O11" s="86" t="s">
        <v>2</v>
      </c>
      <c r="P11" s="89"/>
      <c r="Q11" s="90"/>
      <c r="R11" s="6"/>
      <c r="S11" s="6"/>
    </row>
    <row r="12" spans="2:28" ht="54.9" customHeight="1" x14ac:dyDescent="0.3">
      <c r="E12" s="21" t="s">
        <v>16</v>
      </c>
      <c r="F12" s="15">
        <f>VLOOKUP(CONCATENATE($B$8,$E12),GR,3,FALSE)</f>
        <v>0</v>
      </c>
      <c r="G12" s="15">
        <f>VLOOKUP(CONCATENATE($B$8,$E12),GR,4,FALSE)</f>
        <v>0</v>
      </c>
      <c r="H12" s="15">
        <f>VLOOKUP(CONCATENATE($B$8,$E12),GR,5,FALSE)</f>
        <v>0</v>
      </c>
      <c r="I12" s="15">
        <f>VLOOKUP(CONCATENATE($B$8,$E12),GR,6,FALSE)</f>
        <v>0</v>
      </c>
      <c r="J12" s="15">
        <f>VLOOKUP(CONCATENATE($B$8,$E12),GR,7,FALSE)</f>
        <v>0</v>
      </c>
      <c r="K12" s="37">
        <f>SUM(F12:J12)</f>
        <v>0</v>
      </c>
      <c r="L12" s="14"/>
      <c r="N12" s="27"/>
      <c r="O12" s="22" t="s">
        <v>21</v>
      </c>
      <c r="P12" s="31" t="s">
        <v>22</v>
      </c>
      <c r="Q12" s="23" t="s">
        <v>3</v>
      </c>
      <c r="S12" s="5"/>
    </row>
    <row r="13" spans="2:28" ht="54.9" customHeight="1" x14ac:dyDescent="0.3">
      <c r="D13" s="29"/>
      <c r="E13" s="21" t="s">
        <v>17</v>
      </c>
      <c r="F13" s="15">
        <f>VLOOKUP(CONCATENATE($B$8,$E13),GR,3,FALSE)</f>
        <v>0</v>
      </c>
      <c r="G13" s="15">
        <f>VLOOKUP(CONCATENATE($B$8,$E13),GR,4,FALSE)</f>
        <v>0</v>
      </c>
      <c r="H13" s="15">
        <f>VLOOKUP(CONCATENATE($B$8,$E13),GR,5,FALSE)</f>
        <v>0</v>
      </c>
      <c r="I13" s="15">
        <f>VLOOKUP(CONCATENATE($B$8,$E13),GR,6,FALSE)</f>
        <v>0</v>
      </c>
      <c r="J13" s="15">
        <f>VLOOKUP(CONCATENATE($B$8,$E13),GR,7,FALSE)</f>
        <v>0</v>
      </c>
      <c r="K13" s="37">
        <f t="shared" ref="K13:K16" si="0">SUM(F13:J13)</f>
        <v>0</v>
      </c>
      <c r="L13" s="14"/>
      <c r="M13" s="30"/>
      <c r="N13" s="24" t="s">
        <v>4</v>
      </c>
      <c r="O13" s="15">
        <f>VLOOKUP(CONCATENATE($B$8,$E12),GR,9,FALSE)</f>
        <v>0</v>
      </c>
      <c r="P13" s="15">
        <f>$K$12-O13</f>
        <v>0</v>
      </c>
      <c r="Q13" s="38">
        <f>SUM(O13:P13)</f>
        <v>0</v>
      </c>
    </row>
    <row r="14" spans="2:28" ht="54.9" customHeight="1" x14ac:dyDescent="0.3">
      <c r="D14" s="29"/>
      <c r="E14" s="21" t="s">
        <v>18</v>
      </c>
      <c r="F14" s="15">
        <f>VLOOKUP(CONCATENATE($B$8,$E14),GR,3,FALSE)</f>
        <v>0</v>
      </c>
      <c r="G14" s="15">
        <f>VLOOKUP(CONCATENATE($B$8,$E14),GR,4,FALSE)</f>
        <v>0</v>
      </c>
      <c r="H14" s="15">
        <f>VLOOKUP(CONCATENATE($B$8,$E14),GR,5,FALSE)</f>
        <v>0</v>
      </c>
      <c r="I14" s="15">
        <f>VLOOKUP(CONCATENATE($B$8,$E14),GR,6,FALSE)</f>
        <v>0</v>
      </c>
      <c r="J14" s="15">
        <f>VLOOKUP(CONCATENATE($B$8,$E14),GR,7,FALSE)</f>
        <v>0</v>
      </c>
      <c r="K14" s="37">
        <f t="shared" si="0"/>
        <v>0</v>
      </c>
      <c r="L14" s="14"/>
      <c r="M14" s="14"/>
      <c r="N14" s="14"/>
      <c r="O14" s="14"/>
      <c r="P14" s="14"/>
      <c r="Q14" s="14"/>
    </row>
    <row r="15" spans="2:28" ht="54.9" customHeight="1" x14ac:dyDescent="0.3">
      <c r="D15" s="29"/>
      <c r="E15" s="21" t="s">
        <v>19</v>
      </c>
      <c r="F15" s="15">
        <f>VLOOKUP(CONCATENATE($B$8,$E15),GR,3,FALSE)</f>
        <v>0</v>
      </c>
      <c r="G15" s="15">
        <f>VLOOKUP(CONCATENATE($B$8,$E15),GR,4,FALSE)</f>
        <v>0</v>
      </c>
      <c r="H15" s="15">
        <f>VLOOKUP(CONCATENATE($B$8,$E15),GR,5,FALSE)</f>
        <v>0</v>
      </c>
      <c r="I15" s="15">
        <f>VLOOKUP(CONCATENATE($B$8,$E15),GR,6,FALSE)</f>
        <v>0</v>
      </c>
      <c r="J15" s="15">
        <f>VLOOKUP(CONCATENATE($B$8,$E15),GR,7,FALSE)</f>
        <v>0</v>
      </c>
      <c r="K15" s="37">
        <f t="shared" si="0"/>
        <v>0</v>
      </c>
      <c r="L15" s="14"/>
      <c r="M15" s="14"/>
      <c r="N15" s="14"/>
      <c r="O15" s="14"/>
      <c r="P15" s="14"/>
      <c r="Q15" s="14"/>
    </row>
    <row r="16" spans="2:28" ht="54.9" customHeight="1" x14ac:dyDescent="0.3">
      <c r="B16" s="13"/>
      <c r="C16" s="13"/>
      <c r="D16" s="13"/>
      <c r="E16" s="21" t="s">
        <v>20</v>
      </c>
      <c r="F16" s="15">
        <f>VLOOKUP(CONCATENATE($B$8,$E16),GR,3,FALSE)</f>
        <v>0</v>
      </c>
      <c r="G16" s="15">
        <f>VLOOKUP(CONCATENATE($B$8,$E16),GR,4,FALSE)</f>
        <v>0</v>
      </c>
      <c r="H16" s="15">
        <f>VLOOKUP(CONCATENATE($B$8,$E16),GR,5,FALSE)</f>
        <v>0</v>
      </c>
      <c r="I16" s="15">
        <f>VLOOKUP(CONCATENATE($B$8,$E16),GR,6,FALSE)</f>
        <v>0</v>
      </c>
      <c r="J16" s="15">
        <f>VLOOKUP(CONCATENATE($B$8,$E16),GR,7,FALSE)</f>
        <v>0</v>
      </c>
      <c r="K16" s="37">
        <f t="shared" si="0"/>
        <v>0</v>
      </c>
      <c r="L16" s="13"/>
      <c r="M16" s="13"/>
      <c r="N16" s="13"/>
      <c r="O16" s="13"/>
    </row>
    <row r="17" spans="2:25" ht="20.100000000000001" customHeight="1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25" ht="20.100000000000001" customHeight="1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25" ht="20.100000000000001" customHeight="1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25" ht="20.100000000000001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25" ht="20.100000000000001" customHeight="1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25" ht="20.100000000000001" customHeight="1" x14ac:dyDescent="0.3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25" ht="20.100000000000001" customHeight="1" x14ac:dyDescent="0.3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25" ht="20.100000000000001" customHeight="1" x14ac:dyDescent="0.3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25" ht="20.100000000000001" customHeight="1" x14ac:dyDescent="0.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25" ht="20.100000000000001" customHeight="1" x14ac:dyDescent="0.3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25" ht="20.100000000000001" customHeight="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25" ht="20.100000000000001" customHeight="1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25" ht="20.100000000000001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25" ht="20.100000000000001" customHeight="1" x14ac:dyDescent="0.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Y30"/>
    </row>
    <row r="31" spans="2:25" ht="20.100000000000001" customHeight="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25" ht="20.100000000000001" customHeight="1" x14ac:dyDescent="0.4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W32" s="12"/>
      <c r="Y32"/>
    </row>
    <row r="33" spans="2:25" ht="20.100000000000001" customHeight="1" x14ac:dyDescent="0.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25" ht="20.100000000000001" customHeight="1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Y34"/>
    </row>
    <row r="35" spans="2:25" ht="20.100000000000001" customHeight="1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Y35"/>
    </row>
    <row r="36" spans="2:25" ht="20.100000000000001" customHeight="1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25" ht="20.100000000000001" customHeight="1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25" ht="20.100000000000001" customHeight="1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25" ht="20.100000000000001" customHeight="1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25" ht="20.100000000000001" customHeight="1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R40" s="1"/>
    </row>
    <row r="41" spans="2:25" ht="20.100000000000001" customHeight="1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R41" s="1"/>
    </row>
    <row r="42" spans="2:25" ht="20.100000000000001" customHeight="1" x14ac:dyDescent="0.3">
      <c r="B42" s="13"/>
      <c r="C42" s="13"/>
      <c r="D42" s="13"/>
      <c r="E42" s="13"/>
      <c r="F42" s="13"/>
      <c r="G42" s="13"/>
      <c r="H42" s="13"/>
      <c r="I42" s="13"/>
      <c r="J42" s="13"/>
      <c r="R42" s="1"/>
    </row>
    <row r="43" spans="2:25" ht="20.100000000000001" customHeight="1" x14ac:dyDescent="0.3"/>
    <row r="44" spans="2:25" ht="20.100000000000001" customHeight="1" x14ac:dyDescent="0.3"/>
    <row r="45" spans="2:25" ht="20.100000000000001" customHeight="1" x14ac:dyDescent="0.3"/>
    <row r="46" spans="2:25" ht="20.100000000000001" customHeight="1" x14ac:dyDescent="0.3">
      <c r="N46"/>
      <c r="O46"/>
      <c r="Y46"/>
    </row>
    <row r="47" spans="2:25" ht="20.100000000000001" customHeight="1" x14ac:dyDescent="0.3">
      <c r="N47"/>
      <c r="O47"/>
      <c r="Y47"/>
    </row>
    <row r="48" spans="2:25" ht="20.100000000000001" customHeight="1" x14ac:dyDescent="0.3">
      <c r="M48" s="11"/>
      <c r="N48"/>
      <c r="O48"/>
      <c r="Y48"/>
    </row>
    <row r="49" spans="2:25" ht="20.100000000000001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 s="1"/>
      <c r="Y49"/>
    </row>
    <row r="50" spans="2:25" ht="20.100000000000001" customHeight="1" x14ac:dyDescent="0.3">
      <c r="B50"/>
      <c r="C50"/>
      <c r="D50"/>
      <c r="E50"/>
      <c r="F50"/>
      <c r="G50"/>
      <c r="H50"/>
      <c r="I50"/>
      <c r="J50"/>
      <c r="K50"/>
      <c r="L50"/>
      <c r="M50"/>
    </row>
    <row r="51" spans="2:25" ht="20.100000000000001" customHeight="1" x14ac:dyDescent="0.3">
      <c r="B51"/>
      <c r="C51"/>
      <c r="D51"/>
      <c r="E51"/>
      <c r="F51"/>
      <c r="G51"/>
      <c r="H51"/>
      <c r="I51"/>
      <c r="J51"/>
      <c r="K51"/>
      <c r="L51"/>
      <c r="M51"/>
    </row>
    <row r="52" spans="2:25" ht="20.100000000000001" customHeight="1" x14ac:dyDescent="0.3">
      <c r="B52"/>
      <c r="C52"/>
      <c r="D52"/>
      <c r="E52"/>
      <c r="F52"/>
      <c r="G52"/>
      <c r="H52"/>
      <c r="I52"/>
      <c r="J52"/>
      <c r="K52"/>
      <c r="L52"/>
      <c r="M52"/>
    </row>
    <row r="60" spans="2:25" ht="23.4" x14ac:dyDescent="0.45">
      <c r="N60" s="96" t="s">
        <v>5</v>
      </c>
      <c r="O60" s="97"/>
      <c r="P60" s="98"/>
      <c r="Q60" s="35">
        <f>Q13</f>
        <v>0</v>
      </c>
    </row>
    <row r="61" spans="2:25" x14ac:dyDescent="0.3">
      <c r="N61" s="3"/>
      <c r="O61" s="2"/>
      <c r="P61" s="4"/>
      <c r="Q61" s="4"/>
    </row>
    <row r="63" spans="2:25" ht="15.6" x14ac:dyDescent="0.3">
      <c r="O63" s="34" t="s">
        <v>6</v>
      </c>
      <c r="Q63" s="36" t="e">
        <f>Q60*100/Q60</f>
        <v>#DIV/0!</v>
      </c>
    </row>
  </sheetData>
  <mergeCells count="7">
    <mergeCell ref="S2:T3"/>
    <mergeCell ref="N60:P60"/>
    <mergeCell ref="B6:T6"/>
    <mergeCell ref="B7:T7"/>
    <mergeCell ref="B8:T8"/>
    <mergeCell ref="F10:K10"/>
    <mergeCell ref="O11:Q11"/>
  </mergeCells>
  <pageMargins left="0.59125000000000005" right="7.8125E-3" top="0.74803149606299213" bottom="0.74803149606299213" header="0.31496062992125984" footer="0.31496062992125984"/>
  <pageSetup scale="33" orientation="landscape" r:id="rId1"/>
  <headerFooter alignWithMargins="0">
    <oddFooter xml:space="preserve">&amp;L&amp;14Fecha de Emisión: 16/05/2016
&amp;C&amp;14Fecha de Revisión: 21/02/2018                                                                                                                      Revisión: 02
&amp;R&amp;14Fecha de  Aprobación: 23/02/2018
</oddFooter>
  </headerFooter>
  <rowBreaks count="1" manualBreakCount="1">
    <brk id="66" max="19" man="1"/>
  </rowBreaks>
  <colBreaks count="1" manualBreakCount="1">
    <brk id="22" max="47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opLeftCell="B1" zoomScale="50" zoomScaleNormal="50" zoomScaleSheetLayoutView="50" zoomScalePageLayoutView="50" workbookViewId="0">
      <selection activeCell="B1" sqref="B1"/>
    </sheetView>
  </sheetViews>
  <sheetFormatPr baseColWidth="10" defaultRowHeight="14.4" x14ac:dyDescent="0.3"/>
  <cols>
    <col min="1" max="1" width="20.6640625" hidden="1" customWidth="1"/>
    <col min="2" max="2" width="20.6640625" style="3" customWidth="1"/>
    <col min="3" max="3" width="8.33203125" style="2" customWidth="1"/>
    <col min="4" max="4" width="16" style="4" customWidth="1"/>
    <col min="5" max="5" width="20.6640625" style="4" customWidth="1"/>
    <col min="6" max="12" width="20.6640625" style="1" customWidth="1"/>
    <col min="13" max="13" width="20.88671875" style="1" customWidth="1"/>
    <col min="14" max="15" width="20.6640625" style="1" customWidth="1"/>
    <col min="16" max="16" width="20.6640625" customWidth="1"/>
    <col min="17" max="17" width="27" bestFit="1" customWidth="1"/>
    <col min="18" max="24" width="20.6640625" customWidth="1"/>
    <col min="25" max="25" width="20.6640625" style="1" customWidth="1"/>
  </cols>
  <sheetData>
    <row r="1" spans="2:28" ht="20.100000000000001" customHeight="1" x14ac:dyDescent="0.3">
      <c r="F1" s="8"/>
      <c r="G1" s="8"/>
      <c r="H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2:28" ht="20.100000000000001" customHeight="1" x14ac:dyDescent="0.3">
      <c r="E2" s="8"/>
      <c r="F2" s="10"/>
      <c r="G2" s="8"/>
      <c r="H2" s="8"/>
      <c r="J2" s="8"/>
      <c r="K2" s="8"/>
      <c r="L2" s="8"/>
      <c r="M2" s="8"/>
      <c r="N2" s="8"/>
      <c r="O2" s="8"/>
      <c r="P2" s="9"/>
      <c r="S2" s="99" t="s">
        <v>211</v>
      </c>
      <c r="T2" s="99"/>
      <c r="V2" s="10"/>
      <c r="W2" s="10"/>
      <c r="X2" s="10"/>
      <c r="Y2" s="8"/>
    </row>
    <row r="3" spans="2:28" ht="20.100000000000001" customHeight="1" x14ac:dyDescent="0.3">
      <c r="E3" s="8"/>
      <c r="F3" s="10"/>
      <c r="G3" s="8"/>
      <c r="H3" s="8"/>
      <c r="J3" s="8"/>
      <c r="K3" s="8"/>
      <c r="L3" s="8"/>
      <c r="M3" s="8"/>
      <c r="N3" s="8"/>
      <c r="O3" s="8"/>
      <c r="P3" s="8"/>
      <c r="S3" s="99"/>
      <c r="T3" s="99"/>
      <c r="U3" s="9"/>
      <c r="V3" s="10"/>
      <c r="W3" s="10"/>
      <c r="X3" s="10"/>
      <c r="Y3" s="8"/>
    </row>
    <row r="4" spans="2:28" ht="20.100000000000001" customHeight="1" x14ac:dyDescent="0.3">
      <c r="F4" s="10"/>
      <c r="H4" s="8"/>
      <c r="J4" s="8"/>
      <c r="K4" s="8"/>
      <c r="L4" s="8"/>
      <c r="M4" s="8"/>
      <c r="N4" s="10"/>
      <c r="O4" s="10"/>
      <c r="P4" s="10"/>
      <c r="Q4" s="8"/>
      <c r="Y4"/>
    </row>
    <row r="5" spans="2:28" ht="31.2" x14ac:dyDescent="0.3">
      <c r="D5" s="7"/>
      <c r="E5" s="7"/>
      <c r="F5" s="10"/>
      <c r="G5" s="26"/>
      <c r="H5" s="8"/>
      <c r="J5" s="8"/>
      <c r="K5" s="8"/>
      <c r="L5" s="8"/>
      <c r="M5" s="8"/>
      <c r="N5" s="7"/>
      <c r="O5" s="7"/>
      <c r="P5" s="7"/>
      <c r="Q5" s="7"/>
      <c r="Y5"/>
    </row>
    <row r="6" spans="2:28" ht="33.6" x14ac:dyDescent="0.3">
      <c r="B6" s="94" t="s">
        <v>47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Y6"/>
    </row>
    <row r="7" spans="2:28" ht="31.2" x14ac:dyDescent="0.3">
      <c r="B7" s="95" t="str">
        <f>A</f>
        <v>SESIÓN 231 y 232 ORD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Y7"/>
    </row>
    <row r="8" spans="2:28" ht="31.2" x14ac:dyDescent="0.3">
      <c r="B8" s="95" t="s">
        <v>53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Y8"/>
    </row>
    <row r="9" spans="2:28" ht="23.4" x14ac:dyDescent="0.3">
      <c r="D9" s="7"/>
      <c r="E9" s="7"/>
      <c r="F9" s="10"/>
      <c r="G9" s="8"/>
      <c r="H9" s="8"/>
      <c r="J9" s="8"/>
      <c r="K9" s="8"/>
      <c r="L9" s="8"/>
      <c r="M9" s="8"/>
      <c r="N9" s="7"/>
      <c r="O9" s="7"/>
      <c r="P9" s="7"/>
      <c r="Q9" s="7"/>
      <c r="Y9"/>
    </row>
    <row r="10" spans="2:28" ht="50.1" customHeight="1" x14ac:dyDescent="0.3">
      <c r="B10" s="25"/>
      <c r="C10" s="25"/>
      <c r="D10" s="25"/>
      <c r="E10" s="25"/>
      <c r="F10" s="84" t="s">
        <v>0</v>
      </c>
      <c r="G10" s="85"/>
      <c r="H10" s="85"/>
      <c r="I10" s="85"/>
      <c r="J10" s="85"/>
      <c r="K10" s="85"/>
      <c r="L10" s="25"/>
      <c r="M10" s="25"/>
      <c r="N10" s="25"/>
      <c r="O10" s="25"/>
      <c r="P10" s="25"/>
      <c r="Q10" s="25"/>
      <c r="Y10"/>
    </row>
    <row r="11" spans="2:28" ht="50.1" customHeight="1" x14ac:dyDescent="0.3">
      <c r="D11" s="27"/>
      <c r="E11" s="28"/>
      <c r="F11" s="16" t="s">
        <v>23</v>
      </c>
      <c r="G11" s="32" t="s">
        <v>24</v>
      </c>
      <c r="H11" s="17" t="s">
        <v>25</v>
      </c>
      <c r="I11" s="18" t="s">
        <v>26</v>
      </c>
      <c r="J11" s="19" t="s">
        <v>27</v>
      </c>
      <c r="K11" s="20" t="s">
        <v>1</v>
      </c>
      <c r="L11" s="14"/>
      <c r="M11" s="14"/>
      <c r="N11" s="14"/>
      <c r="O11" s="86" t="s">
        <v>2</v>
      </c>
      <c r="P11" s="89"/>
      <c r="Q11" s="90"/>
      <c r="R11" s="6"/>
      <c r="S11" s="6"/>
    </row>
    <row r="12" spans="2:28" ht="54.9" customHeight="1" x14ac:dyDescent="0.3">
      <c r="E12" s="21" t="s">
        <v>16</v>
      </c>
      <c r="F12" s="15">
        <f>VLOOKUP(CONCATENATE($B$8,$E12),GR,3,FALSE)</f>
        <v>0</v>
      </c>
      <c r="G12" s="15">
        <f>VLOOKUP(CONCATENATE($B$8,$E12),GR,4,FALSE)</f>
        <v>0</v>
      </c>
      <c r="H12" s="15">
        <f>VLOOKUP(CONCATENATE($B$8,$E12),GR,5,FALSE)</f>
        <v>0</v>
      </c>
      <c r="I12" s="15">
        <f>VLOOKUP(CONCATENATE($B$8,$E12),GR,6,FALSE)</f>
        <v>0</v>
      </c>
      <c r="J12" s="15">
        <f>VLOOKUP(CONCATENATE($B$8,$E12),GR,7,FALSE)</f>
        <v>0</v>
      </c>
      <c r="K12" s="37">
        <f>SUM(F12:J12)</f>
        <v>0</v>
      </c>
      <c r="L12" s="14"/>
      <c r="N12" s="27"/>
      <c r="O12" s="22" t="s">
        <v>21</v>
      </c>
      <c r="P12" s="31" t="s">
        <v>22</v>
      </c>
      <c r="Q12" s="23" t="s">
        <v>3</v>
      </c>
      <c r="S12" s="5"/>
    </row>
    <row r="13" spans="2:28" ht="54.9" customHeight="1" x14ac:dyDescent="0.3">
      <c r="D13" s="29"/>
      <c r="E13" s="21" t="s">
        <v>17</v>
      </c>
      <c r="F13" s="15">
        <f>VLOOKUP(CONCATENATE($B$8,$E13),GR,3,FALSE)</f>
        <v>0</v>
      </c>
      <c r="G13" s="15">
        <f>VLOOKUP(CONCATENATE($B$8,$E13),GR,4,FALSE)</f>
        <v>0</v>
      </c>
      <c r="H13" s="15">
        <f>VLOOKUP(CONCATENATE($B$8,$E13),GR,5,FALSE)</f>
        <v>0</v>
      </c>
      <c r="I13" s="15">
        <f>VLOOKUP(CONCATENATE($B$8,$E13),GR,6,FALSE)</f>
        <v>0</v>
      </c>
      <c r="J13" s="15">
        <f>VLOOKUP(CONCATENATE($B$8,$E13),GR,7,FALSE)</f>
        <v>0</v>
      </c>
      <c r="K13" s="37">
        <f t="shared" ref="K13:K16" si="0">SUM(F13:J13)</f>
        <v>0</v>
      </c>
      <c r="L13" s="14"/>
      <c r="M13" s="30"/>
      <c r="N13" s="24" t="s">
        <v>4</v>
      </c>
      <c r="O13" s="15">
        <f>VLOOKUP(CONCATENATE($B$8,$E12),GR,9,FALSE)</f>
        <v>0</v>
      </c>
      <c r="P13" s="15">
        <f>$K$12-O13</f>
        <v>0</v>
      </c>
      <c r="Q13" s="38">
        <f>SUM(O13:P13)</f>
        <v>0</v>
      </c>
    </row>
    <row r="14" spans="2:28" ht="54.9" customHeight="1" x14ac:dyDescent="0.3">
      <c r="D14" s="29"/>
      <c r="E14" s="21" t="s">
        <v>18</v>
      </c>
      <c r="F14" s="15">
        <f>VLOOKUP(CONCATENATE($B$8,$E14),GR,3,FALSE)</f>
        <v>0</v>
      </c>
      <c r="G14" s="15">
        <f>VLOOKUP(CONCATENATE($B$8,$E14),GR,4,FALSE)</f>
        <v>0</v>
      </c>
      <c r="H14" s="15">
        <f>VLOOKUP(CONCATENATE($B$8,$E14),GR,5,FALSE)</f>
        <v>0</v>
      </c>
      <c r="I14" s="15">
        <f>VLOOKUP(CONCATENATE($B$8,$E14),GR,6,FALSE)</f>
        <v>0</v>
      </c>
      <c r="J14" s="15">
        <f>VLOOKUP(CONCATENATE($B$8,$E14),GR,7,FALSE)</f>
        <v>0</v>
      </c>
      <c r="K14" s="37">
        <f t="shared" si="0"/>
        <v>0</v>
      </c>
      <c r="L14" s="14"/>
      <c r="M14" s="14"/>
      <c r="N14" s="14"/>
      <c r="O14" s="14"/>
      <c r="P14" s="14"/>
      <c r="Q14" s="14"/>
    </row>
    <row r="15" spans="2:28" ht="54.9" customHeight="1" x14ac:dyDescent="0.3">
      <c r="D15" s="29"/>
      <c r="E15" s="21" t="s">
        <v>19</v>
      </c>
      <c r="F15" s="15">
        <f>VLOOKUP(CONCATENATE($B$8,$E15),GR,3,FALSE)</f>
        <v>0</v>
      </c>
      <c r="G15" s="15">
        <f>VLOOKUP(CONCATENATE($B$8,$E15),GR,4,FALSE)</f>
        <v>0</v>
      </c>
      <c r="H15" s="15">
        <f>VLOOKUP(CONCATENATE($B$8,$E15),GR,5,FALSE)</f>
        <v>0</v>
      </c>
      <c r="I15" s="15">
        <f>VLOOKUP(CONCATENATE($B$8,$E15),GR,6,FALSE)</f>
        <v>0</v>
      </c>
      <c r="J15" s="15">
        <f>VLOOKUP(CONCATENATE($B$8,$E15),GR,7,FALSE)</f>
        <v>0</v>
      </c>
      <c r="K15" s="37">
        <f t="shared" si="0"/>
        <v>0</v>
      </c>
      <c r="L15" s="14"/>
      <c r="M15" s="14"/>
      <c r="N15" s="14"/>
      <c r="O15" s="14"/>
      <c r="P15" s="14"/>
      <c r="Q15" s="14"/>
    </row>
    <row r="16" spans="2:28" ht="54.9" customHeight="1" x14ac:dyDescent="0.3">
      <c r="B16" s="13"/>
      <c r="C16" s="13"/>
      <c r="D16" s="13"/>
      <c r="E16" s="21" t="s">
        <v>20</v>
      </c>
      <c r="F16" s="15">
        <f>VLOOKUP(CONCATENATE($B$8,$E16),GR,3,FALSE)</f>
        <v>0</v>
      </c>
      <c r="G16" s="15">
        <f>VLOOKUP(CONCATENATE($B$8,$E16),GR,4,FALSE)</f>
        <v>0</v>
      </c>
      <c r="H16" s="15">
        <f>VLOOKUP(CONCATENATE($B$8,$E16),GR,5,FALSE)</f>
        <v>0</v>
      </c>
      <c r="I16" s="15">
        <f>VLOOKUP(CONCATENATE($B$8,$E16),GR,6,FALSE)</f>
        <v>0</v>
      </c>
      <c r="J16" s="15">
        <f>VLOOKUP(CONCATENATE($B$8,$E16),GR,7,FALSE)</f>
        <v>0</v>
      </c>
      <c r="K16" s="37">
        <f t="shared" si="0"/>
        <v>0</v>
      </c>
      <c r="L16" s="13"/>
      <c r="M16" s="13"/>
      <c r="N16" s="13"/>
      <c r="O16" s="13"/>
    </row>
    <row r="17" spans="2:25" ht="20.100000000000001" customHeight="1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25" ht="20.100000000000001" customHeight="1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25" ht="20.100000000000001" customHeight="1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25" ht="20.100000000000001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25" ht="20.100000000000001" customHeight="1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25" ht="20.100000000000001" customHeight="1" x14ac:dyDescent="0.3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25" ht="20.100000000000001" customHeight="1" x14ac:dyDescent="0.3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25" ht="20.100000000000001" customHeight="1" x14ac:dyDescent="0.3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25" ht="20.100000000000001" customHeight="1" x14ac:dyDescent="0.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25" ht="20.100000000000001" customHeight="1" x14ac:dyDescent="0.3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25" ht="20.100000000000001" customHeight="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25" ht="20.100000000000001" customHeight="1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25" ht="20.100000000000001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25" ht="20.100000000000001" customHeight="1" x14ac:dyDescent="0.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Y30"/>
    </row>
    <row r="31" spans="2:25" ht="20.100000000000001" customHeight="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25" ht="20.100000000000001" customHeight="1" x14ac:dyDescent="0.4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W32" s="12"/>
      <c r="Y32"/>
    </row>
    <row r="33" spans="2:25" ht="20.100000000000001" customHeight="1" x14ac:dyDescent="0.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25" ht="20.100000000000001" customHeight="1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Y34"/>
    </row>
    <row r="35" spans="2:25" ht="20.100000000000001" customHeight="1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Y35"/>
    </row>
    <row r="36" spans="2:25" ht="20.100000000000001" customHeight="1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25" ht="20.100000000000001" customHeight="1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25" ht="20.100000000000001" customHeight="1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25" ht="20.100000000000001" customHeight="1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25" ht="20.100000000000001" customHeight="1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R40" s="1"/>
    </row>
    <row r="41" spans="2:25" ht="20.100000000000001" customHeight="1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R41" s="1"/>
    </row>
    <row r="42" spans="2:25" ht="20.100000000000001" customHeight="1" x14ac:dyDescent="0.3">
      <c r="B42" s="13"/>
      <c r="C42" s="13"/>
      <c r="D42" s="13"/>
      <c r="E42" s="13"/>
      <c r="F42" s="13"/>
      <c r="G42" s="13"/>
      <c r="H42" s="13"/>
      <c r="I42" s="13"/>
      <c r="J42" s="13"/>
      <c r="R42" s="1"/>
    </row>
    <row r="43" spans="2:25" ht="20.100000000000001" customHeight="1" x14ac:dyDescent="0.3"/>
    <row r="44" spans="2:25" ht="20.100000000000001" customHeight="1" x14ac:dyDescent="0.3"/>
    <row r="45" spans="2:25" ht="20.100000000000001" customHeight="1" x14ac:dyDescent="0.3"/>
    <row r="46" spans="2:25" ht="20.100000000000001" customHeight="1" x14ac:dyDescent="0.3">
      <c r="N46"/>
      <c r="O46"/>
      <c r="Y46"/>
    </row>
    <row r="47" spans="2:25" ht="20.100000000000001" customHeight="1" x14ac:dyDescent="0.3">
      <c r="N47"/>
      <c r="O47"/>
      <c r="Y47"/>
    </row>
    <row r="48" spans="2:25" ht="20.100000000000001" customHeight="1" x14ac:dyDescent="0.3">
      <c r="M48" s="11"/>
      <c r="N48"/>
      <c r="O48"/>
      <c r="Y48"/>
    </row>
    <row r="49" spans="2:25" ht="20.100000000000001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 s="1"/>
      <c r="Y49"/>
    </row>
    <row r="50" spans="2:25" ht="20.100000000000001" customHeight="1" x14ac:dyDescent="0.3">
      <c r="B50"/>
      <c r="C50"/>
      <c r="D50"/>
      <c r="E50"/>
      <c r="F50"/>
      <c r="G50"/>
      <c r="H50"/>
      <c r="I50"/>
      <c r="J50"/>
      <c r="K50"/>
      <c r="L50"/>
      <c r="M50"/>
    </row>
    <row r="51" spans="2:25" ht="20.100000000000001" customHeight="1" x14ac:dyDescent="0.3">
      <c r="B51"/>
      <c r="C51"/>
      <c r="D51"/>
      <c r="E51"/>
      <c r="F51"/>
      <c r="G51"/>
      <c r="H51"/>
      <c r="I51"/>
      <c r="J51"/>
      <c r="K51"/>
      <c r="L51"/>
      <c r="M51"/>
    </row>
    <row r="52" spans="2:25" ht="20.100000000000001" customHeight="1" x14ac:dyDescent="0.3">
      <c r="B52"/>
      <c r="C52"/>
      <c r="D52"/>
      <c r="E52"/>
      <c r="F52"/>
      <c r="G52"/>
      <c r="H52"/>
      <c r="I52"/>
      <c r="J52"/>
      <c r="K52"/>
      <c r="L52"/>
      <c r="M52"/>
    </row>
    <row r="60" spans="2:25" ht="23.4" x14ac:dyDescent="0.45">
      <c r="N60" s="96" t="s">
        <v>5</v>
      </c>
      <c r="O60" s="97"/>
      <c r="P60" s="98"/>
      <c r="Q60" s="35">
        <f>Q13</f>
        <v>0</v>
      </c>
    </row>
    <row r="61" spans="2:25" x14ac:dyDescent="0.3">
      <c r="N61" s="3"/>
      <c r="O61" s="2"/>
      <c r="P61" s="4"/>
      <c r="Q61" s="4"/>
    </row>
    <row r="63" spans="2:25" ht="15.6" x14ac:dyDescent="0.3">
      <c r="O63" s="34" t="s">
        <v>6</v>
      </c>
      <c r="Q63" s="36" t="e">
        <f>Q60*100/Q60</f>
        <v>#DIV/0!</v>
      </c>
    </row>
  </sheetData>
  <mergeCells count="7">
    <mergeCell ref="S2:T3"/>
    <mergeCell ref="N60:P60"/>
    <mergeCell ref="B6:T6"/>
    <mergeCell ref="B7:T7"/>
    <mergeCell ref="B8:T8"/>
    <mergeCell ref="F10:K10"/>
    <mergeCell ref="O11:Q11"/>
  </mergeCells>
  <pageMargins left="0.59125000000000005" right="7.8125E-3" top="0.74803149606299213" bottom="0.74803149606299213" header="0.31496062992125984" footer="0.31496062992125984"/>
  <pageSetup scale="33" orientation="landscape" r:id="rId1"/>
  <headerFooter alignWithMargins="0">
    <oddFooter xml:space="preserve">&amp;L&amp;14Fecha de Emisión: 16/05/2016
&amp;C&amp;14Fecha de Revisión: 21/02/2018                                                                                                                      Revisión: 02
&amp;R&amp;14Fecha de  Aprobación: 23/02/2018
</oddFooter>
  </headerFooter>
  <rowBreaks count="1" manualBreakCount="1">
    <brk id="66" max="19" man="1"/>
  </rowBreaks>
  <colBreaks count="1" manualBreakCount="1">
    <brk id="22" max="47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opLeftCell="B1" zoomScale="50" zoomScaleNormal="50" zoomScaleSheetLayoutView="50" zoomScalePageLayoutView="50" workbookViewId="0">
      <selection activeCell="B1" sqref="B1"/>
    </sheetView>
  </sheetViews>
  <sheetFormatPr baseColWidth="10" defaultRowHeight="14.4" x14ac:dyDescent="0.3"/>
  <cols>
    <col min="1" max="1" width="20.6640625" hidden="1" customWidth="1"/>
    <col min="2" max="2" width="20.6640625" style="3" customWidth="1"/>
    <col min="3" max="3" width="8.33203125" style="2" customWidth="1"/>
    <col min="4" max="4" width="16" style="4" customWidth="1"/>
    <col min="5" max="5" width="20.6640625" style="4" customWidth="1"/>
    <col min="6" max="12" width="20.6640625" style="1" customWidth="1"/>
    <col min="13" max="13" width="20.88671875" style="1" customWidth="1"/>
    <col min="14" max="15" width="20.6640625" style="1" customWidth="1"/>
    <col min="16" max="16" width="20.6640625" customWidth="1"/>
    <col min="17" max="17" width="27" bestFit="1" customWidth="1"/>
    <col min="18" max="24" width="20.6640625" customWidth="1"/>
    <col min="25" max="25" width="20.6640625" style="1" customWidth="1"/>
  </cols>
  <sheetData>
    <row r="1" spans="2:28" ht="20.100000000000001" customHeight="1" x14ac:dyDescent="0.3">
      <c r="F1" s="8"/>
      <c r="G1" s="8"/>
      <c r="H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2:28" ht="20.100000000000001" customHeight="1" x14ac:dyDescent="0.3">
      <c r="E2" s="8"/>
      <c r="F2" s="10"/>
      <c r="G2" s="8"/>
      <c r="H2" s="8"/>
      <c r="J2" s="8"/>
      <c r="K2" s="8"/>
      <c r="L2" s="8"/>
      <c r="M2" s="8"/>
      <c r="N2" s="8"/>
      <c r="O2" s="8"/>
      <c r="P2" s="9"/>
      <c r="S2" s="99" t="s">
        <v>211</v>
      </c>
      <c r="T2" s="99"/>
      <c r="V2" s="10"/>
      <c r="W2" s="10"/>
      <c r="X2" s="10"/>
      <c r="Y2" s="8"/>
    </row>
    <row r="3" spans="2:28" ht="20.100000000000001" customHeight="1" x14ac:dyDescent="0.3">
      <c r="E3" s="8"/>
      <c r="F3" s="10"/>
      <c r="G3" s="8"/>
      <c r="H3" s="8"/>
      <c r="J3" s="8"/>
      <c r="K3" s="8"/>
      <c r="L3" s="8"/>
      <c r="M3" s="8"/>
      <c r="N3" s="8"/>
      <c r="O3" s="8"/>
      <c r="P3" s="8"/>
      <c r="S3" s="99"/>
      <c r="T3" s="99"/>
      <c r="U3" s="9"/>
      <c r="V3" s="10"/>
      <c r="W3" s="10"/>
      <c r="X3" s="10"/>
      <c r="Y3" s="8"/>
    </row>
    <row r="4" spans="2:28" ht="20.100000000000001" customHeight="1" x14ac:dyDescent="0.3">
      <c r="F4" s="10"/>
      <c r="H4" s="8"/>
      <c r="J4" s="8"/>
      <c r="K4" s="8"/>
      <c r="L4" s="8"/>
      <c r="M4" s="8"/>
      <c r="N4" s="10"/>
      <c r="O4" s="10"/>
      <c r="P4" s="10"/>
      <c r="Q4" s="8"/>
      <c r="Y4"/>
    </row>
    <row r="5" spans="2:28" ht="31.2" x14ac:dyDescent="0.3">
      <c r="D5" s="7"/>
      <c r="E5" s="7"/>
      <c r="F5" s="10"/>
      <c r="G5" s="26"/>
      <c r="H5" s="8"/>
      <c r="J5" s="8"/>
      <c r="K5" s="8"/>
      <c r="L5" s="8"/>
      <c r="M5" s="8"/>
      <c r="N5" s="7"/>
      <c r="O5" s="7"/>
      <c r="P5" s="7"/>
      <c r="Q5" s="7"/>
      <c r="Y5"/>
    </row>
    <row r="6" spans="2:28" ht="33.6" x14ac:dyDescent="0.3">
      <c r="B6" s="94" t="s">
        <v>47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Y6"/>
    </row>
    <row r="7" spans="2:28" ht="31.2" x14ac:dyDescent="0.3">
      <c r="B7" s="95" t="str">
        <f>A</f>
        <v>SESIÓN 231 y 232 ORD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Y7"/>
    </row>
    <row r="8" spans="2:28" ht="31.2" x14ac:dyDescent="0.3">
      <c r="B8" s="95" t="s">
        <v>64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Y8"/>
    </row>
    <row r="9" spans="2:28" ht="23.4" x14ac:dyDescent="0.3">
      <c r="D9" s="7"/>
      <c r="E9" s="7"/>
      <c r="F9" s="10"/>
      <c r="G9" s="8"/>
      <c r="H9" s="8"/>
      <c r="J9" s="8"/>
      <c r="K9" s="8"/>
      <c r="L9" s="8"/>
      <c r="M9" s="8"/>
      <c r="N9" s="7"/>
      <c r="O9" s="7"/>
      <c r="P9" s="7"/>
      <c r="Q9" s="7"/>
      <c r="Y9"/>
    </row>
    <row r="10" spans="2:28" ht="50.1" customHeight="1" x14ac:dyDescent="0.3">
      <c r="B10" s="25"/>
      <c r="C10" s="25"/>
      <c r="D10" s="25"/>
      <c r="E10" s="25"/>
      <c r="F10" s="84" t="s">
        <v>0</v>
      </c>
      <c r="G10" s="85"/>
      <c r="H10" s="85"/>
      <c r="I10" s="85"/>
      <c r="J10" s="85"/>
      <c r="K10" s="85"/>
      <c r="L10" s="25"/>
      <c r="M10" s="25"/>
      <c r="N10" s="25"/>
      <c r="O10" s="25"/>
      <c r="P10" s="25"/>
      <c r="Q10" s="25"/>
      <c r="Y10"/>
    </row>
    <row r="11" spans="2:28" ht="50.1" customHeight="1" x14ac:dyDescent="0.3">
      <c r="D11" s="27"/>
      <c r="E11" s="28"/>
      <c r="F11" s="16" t="s">
        <v>23</v>
      </c>
      <c r="G11" s="32" t="s">
        <v>24</v>
      </c>
      <c r="H11" s="17" t="s">
        <v>25</v>
      </c>
      <c r="I11" s="18" t="s">
        <v>26</v>
      </c>
      <c r="J11" s="19" t="s">
        <v>27</v>
      </c>
      <c r="K11" s="20" t="s">
        <v>1</v>
      </c>
      <c r="L11" s="14"/>
      <c r="M11" s="14"/>
      <c r="N11" s="14"/>
      <c r="O11" s="86" t="s">
        <v>2</v>
      </c>
      <c r="P11" s="89"/>
      <c r="Q11" s="90"/>
      <c r="R11" s="6"/>
      <c r="S11" s="6"/>
    </row>
    <row r="12" spans="2:28" ht="54.9" customHeight="1" x14ac:dyDescent="0.3">
      <c r="E12" s="21" t="s">
        <v>16</v>
      </c>
      <c r="F12" s="15">
        <f>VLOOKUP(CONCATENATE($B$8,$E12),GR,3,FALSE)</f>
        <v>0</v>
      </c>
      <c r="G12" s="15">
        <f>VLOOKUP(CONCATENATE($B$8,$E12),GR,4,FALSE)</f>
        <v>0</v>
      </c>
      <c r="H12" s="15">
        <f>VLOOKUP(CONCATENATE($B$8,$E12),GR,5,FALSE)</f>
        <v>0</v>
      </c>
      <c r="I12" s="15">
        <f>VLOOKUP(CONCATENATE($B$8,$E12),GR,6,FALSE)</f>
        <v>0</v>
      </c>
      <c r="J12" s="15">
        <f>VLOOKUP(CONCATENATE($B$8,$E12),GR,7,FALSE)</f>
        <v>0</v>
      </c>
      <c r="K12" s="37">
        <f>SUM(F12:J12)</f>
        <v>0</v>
      </c>
      <c r="L12" s="14"/>
      <c r="N12" s="27"/>
      <c r="O12" s="22" t="s">
        <v>21</v>
      </c>
      <c r="P12" s="31" t="s">
        <v>22</v>
      </c>
      <c r="Q12" s="23" t="s">
        <v>3</v>
      </c>
      <c r="S12" s="5"/>
    </row>
    <row r="13" spans="2:28" ht="54.9" customHeight="1" x14ac:dyDescent="0.3">
      <c r="D13" s="29"/>
      <c r="E13" s="21" t="s">
        <v>17</v>
      </c>
      <c r="F13" s="15">
        <f>VLOOKUP(CONCATENATE($B$8,$E13),GR,3,FALSE)</f>
        <v>0</v>
      </c>
      <c r="G13" s="15">
        <f>VLOOKUP(CONCATENATE($B$8,$E13),GR,4,FALSE)</f>
        <v>0</v>
      </c>
      <c r="H13" s="15">
        <f>VLOOKUP(CONCATENATE($B$8,$E13),GR,5,FALSE)</f>
        <v>0</v>
      </c>
      <c r="I13" s="15">
        <f>VLOOKUP(CONCATENATE($B$8,$E13),GR,6,FALSE)</f>
        <v>0</v>
      </c>
      <c r="J13" s="15">
        <f>VLOOKUP(CONCATENATE($B$8,$E13),GR,7,FALSE)</f>
        <v>0</v>
      </c>
      <c r="K13" s="37">
        <f t="shared" ref="K13:K16" si="0">SUM(F13:J13)</f>
        <v>0</v>
      </c>
      <c r="L13" s="14"/>
      <c r="M13" s="30"/>
      <c r="N13" s="24" t="s">
        <v>4</v>
      </c>
      <c r="O13" s="15">
        <f>VLOOKUP(CONCATENATE($B$8,$E12),GR,9,FALSE)</f>
        <v>0</v>
      </c>
      <c r="P13" s="15">
        <f>$K$12-O13</f>
        <v>0</v>
      </c>
      <c r="Q13" s="38">
        <f>SUM(O13:P13)</f>
        <v>0</v>
      </c>
    </row>
    <row r="14" spans="2:28" ht="54.9" customHeight="1" x14ac:dyDescent="0.3">
      <c r="D14" s="29"/>
      <c r="E14" s="21" t="s">
        <v>18</v>
      </c>
      <c r="F14" s="15">
        <f>VLOOKUP(CONCATENATE($B$8,$E14),GR,3,FALSE)</f>
        <v>0</v>
      </c>
      <c r="G14" s="15">
        <f>VLOOKUP(CONCATENATE($B$8,$E14),GR,4,FALSE)</f>
        <v>0</v>
      </c>
      <c r="H14" s="15">
        <f>VLOOKUP(CONCATENATE($B$8,$E14),GR,5,FALSE)</f>
        <v>0</v>
      </c>
      <c r="I14" s="15">
        <f>VLOOKUP(CONCATENATE($B$8,$E14),GR,6,FALSE)</f>
        <v>0</v>
      </c>
      <c r="J14" s="15">
        <f>VLOOKUP(CONCATENATE($B$8,$E14),GR,7,FALSE)</f>
        <v>0</v>
      </c>
      <c r="K14" s="37">
        <f t="shared" si="0"/>
        <v>0</v>
      </c>
      <c r="L14" s="14"/>
      <c r="M14" s="14"/>
      <c r="N14" s="14"/>
      <c r="O14" s="14"/>
      <c r="P14" s="14"/>
      <c r="Q14" s="14"/>
    </row>
    <row r="15" spans="2:28" ht="54.9" customHeight="1" x14ac:dyDescent="0.3">
      <c r="D15" s="29"/>
      <c r="E15" s="21" t="s">
        <v>19</v>
      </c>
      <c r="F15" s="15">
        <f>VLOOKUP(CONCATENATE($B$8,$E15),GR,3,FALSE)</f>
        <v>0</v>
      </c>
      <c r="G15" s="15">
        <f>VLOOKUP(CONCATENATE($B$8,$E15),GR,4,FALSE)</f>
        <v>0</v>
      </c>
      <c r="H15" s="15">
        <f>VLOOKUP(CONCATENATE($B$8,$E15),GR,5,FALSE)</f>
        <v>0</v>
      </c>
      <c r="I15" s="15">
        <f>VLOOKUP(CONCATENATE($B$8,$E15),GR,6,FALSE)</f>
        <v>0</v>
      </c>
      <c r="J15" s="15">
        <f>VLOOKUP(CONCATENATE($B$8,$E15),GR,7,FALSE)</f>
        <v>0</v>
      </c>
      <c r="K15" s="37">
        <f t="shared" si="0"/>
        <v>0</v>
      </c>
      <c r="L15" s="14"/>
      <c r="M15" s="14"/>
      <c r="N15" s="14"/>
      <c r="O15" s="14"/>
      <c r="P15" s="14"/>
      <c r="Q15" s="14"/>
    </row>
    <row r="16" spans="2:28" ht="54.9" customHeight="1" x14ac:dyDescent="0.3">
      <c r="B16" s="13"/>
      <c r="C16" s="13"/>
      <c r="D16" s="13"/>
      <c r="E16" s="21" t="s">
        <v>20</v>
      </c>
      <c r="F16" s="15">
        <f>VLOOKUP(CONCATENATE($B$8,$E16),GR,3,FALSE)</f>
        <v>0</v>
      </c>
      <c r="G16" s="15">
        <f>VLOOKUP(CONCATENATE($B$8,$E16),GR,4,FALSE)</f>
        <v>0</v>
      </c>
      <c r="H16" s="15">
        <f>VLOOKUP(CONCATENATE($B$8,$E16),GR,5,FALSE)</f>
        <v>0</v>
      </c>
      <c r="I16" s="15">
        <f>VLOOKUP(CONCATENATE($B$8,$E16),GR,6,FALSE)</f>
        <v>0</v>
      </c>
      <c r="J16" s="15">
        <f>VLOOKUP(CONCATENATE($B$8,$E16),GR,7,FALSE)</f>
        <v>0</v>
      </c>
      <c r="K16" s="37">
        <f t="shared" si="0"/>
        <v>0</v>
      </c>
      <c r="L16" s="13"/>
      <c r="M16" s="13"/>
      <c r="N16" s="13"/>
      <c r="O16" s="13"/>
    </row>
    <row r="17" spans="2:25" ht="20.100000000000001" customHeight="1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25" ht="20.100000000000001" customHeight="1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25" ht="20.100000000000001" customHeight="1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25" ht="20.100000000000001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25" ht="20.100000000000001" customHeight="1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25" ht="20.100000000000001" customHeight="1" x14ac:dyDescent="0.3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25" ht="20.100000000000001" customHeight="1" x14ac:dyDescent="0.3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25" ht="20.100000000000001" customHeight="1" x14ac:dyDescent="0.3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25" ht="20.100000000000001" customHeight="1" x14ac:dyDescent="0.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25" ht="20.100000000000001" customHeight="1" x14ac:dyDescent="0.3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25" ht="20.100000000000001" customHeight="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25" ht="20.100000000000001" customHeight="1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25" ht="20.100000000000001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25" ht="20.100000000000001" customHeight="1" x14ac:dyDescent="0.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Y30"/>
    </row>
    <row r="31" spans="2:25" ht="20.100000000000001" customHeight="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25" ht="20.100000000000001" customHeight="1" x14ac:dyDescent="0.4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W32" s="12"/>
      <c r="Y32"/>
    </row>
    <row r="33" spans="2:25" ht="20.100000000000001" customHeight="1" x14ac:dyDescent="0.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25" ht="20.100000000000001" customHeight="1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Y34"/>
    </row>
    <row r="35" spans="2:25" ht="20.100000000000001" customHeight="1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Y35"/>
    </row>
    <row r="36" spans="2:25" ht="20.100000000000001" customHeight="1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25" ht="20.100000000000001" customHeight="1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25" ht="20.100000000000001" customHeight="1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25" ht="20.100000000000001" customHeight="1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25" ht="20.100000000000001" customHeight="1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R40" s="1"/>
    </row>
    <row r="41" spans="2:25" ht="20.100000000000001" customHeight="1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R41" s="1"/>
    </row>
    <row r="42" spans="2:25" ht="20.100000000000001" customHeight="1" x14ac:dyDescent="0.3">
      <c r="B42" s="13"/>
      <c r="C42" s="13"/>
      <c r="D42" s="13"/>
      <c r="E42" s="13"/>
      <c r="F42" s="13"/>
      <c r="G42" s="13"/>
      <c r="H42" s="13"/>
      <c r="I42" s="13"/>
      <c r="J42" s="13"/>
      <c r="R42" s="1"/>
    </row>
    <row r="43" spans="2:25" ht="20.100000000000001" customHeight="1" x14ac:dyDescent="0.3"/>
    <row r="44" spans="2:25" ht="20.100000000000001" customHeight="1" x14ac:dyDescent="0.3"/>
    <row r="45" spans="2:25" ht="20.100000000000001" customHeight="1" x14ac:dyDescent="0.3"/>
    <row r="46" spans="2:25" ht="20.100000000000001" customHeight="1" x14ac:dyDescent="0.3">
      <c r="N46"/>
      <c r="O46"/>
      <c r="Y46"/>
    </row>
    <row r="47" spans="2:25" ht="20.100000000000001" customHeight="1" x14ac:dyDescent="0.3">
      <c r="N47"/>
      <c r="O47"/>
      <c r="Y47"/>
    </row>
    <row r="48" spans="2:25" ht="20.100000000000001" customHeight="1" x14ac:dyDescent="0.3">
      <c r="M48" s="11"/>
      <c r="N48"/>
      <c r="O48"/>
      <c r="Y48"/>
    </row>
    <row r="49" spans="2:25" ht="20.100000000000001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 s="1"/>
      <c r="Y49"/>
    </row>
    <row r="50" spans="2:25" ht="20.100000000000001" customHeight="1" x14ac:dyDescent="0.3">
      <c r="B50"/>
      <c r="C50"/>
      <c r="D50"/>
      <c r="E50"/>
      <c r="F50"/>
      <c r="G50"/>
      <c r="H50"/>
      <c r="I50"/>
      <c r="J50"/>
      <c r="K50"/>
      <c r="L50"/>
      <c r="M50"/>
    </row>
    <row r="51" spans="2:25" ht="20.100000000000001" customHeight="1" x14ac:dyDescent="0.3">
      <c r="B51"/>
      <c r="C51"/>
      <c r="D51"/>
      <c r="E51"/>
      <c r="F51"/>
      <c r="G51"/>
      <c r="H51"/>
      <c r="I51"/>
      <c r="J51"/>
      <c r="K51"/>
      <c r="L51"/>
      <c r="M51"/>
    </row>
    <row r="52" spans="2:25" ht="20.100000000000001" customHeight="1" x14ac:dyDescent="0.3">
      <c r="B52"/>
      <c r="C52"/>
      <c r="D52"/>
      <c r="E52"/>
      <c r="F52"/>
      <c r="G52"/>
      <c r="H52"/>
      <c r="I52"/>
      <c r="J52"/>
      <c r="K52"/>
      <c r="L52"/>
      <c r="M52"/>
    </row>
    <row r="60" spans="2:25" ht="23.4" x14ac:dyDescent="0.45">
      <c r="N60" s="96" t="s">
        <v>5</v>
      </c>
      <c r="O60" s="97"/>
      <c r="P60" s="98"/>
      <c r="Q60" s="35">
        <f>Q13</f>
        <v>0</v>
      </c>
    </row>
    <row r="61" spans="2:25" x14ac:dyDescent="0.3">
      <c r="N61" s="3"/>
      <c r="O61" s="2"/>
      <c r="P61" s="4"/>
      <c r="Q61" s="4"/>
    </row>
    <row r="63" spans="2:25" ht="15.6" x14ac:dyDescent="0.3">
      <c r="O63" s="34" t="s">
        <v>6</v>
      </c>
      <c r="Q63" s="36" t="e">
        <f>Q60*100/Q60</f>
        <v>#DIV/0!</v>
      </c>
    </row>
  </sheetData>
  <mergeCells count="7">
    <mergeCell ref="S2:T3"/>
    <mergeCell ref="N60:P60"/>
    <mergeCell ref="B6:T6"/>
    <mergeCell ref="B7:T7"/>
    <mergeCell ref="B8:T8"/>
    <mergeCell ref="F10:K10"/>
    <mergeCell ref="O11:Q11"/>
  </mergeCells>
  <pageMargins left="0.59125000000000005" right="7.8125E-3" top="0.74803149606299213" bottom="0.74803149606299213" header="0.31496062992125984" footer="0.31496062992125984"/>
  <pageSetup scale="33" orientation="landscape" r:id="rId1"/>
  <headerFooter alignWithMargins="0">
    <oddFooter xml:space="preserve">&amp;L&amp;14Fecha de Emisión: 16/05/2016
&amp;C&amp;14Fecha de Revisión: 21/02/2018                                                                                                                      Revisión: 02
&amp;R&amp;14Fecha de  Aprobación: 23/02/2018
</oddFooter>
  </headerFooter>
  <rowBreaks count="1" manualBreakCount="1">
    <brk id="66" max="19" man="1"/>
  </rowBreaks>
  <colBreaks count="1" manualBreakCount="1">
    <brk id="22" max="47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opLeftCell="B1" zoomScale="50" zoomScaleNormal="50" zoomScaleSheetLayoutView="50" zoomScalePageLayoutView="50" workbookViewId="0">
      <selection activeCell="B1" sqref="B1"/>
    </sheetView>
  </sheetViews>
  <sheetFormatPr baseColWidth="10" defaultRowHeight="14.4" x14ac:dyDescent="0.3"/>
  <cols>
    <col min="1" max="1" width="20.6640625" hidden="1" customWidth="1"/>
    <col min="2" max="2" width="20.6640625" style="3" customWidth="1"/>
    <col min="3" max="3" width="8.33203125" style="2" customWidth="1"/>
    <col min="4" max="4" width="16" style="4" customWidth="1"/>
    <col min="5" max="5" width="20.6640625" style="4" customWidth="1"/>
    <col min="6" max="12" width="20.6640625" style="1" customWidth="1"/>
    <col min="13" max="13" width="20.88671875" style="1" customWidth="1"/>
    <col min="14" max="15" width="20.6640625" style="1" customWidth="1"/>
    <col min="16" max="16" width="20.6640625" customWidth="1"/>
    <col min="17" max="17" width="27" bestFit="1" customWidth="1"/>
    <col min="18" max="24" width="20.6640625" customWidth="1"/>
    <col min="25" max="25" width="20.6640625" style="1" customWidth="1"/>
  </cols>
  <sheetData>
    <row r="1" spans="2:28" ht="20.100000000000001" customHeight="1" x14ac:dyDescent="0.3">
      <c r="F1" s="8"/>
      <c r="G1" s="8"/>
      <c r="H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2:28" ht="20.100000000000001" customHeight="1" x14ac:dyDescent="0.3">
      <c r="E2" s="8"/>
      <c r="F2" s="10"/>
      <c r="G2" s="8"/>
      <c r="H2" s="8"/>
      <c r="J2" s="8"/>
      <c r="K2" s="8"/>
      <c r="L2" s="8"/>
      <c r="M2" s="8"/>
      <c r="N2" s="8"/>
      <c r="O2" s="8"/>
      <c r="P2" s="9"/>
      <c r="S2" s="99" t="s">
        <v>211</v>
      </c>
      <c r="T2" s="99"/>
      <c r="V2" s="10"/>
      <c r="W2" s="10"/>
      <c r="X2" s="10"/>
      <c r="Y2" s="8"/>
    </row>
    <row r="3" spans="2:28" ht="20.100000000000001" customHeight="1" x14ac:dyDescent="0.3">
      <c r="E3" s="8"/>
      <c r="F3" s="10"/>
      <c r="G3" s="8"/>
      <c r="H3" s="8"/>
      <c r="J3" s="8"/>
      <c r="K3" s="8"/>
      <c r="L3" s="8"/>
      <c r="M3" s="8"/>
      <c r="N3" s="8"/>
      <c r="O3" s="8"/>
      <c r="P3" s="8"/>
      <c r="S3" s="99"/>
      <c r="T3" s="99"/>
      <c r="U3" s="9"/>
      <c r="V3" s="10"/>
      <c r="W3" s="10"/>
      <c r="X3" s="10"/>
      <c r="Y3" s="8"/>
    </row>
    <row r="4" spans="2:28" ht="20.100000000000001" customHeight="1" x14ac:dyDescent="0.3">
      <c r="F4" s="10"/>
      <c r="H4" s="8"/>
      <c r="J4" s="8"/>
      <c r="K4" s="8"/>
      <c r="L4" s="8"/>
      <c r="M4" s="8"/>
      <c r="N4" s="10"/>
      <c r="O4" s="10"/>
      <c r="P4" s="10"/>
      <c r="Q4" s="8"/>
      <c r="Y4"/>
    </row>
    <row r="5" spans="2:28" ht="31.2" x14ac:dyDescent="0.3">
      <c r="D5" s="7"/>
      <c r="E5" s="7"/>
      <c r="F5" s="10"/>
      <c r="G5" s="26"/>
      <c r="H5" s="8"/>
      <c r="J5" s="8"/>
      <c r="K5" s="8"/>
      <c r="L5" s="8"/>
      <c r="M5" s="8"/>
      <c r="N5" s="7"/>
      <c r="O5" s="7"/>
      <c r="P5" s="7"/>
      <c r="Q5" s="7"/>
      <c r="Y5"/>
    </row>
    <row r="6" spans="2:28" ht="33.6" x14ac:dyDescent="0.3">
      <c r="B6" s="94" t="s">
        <v>47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Y6"/>
    </row>
    <row r="7" spans="2:28" ht="31.2" x14ac:dyDescent="0.3">
      <c r="B7" s="95" t="str">
        <f>A</f>
        <v>SESIÓN 231 y 232 ORD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Y7"/>
    </row>
    <row r="8" spans="2:28" ht="31.2" x14ac:dyDescent="0.3">
      <c r="B8" s="95" t="s">
        <v>52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Y8"/>
    </row>
    <row r="9" spans="2:28" ht="23.4" x14ac:dyDescent="0.3">
      <c r="D9" s="7"/>
      <c r="E9" s="7"/>
      <c r="F9" s="10"/>
      <c r="G9" s="8"/>
      <c r="H9" s="8"/>
      <c r="J9" s="8"/>
      <c r="K9" s="8"/>
      <c r="L9" s="8"/>
      <c r="M9" s="8"/>
      <c r="N9" s="7"/>
      <c r="O9" s="7"/>
      <c r="P9" s="7"/>
      <c r="Q9" s="7"/>
      <c r="Y9"/>
    </row>
    <row r="10" spans="2:28" ht="50.1" customHeight="1" x14ac:dyDescent="0.3">
      <c r="B10" s="25"/>
      <c r="C10" s="25"/>
      <c r="D10" s="25"/>
      <c r="E10" s="25"/>
      <c r="F10" s="84" t="s">
        <v>0</v>
      </c>
      <c r="G10" s="85"/>
      <c r="H10" s="85"/>
      <c r="I10" s="85"/>
      <c r="J10" s="85"/>
      <c r="K10" s="85"/>
      <c r="L10" s="25"/>
      <c r="M10" s="25"/>
      <c r="N10" s="25"/>
      <c r="O10" s="25"/>
      <c r="P10" s="25"/>
      <c r="Q10" s="25"/>
      <c r="Y10"/>
    </row>
    <row r="11" spans="2:28" ht="50.1" customHeight="1" x14ac:dyDescent="0.3">
      <c r="D11" s="27"/>
      <c r="E11" s="28"/>
      <c r="F11" s="16" t="s">
        <v>23</v>
      </c>
      <c r="G11" s="32" t="s">
        <v>24</v>
      </c>
      <c r="H11" s="17" t="s">
        <v>25</v>
      </c>
      <c r="I11" s="18" t="s">
        <v>26</v>
      </c>
      <c r="J11" s="19" t="s">
        <v>27</v>
      </c>
      <c r="K11" s="20" t="s">
        <v>1</v>
      </c>
      <c r="L11" s="14"/>
      <c r="M11" s="14"/>
      <c r="N11" s="14"/>
      <c r="O11" s="86" t="s">
        <v>2</v>
      </c>
      <c r="P11" s="89"/>
      <c r="Q11" s="90"/>
      <c r="R11" s="6"/>
      <c r="S11" s="6"/>
    </row>
    <row r="12" spans="2:28" ht="54.9" customHeight="1" x14ac:dyDescent="0.3">
      <c r="E12" s="21" t="s">
        <v>16</v>
      </c>
      <c r="F12" s="15">
        <f>VLOOKUP(CONCATENATE($B$8,$E12),GR,3,FALSE)</f>
        <v>0</v>
      </c>
      <c r="G12" s="15">
        <f>VLOOKUP(CONCATENATE($B$8,$E12),GR,4,FALSE)</f>
        <v>0</v>
      </c>
      <c r="H12" s="15">
        <f>VLOOKUP(CONCATENATE($B$8,$E12),GR,5,FALSE)</f>
        <v>0</v>
      </c>
      <c r="I12" s="15">
        <f>VLOOKUP(CONCATENATE($B$8,$E12),GR,6,FALSE)</f>
        <v>0</v>
      </c>
      <c r="J12" s="15">
        <f>VLOOKUP(CONCATENATE($B$8,$E12),GR,7,FALSE)</f>
        <v>0</v>
      </c>
      <c r="K12" s="37">
        <f>SUM(F12:J12)</f>
        <v>0</v>
      </c>
      <c r="L12" s="14"/>
      <c r="N12" s="27"/>
      <c r="O12" s="22" t="s">
        <v>21</v>
      </c>
      <c r="P12" s="31" t="s">
        <v>22</v>
      </c>
      <c r="Q12" s="23" t="s">
        <v>3</v>
      </c>
      <c r="S12" s="5"/>
    </row>
    <row r="13" spans="2:28" ht="54.9" customHeight="1" x14ac:dyDescent="0.3">
      <c r="D13" s="29"/>
      <c r="E13" s="21" t="s">
        <v>17</v>
      </c>
      <c r="F13" s="15">
        <f>VLOOKUP(CONCATENATE($B$8,$E13),GR,3,FALSE)</f>
        <v>0</v>
      </c>
      <c r="G13" s="15">
        <f>VLOOKUP(CONCATENATE($B$8,$E13),GR,4,FALSE)</f>
        <v>0</v>
      </c>
      <c r="H13" s="15">
        <f>VLOOKUP(CONCATENATE($B$8,$E13),GR,5,FALSE)</f>
        <v>0</v>
      </c>
      <c r="I13" s="15">
        <f>VLOOKUP(CONCATENATE($B$8,$E13),GR,6,FALSE)</f>
        <v>0</v>
      </c>
      <c r="J13" s="15">
        <f>VLOOKUP(CONCATENATE($B$8,$E13),GR,7,FALSE)</f>
        <v>0</v>
      </c>
      <c r="K13" s="37">
        <f t="shared" ref="K13:K16" si="0">SUM(F13:J13)</f>
        <v>0</v>
      </c>
      <c r="L13" s="14"/>
      <c r="M13" s="30"/>
      <c r="N13" s="24" t="s">
        <v>4</v>
      </c>
      <c r="O13" s="15">
        <f>VLOOKUP(CONCATENATE($B$8,$E12),GR,9,FALSE)</f>
        <v>0</v>
      </c>
      <c r="P13" s="15">
        <f>$K$12-O13</f>
        <v>0</v>
      </c>
      <c r="Q13" s="38">
        <f>SUM(O13:P13)</f>
        <v>0</v>
      </c>
    </row>
    <row r="14" spans="2:28" ht="54.9" customHeight="1" x14ac:dyDescent="0.3">
      <c r="D14" s="29"/>
      <c r="E14" s="21" t="s">
        <v>18</v>
      </c>
      <c r="F14" s="15">
        <f>VLOOKUP(CONCATENATE($B$8,$E14),GR,3,FALSE)</f>
        <v>0</v>
      </c>
      <c r="G14" s="15">
        <f>VLOOKUP(CONCATENATE($B$8,$E14),GR,4,FALSE)</f>
        <v>0</v>
      </c>
      <c r="H14" s="15">
        <f>VLOOKUP(CONCATENATE($B$8,$E14),GR,5,FALSE)</f>
        <v>0</v>
      </c>
      <c r="I14" s="15">
        <f>VLOOKUP(CONCATENATE($B$8,$E14),GR,6,FALSE)</f>
        <v>0</v>
      </c>
      <c r="J14" s="15">
        <f>VLOOKUP(CONCATENATE($B$8,$E14),GR,7,FALSE)</f>
        <v>0</v>
      </c>
      <c r="K14" s="37">
        <f t="shared" si="0"/>
        <v>0</v>
      </c>
      <c r="L14" s="14"/>
      <c r="M14" s="14"/>
      <c r="N14" s="14"/>
      <c r="O14" s="14"/>
      <c r="P14" s="14"/>
      <c r="Q14" s="14"/>
    </row>
    <row r="15" spans="2:28" ht="54.9" customHeight="1" x14ac:dyDescent="0.3">
      <c r="D15" s="29"/>
      <c r="E15" s="21" t="s">
        <v>19</v>
      </c>
      <c r="F15" s="15">
        <f>VLOOKUP(CONCATENATE($B$8,$E15),GR,3,FALSE)</f>
        <v>0</v>
      </c>
      <c r="G15" s="15">
        <f>VLOOKUP(CONCATENATE($B$8,$E15),GR,4,FALSE)</f>
        <v>0</v>
      </c>
      <c r="H15" s="15">
        <f>VLOOKUP(CONCATENATE($B$8,$E15),GR,5,FALSE)</f>
        <v>0</v>
      </c>
      <c r="I15" s="15">
        <f>VLOOKUP(CONCATENATE($B$8,$E15),GR,6,FALSE)</f>
        <v>0</v>
      </c>
      <c r="J15" s="15">
        <f>VLOOKUP(CONCATENATE($B$8,$E15),GR,7,FALSE)</f>
        <v>0</v>
      </c>
      <c r="K15" s="37">
        <f t="shared" si="0"/>
        <v>0</v>
      </c>
      <c r="L15" s="14"/>
      <c r="M15" s="14"/>
      <c r="N15" s="14"/>
      <c r="O15" s="14"/>
      <c r="P15" s="14"/>
      <c r="Q15" s="14"/>
    </row>
    <row r="16" spans="2:28" ht="54.9" customHeight="1" x14ac:dyDescent="0.3">
      <c r="B16" s="13"/>
      <c r="C16" s="13"/>
      <c r="D16" s="13"/>
      <c r="E16" s="21" t="s">
        <v>20</v>
      </c>
      <c r="F16" s="15">
        <f>VLOOKUP(CONCATENATE($B$8,$E16),GR,3,FALSE)</f>
        <v>0</v>
      </c>
      <c r="G16" s="15">
        <f>VLOOKUP(CONCATENATE($B$8,$E16),GR,4,FALSE)</f>
        <v>0</v>
      </c>
      <c r="H16" s="15">
        <f>VLOOKUP(CONCATENATE($B$8,$E16),GR,5,FALSE)</f>
        <v>0</v>
      </c>
      <c r="I16" s="15">
        <f>VLOOKUP(CONCATENATE($B$8,$E16),GR,6,FALSE)</f>
        <v>0</v>
      </c>
      <c r="J16" s="15">
        <f>VLOOKUP(CONCATENATE($B$8,$E16),GR,7,FALSE)</f>
        <v>0</v>
      </c>
      <c r="K16" s="37">
        <f t="shared" si="0"/>
        <v>0</v>
      </c>
      <c r="L16" s="13"/>
      <c r="M16" s="13"/>
      <c r="N16" s="13"/>
      <c r="O16" s="13"/>
    </row>
    <row r="17" spans="2:25" ht="20.100000000000001" customHeight="1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25" ht="20.100000000000001" customHeight="1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25" ht="20.100000000000001" customHeight="1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25" ht="20.100000000000001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25" ht="20.100000000000001" customHeight="1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25" ht="20.100000000000001" customHeight="1" x14ac:dyDescent="0.3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25" ht="20.100000000000001" customHeight="1" x14ac:dyDescent="0.3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25" ht="20.100000000000001" customHeight="1" x14ac:dyDescent="0.3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25" ht="20.100000000000001" customHeight="1" x14ac:dyDescent="0.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25" ht="20.100000000000001" customHeight="1" x14ac:dyDescent="0.3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25" ht="20.100000000000001" customHeight="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25" ht="20.100000000000001" customHeight="1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25" ht="20.100000000000001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25" ht="20.100000000000001" customHeight="1" x14ac:dyDescent="0.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Y30"/>
    </row>
    <row r="31" spans="2:25" ht="20.100000000000001" customHeight="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25" ht="20.100000000000001" customHeight="1" x14ac:dyDescent="0.4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W32" s="12"/>
      <c r="Y32"/>
    </row>
    <row r="33" spans="2:25" ht="20.100000000000001" customHeight="1" x14ac:dyDescent="0.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25" ht="20.100000000000001" customHeight="1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Y34"/>
    </row>
    <row r="35" spans="2:25" ht="20.100000000000001" customHeight="1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Y35"/>
    </row>
    <row r="36" spans="2:25" ht="20.100000000000001" customHeight="1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25" ht="20.100000000000001" customHeight="1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25" ht="20.100000000000001" customHeight="1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25" ht="20.100000000000001" customHeight="1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25" ht="20.100000000000001" customHeight="1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R40" s="1"/>
    </row>
    <row r="41" spans="2:25" ht="20.100000000000001" customHeight="1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R41" s="1"/>
    </row>
    <row r="42" spans="2:25" ht="20.100000000000001" customHeight="1" x14ac:dyDescent="0.3">
      <c r="B42" s="13"/>
      <c r="C42" s="13"/>
      <c r="D42" s="13"/>
      <c r="E42" s="13"/>
      <c r="F42" s="13"/>
      <c r="G42" s="13"/>
      <c r="H42" s="13"/>
      <c r="I42" s="13"/>
      <c r="J42" s="13"/>
      <c r="R42" s="1"/>
    </row>
    <row r="43" spans="2:25" ht="20.100000000000001" customHeight="1" x14ac:dyDescent="0.3"/>
    <row r="44" spans="2:25" ht="20.100000000000001" customHeight="1" x14ac:dyDescent="0.3"/>
    <row r="45" spans="2:25" ht="20.100000000000001" customHeight="1" x14ac:dyDescent="0.3"/>
    <row r="46" spans="2:25" ht="20.100000000000001" customHeight="1" x14ac:dyDescent="0.3">
      <c r="N46"/>
      <c r="O46"/>
      <c r="Y46"/>
    </row>
    <row r="47" spans="2:25" ht="20.100000000000001" customHeight="1" x14ac:dyDescent="0.3">
      <c r="N47"/>
      <c r="O47"/>
      <c r="Y47"/>
    </row>
    <row r="48" spans="2:25" ht="20.100000000000001" customHeight="1" x14ac:dyDescent="0.3">
      <c r="M48" s="11"/>
      <c r="N48"/>
      <c r="O48"/>
      <c r="Y48"/>
    </row>
    <row r="49" spans="2:25" ht="20.100000000000001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 s="1"/>
      <c r="Y49"/>
    </row>
    <row r="50" spans="2:25" ht="20.100000000000001" customHeight="1" x14ac:dyDescent="0.3">
      <c r="B50"/>
      <c r="C50"/>
      <c r="D50"/>
      <c r="E50"/>
      <c r="F50"/>
      <c r="G50"/>
      <c r="H50"/>
      <c r="I50"/>
      <c r="J50"/>
      <c r="K50"/>
      <c r="L50"/>
      <c r="M50"/>
    </row>
    <row r="51" spans="2:25" ht="20.100000000000001" customHeight="1" x14ac:dyDescent="0.3">
      <c r="B51"/>
      <c r="C51"/>
      <c r="D51"/>
      <c r="E51"/>
      <c r="F51"/>
      <c r="G51"/>
      <c r="H51"/>
      <c r="I51"/>
      <c r="J51"/>
      <c r="K51"/>
      <c r="L51"/>
      <c r="M51"/>
    </row>
    <row r="52" spans="2:25" ht="20.100000000000001" customHeight="1" x14ac:dyDescent="0.3">
      <c r="B52"/>
      <c r="C52"/>
      <c r="D52"/>
      <c r="E52"/>
      <c r="F52"/>
      <c r="G52"/>
      <c r="H52"/>
      <c r="I52"/>
      <c r="J52"/>
      <c r="K52"/>
      <c r="L52"/>
      <c r="M52"/>
    </row>
    <row r="60" spans="2:25" ht="23.4" x14ac:dyDescent="0.45">
      <c r="N60" s="96" t="s">
        <v>5</v>
      </c>
      <c r="O60" s="97"/>
      <c r="P60" s="98"/>
      <c r="Q60" s="35">
        <f>Q13</f>
        <v>0</v>
      </c>
    </row>
    <row r="61" spans="2:25" x14ac:dyDescent="0.3">
      <c r="N61" s="3"/>
      <c r="O61" s="2"/>
      <c r="P61" s="4"/>
      <c r="Q61" s="4"/>
    </row>
    <row r="63" spans="2:25" ht="15.6" x14ac:dyDescent="0.3">
      <c r="O63" s="34" t="s">
        <v>6</v>
      </c>
      <c r="Q63" s="36" t="e">
        <f>Q60*100/Q60</f>
        <v>#DIV/0!</v>
      </c>
    </row>
  </sheetData>
  <mergeCells count="7">
    <mergeCell ref="S2:T3"/>
    <mergeCell ref="N60:P60"/>
    <mergeCell ref="B6:T6"/>
    <mergeCell ref="B7:T7"/>
    <mergeCell ref="B8:T8"/>
    <mergeCell ref="F10:K10"/>
    <mergeCell ref="O11:Q11"/>
  </mergeCells>
  <pageMargins left="0.59125000000000005" right="7.8125E-3" top="0.74803149606299213" bottom="0.74803149606299213" header="0.31496062992125984" footer="0.31496062992125984"/>
  <pageSetup scale="33" orientation="landscape" r:id="rId1"/>
  <headerFooter alignWithMargins="0">
    <oddFooter xml:space="preserve">&amp;L&amp;14Fecha de Emisión: 16/05/2016
&amp;C&amp;14Fecha de Revisión: 21/02/2018                                                                                                                      Revisión: 02
&amp;R&amp;14Fecha de  Aprobación: 23/02/2018
</oddFooter>
  </headerFooter>
  <rowBreaks count="1" manualBreakCount="1">
    <brk id="66" max="19" man="1"/>
  </rowBreaks>
  <colBreaks count="1" manualBreakCount="1">
    <brk id="22" max="47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opLeftCell="B1" zoomScale="50" zoomScaleNormal="50" zoomScaleSheetLayoutView="50" zoomScalePageLayoutView="50" workbookViewId="0">
      <selection activeCell="B1" sqref="B1"/>
    </sheetView>
  </sheetViews>
  <sheetFormatPr baseColWidth="10" defaultRowHeight="14.4" x14ac:dyDescent="0.3"/>
  <cols>
    <col min="1" max="1" width="20.6640625" hidden="1" customWidth="1"/>
    <col min="2" max="2" width="20.6640625" style="3" customWidth="1"/>
    <col min="3" max="3" width="8.33203125" style="2" customWidth="1"/>
    <col min="4" max="4" width="16" style="4" customWidth="1"/>
    <col min="5" max="5" width="20.6640625" style="4" customWidth="1"/>
    <col min="6" max="12" width="20.6640625" style="1" customWidth="1"/>
    <col min="13" max="13" width="20.88671875" style="1" customWidth="1"/>
    <col min="14" max="15" width="20.6640625" style="1" customWidth="1"/>
    <col min="16" max="16" width="20.6640625" customWidth="1"/>
    <col min="17" max="17" width="27" bestFit="1" customWidth="1"/>
    <col min="18" max="24" width="20.6640625" customWidth="1"/>
    <col min="25" max="25" width="20.6640625" style="1" customWidth="1"/>
  </cols>
  <sheetData>
    <row r="1" spans="2:28" ht="20.100000000000001" customHeight="1" x14ac:dyDescent="0.3">
      <c r="F1" s="8"/>
      <c r="G1" s="8"/>
      <c r="H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2:28" ht="20.100000000000001" customHeight="1" x14ac:dyDescent="0.3">
      <c r="E2" s="8"/>
      <c r="F2" s="10"/>
      <c r="G2" s="8"/>
      <c r="H2" s="8"/>
      <c r="J2" s="8"/>
      <c r="K2" s="8"/>
      <c r="L2" s="8"/>
      <c r="M2" s="8"/>
      <c r="N2" s="8"/>
      <c r="O2" s="8"/>
      <c r="P2" s="9"/>
      <c r="S2" s="99" t="s">
        <v>211</v>
      </c>
      <c r="T2" s="99"/>
      <c r="V2" s="10"/>
      <c r="W2" s="10"/>
      <c r="X2" s="10"/>
      <c r="Y2" s="8"/>
    </row>
    <row r="3" spans="2:28" ht="20.100000000000001" customHeight="1" x14ac:dyDescent="0.3">
      <c r="E3" s="8"/>
      <c r="F3" s="10"/>
      <c r="G3" s="8"/>
      <c r="H3" s="8"/>
      <c r="J3" s="8"/>
      <c r="K3" s="8"/>
      <c r="L3" s="8"/>
      <c r="M3" s="8"/>
      <c r="N3" s="8"/>
      <c r="O3" s="8"/>
      <c r="P3" s="8"/>
      <c r="S3" s="99"/>
      <c r="T3" s="99"/>
      <c r="U3" s="9"/>
      <c r="V3" s="10"/>
      <c r="W3" s="10"/>
      <c r="X3" s="10"/>
      <c r="Y3" s="8"/>
    </row>
    <row r="4" spans="2:28" ht="20.100000000000001" customHeight="1" x14ac:dyDescent="0.3">
      <c r="F4" s="10"/>
      <c r="H4" s="8"/>
      <c r="J4" s="8"/>
      <c r="K4" s="8"/>
      <c r="L4" s="8"/>
      <c r="M4" s="8"/>
      <c r="N4" s="10"/>
      <c r="O4" s="10"/>
      <c r="P4" s="10"/>
      <c r="Q4" s="8"/>
      <c r="Y4"/>
    </row>
    <row r="5" spans="2:28" ht="31.2" x14ac:dyDescent="0.3">
      <c r="D5" s="7"/>
      <c r="E5" s="7"/>
      <c r="F5" s="10"/>
      <c r="G5" s="26"/>
      <c r="H5" s="8"/>
      <c r="J5" s="8"/>
      <c r="K5" s="8"/>
      <c r="L5" s="8"/>
      <c r="M5" s="8"/>
      <c r="N5" s="7"/>
      <c r="O5" s="7"/>
      <c r="P5" s="7"/>
      <c r="Q5" s="7"/>
      <c r="Y5"/>
    </row>
    <row r="6" spans="2:28" ht="33.6" x14ac:dyDescent="0.3">
      <c r="B6" s="94" t="s">
        <v>47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Y6"/>
    </row>
    <row r="7" spans="2:28" ht="31.2" x14ac:dyDescent="0.3">
      <c r="B7" s="95" t="str">
        <f>A</f>
        <v>SESIÓN 231 y 232 ORD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Y7"/>
    </row>
    <row r="8" spans="2:28" ht="31.2" x14ac:dyDescent="0.3">
      <c r="B8" s="95" t="s">
        <v>51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Y8"/>
    </row>
    <row r="9" spans="2:28" ht="23.4" x14ac:dyDescent="0.3">
      <c r="D9" s="7"/>
      <c r="E9" s="7"/>
      <c r="F9" s="10"/>
      <c r="G9" s="8"/>
      <c r="H9" s="8"/>
      <c r="J9" s="8"/>
      <c r="K9" s="8"/>
      <c r="L9" s="8"/>
      <c r="M9" s="8"/>
      <c r="N9" s="7"/>
      <c r="O9" s="7"/>
      <c r="P9" s="7"/>
      <c r="Q9" s="7"/>
      <c r="Y9"/>
    </row>
    <row r="10" spans="2:28" ht="50.1" customHeight="1" x14ac:dyDescent="0.3">
      <c r="B10" s="25"/>
      <c r="C10" s="25"/>
      <c r="D10" s="25"/>
      <c r="E10" s="25"/>
      <c r="F10" s="84" t="s">
        <v>0</v>
      </c>
      <c r="G10" s="85"/>
      <c r="H10" s="85"/>
      <c r="I10" s="85"/>
      <c r="J10" s="85"/>
      <c r="K10" s="85"/>
      <c r="L10" s="25"/>
      <c r="M10" s="25"/>
      <c r="N10" s="25"/>
      <c r="O10" s="25"/>
      <c r="P10" s="25"/>
      <c r="Q10" s="25"/>
      <c r="Y10"/>
    </row>
    <row r="11" spans="2:28" ht="50.1" customHeight="1" x14ac:dyDescent="0.3">
      <c r="D11" s="27"/>
      <c r="E11" s="28"/>
      <c r="F11" s="16" t="s">
        <v>23</v>
      </c>
      <c r="G11" s="32" t="s">
        <v>24</v>
      </c>
      <c r="H11" s="17" t="s">
        <v>25</v>
      </c>
      <c r="I11" s="18" t="s">
        <v>26</v>
      </c>
      <c r="J11" s="19" t="s">
        <v>27</v>
      </c>
      <c r="K11" s="20" t="s">
        <v>1</v>
      </c>
      <c r="L11" s="14"/>
      <c r="M11" s="14"/>
      <c r="N11" s="14"/>
      <c r="O11" s="86" t="s">
        <v>2</v>
      </c>
      <c r="P11" s="89"/>
      <c r="Q11" s="90"/>
      <c r="R11" s="6"/>
      <c r="S11" s="6"/>
    </row>
    <row r="12" spans="2:28" ht="54.9" customHeight="1" x14ac:dyDescent="0.3">
      <c r="E12" s="21" t="s">
        <v>16</v>
      </c>
      <c r="F12" s="15">
        <f>VLOOKUP(CONCATENATE($B$8,$E12),GR,3,FALSE)</f>
        <v>0</v>
      </c>
      <c r="G12" s="15">
        <f>VLOOKUP(CONCATENATE($B$8,$E12),GR,4,FALSE)</f>
        <v>0</v>
      </c>
      <c r="H12" s="15">
        <f>VLOOKUP(CONCATENATE($B$8,$E12),GR,5,FALSE)</f>
        <v>0</v>
      </c>
      <c r="I12" s="15">
        <f>VLOOKUP(CONCATENATE($B$8,$E12),GR,6,FALSE)</f>
        <v>0</v>
      </c>
      <c r="J12" s="15">
        <f>VLOOKUP(CONCATENATE($B$8,$E12),GR,7,FALSE)</f>
        <v>0</v>
      </c>
      <c r="K12" s="37">
        <f>SUM(F12:J12)</f>
        <v>0</v>
      </c>
      <c r="L12" s="14"/>
      <c r="N12" s="27"/>
      <c r="O12" s="22" t="s">
        <v>21</v>
      </c>
      <c r="P12" s="31" t="s">
        <v>22</v>
      </c>
      <c r="Q12" s="23" t="s">
        <v>3</v>
      </c>
      <c r="S12" s="5"/>
    </row>
    <row r="13" spans="2:28" ht="54.9" customHeight="1" x14ac:dyDescent="0.3">
      <c r="D13" s="29"/>
      <c r="E13" s="21" t="s">
        <v>17</v>
      </c>
      <c r="F13" s="15">
        <f>VLOOKUP(CONCATENATE($B$8,$E13),GR,3,FALSE)</f>
        <v>0</v>
      </c>
      <c r="G13" s="15">
        <f>VLOOKUP(CONCATENATE($B$8,$E13),GR,4,FALSE)</f>
        <v>0</v>
      </c>
      <c r="H13" s="15">
        <f>VLOOKUP(CONCATENATE($B$8,$E13),GR,5,FALSE)</f>
        <v>0</v>
      </c>
      <c r="I13" s="15">
        <f>VLOOKUP(CONCATENATE($B$8,$E13),GR,6,FALSE)</f>
        <v>0</v>
      </c>
      <c r="J13" s="15">
        <f>VLOOKUP(CONCATENATE($B$8,$E13),GR,7,FALSE)</f>
        <v>0</v>
      </c>
      <c r="K13" s="37">
        <f t="shared" ref="K13:K16" si="0">SUM(F13:J13)</f>
        <v>0</v>
      </c>
      <c r="L13" s="14"/>
      <c r="M13" s="30"/>
      <c r="N13" s="24" t="s">
        <v>4</v>
      </c>
      <c r="O13" s="15">
        <f>VLOOKUP(CONCATENATE($B$8,$E12),GR,9,FALSE)</f>
        <v>0</v>
      </c>
      <c r="P13" s="15">
        <f>$K$12-O13</f>
        <v>0</v>
      </c>
      <c r="Q13" s="38">
        <f>SUM(O13:P13)</f>
        <v>0</v>
      </c>
    </row>
    <row r="14" spans="2:28" ht="54.9" customHeight="1" x14ac:dyDescent="0.3">
      <c r="D14" s="29"/>
      <c r="E14" s="21" t="s">
        <v>18</v>
      </c>
      <c r="F14" s="15">
        <f>VLOOKUP(CONCATENATE($B$8,$E14),GR,3,FALSE)</f>
        <v>0</v>
      </c>
      <c r="G14" s="15">
        <f>VLOOKUP(CONCATENATE($B$8,$E14),GR,4,FALSE)</f>
        <v>0</v>
      </c>
      <c r="H14" s="15">
        <f>VLOOKUP(CONCATENATE($B$8,$E14),GR,5,FALSE)</f>
        <v>0</v>
      </c>
      <c r="I14" s="15">
        <f>VLOOKUP(CONCATENATE($B$8,$E14),GR,6,FALSE)</f>
        <v>0</v>
      </c>
      <c r="J14" s="15">
        <f>VLOOKUP(CONCATENATE($B$8,$E14),GR,7,FALSE)</f>
        <v>0</v>
      </c>
      <c r="K14" s="37">
        <f t="shared" si="0"/>
        <v>0</v>
      </c>
      <c r="L14" s="14"/>
      <c r="M14" s="14"/>
      <c r="N14" s="14"/>
      <c r="O14" s="14"/>
      <c r="P14" s="14"/>
      <c r="Q14" s="14"/>
    </row>
    <row r="15" spans="2:28" ht="54.9" customHeight="1" x14ac:dyDescent="0.3">
      <c r="D15" s="29"/>
      <c r="E15" s="21" t="s">
        <v>19</v>
      </c>
      <c r="F15" s="15">
        <f>VLOOKUP(CONCATENATE($B$8,$E15),GR,3,FALSE)</f>
        <v>0</v>
      </c>
      <c r="G15" s="15">
        <f>VLOOKUP(CONCATENATE($B$8,$E15),GR,4,FALSE)</f>
        <v>0</v>
      </c>
      <c r="H15" s="15">
        <f>VLOOKUP(CONCATENATE($B$8,$E15),GR,5,FALSE)</f>
        <v>0</v>
      </c>
      <c r="I15" s="15">
        <f>VLOOKUP(CONCATENATE($B$8,$E15),GR,6,FALSE)</f>
        <v>0</v>
      </c>
      <c r="J15" s="15">
        <f>VLOOKUP(CONCATENATE($B$8,$E15),GR,7,FALSE)</f>
        <v>0</v>
      </c>
      <c r="K15" s="37">
        <f t="shared" si="0"/>
        <v>0</v>
      </c>
      <c r="L15" s="14"/>
      <c r="M15" s="14"/>
      <c r="N15" s="14"/>
      <c r="O15" s="14"/>
      <c r="P15" s="14"/>
      <c r="Q15" s="14"/>
    </row>
    <row r="16" spans="2:28" ht="54.9" customHeight="1" x14ac:dyDescent="0.3">
      <c r="B16" s="13"/>
      <c r="C16" s="13"/>
      <c r="D16" s="13"/>
      <c r="E16" s="21" t="s">
        <v>20</v>
      </c>
      <c r="F16" s="15">
        <f>VLOOKUP(CONCATENATE($B$8,$E16),GR,3,FALSE)</f>
        <v>0</v>
      </c>
      <c r="G16" s="15">
        <f>VLOOKUP(CONCATENATE($B$8,$E16),GR,4,FALSE)</f>
        <v>0</v>
      </c>
      <c r="H16" s="15">
        <f>VLOOKUP(CONCATENATE($B$8,$E16),GR,5,FALSE)</f>
        <v>0</v>
      </c>
      <c r="I16" s="15">
        <f>VLOOKUP(CONCATENATE($B$8,$E16),GR,6,FALSE)</f>
        <v>0</v>
      </c>
      <c r="J16" s="15">
        <f>VLOOKUP(CONCATENATE($B$8,$E16),GR,7,FALSE)</f>
        <v>0</v>
      </c>
      <c r="K16" s="37">
        <f t="shared" si="0"/>
        <v>0</v>
      </c>
      <c r="L16" s="13"/>
      <c r="M16" s="13"/>
      <c r="N16" s="13"/>
      <c r="O16" s="13"/>
    </row>
    <row r="17" spans="2:25" ht="20.100000000000001" customHeight="1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25" ht="20.100000000000001" customHeight="1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25" ht="20.100000000000001" customHeight="1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25" ht="20.100000000000001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25" ht="20.100000000000001" customHeight="1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25" ht="20.100000000000001" customHeight="1" x14ac:dyDescent="0.3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25" ht="20.100000000000001" customHeight="1" x14ac:dyDescent="0.3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25" ht="20.100000000000001" customHeight="1" x14ac:dyDescent="0.3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25" ht="20.100000000000001" customHeight="1" x14ac:dyDescent="0.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25" ht="20.100000000000001" customHeight="1" x14ac:dyDescent="0.3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25" ht="20.100000000000001" customHeight="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25" ht="20.100000000000001" customHeight="1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25" ht="20.100000000000001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25" ht="20.100000000000001" customHeight="1" x14ac:dyDescent="0.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Y30"/>
    </row>
    <row r="31" spans="2:25" ht="20.100000000000001" customHeight="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25" ht="20.100000000000001" customHeight="1" x14ac:dyDescent="0.4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W32" s="12"/>
      <c r="Y32"/>
    </row>
    <row r="33" spans="2:25" ht="20.100000000000001" customHeight="1" x14ac:dyDescent="0.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25" ht="20.100000000000001" customHeight="1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Y34"/>
    </row>
    <row r="35" spans="2:25" ht="20.100000000000001" customHeight="1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Y35"/>
    </row>
    <row r="36" spans="2:25" ht="20.100000000000001" customHeight="1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25" ht="20.100000000000001" customHeight="1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25" ht="20.100000000000001" customHeight="1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25" ht="20.100000000000001" customHeight="1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25" ht="20.100000000000001" customHeight="1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R40" s="1"/>
    </row>
    <row r="41" spans="2:25" ht="20.100000000000001" customHeight="1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R41" s="1"/>
    </row>
    <row r="42" spans="2:25" ht="20.100000000000001" customHeight="1" x14ac:dyDescent="0.3">
      <c r="B42" s="13"/>
      <c r="C42" s="13"/>
      <c r="D42" s="13"/>
      <c r="E42" s="13"/>
      <c r="F42" s="13"/>
      <c r="G42" s="13"/>
      <c r="H42" s="13"/>
      <c r="I42" s="13"/>
      <c r="J42" s="13"/>
      <c r="R42" s="1"/>
    </row>
    <row r="43" spans="2:25" ht="20.100000000000001" customHeight="1" x14ac:dyDescent="0.3"/>
    <row r="44" spans="2:25" ht="20.100000000000001" customHeight="1" x14ac:dyDescent="0.3"/>
    <row r="45" spans="2:25" ht="20.100000000000001" customHeight="1" x14ac:dyDescent="0.3"/>
    <row r="46" spans="2:25" ht="20.100000000000001" customHeight="1" x14ac:dyDescent="0.3">
      <c r="N46"/>
      <c r="O46"/>
      <c r="Y46"/>
    </row>
    <row r="47" spans="2:25" ht="20.100000000000001" customHeight="1" x14ac:dyDescent="0.3">
      <c r="N47"/>
      <c r="O47"/>
      <c r="Y47"/>
    </row>
    <row r="48" spans="2:25" ht="20.100000000000001" customHeight="1" x14ac:dyDescent="0.3">
      <c r="M48" s="11"/>
      <c r="N48"/>
      <c r="O48"/>
      <c r="Y48"/>
    </row>
    <row r="49" spans="2:25" ht="20.100000000000001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 s="1"/>
      <c r="Y49"/>
    </row>
    <row r="50" spans="2:25" ht="20.100000000000001" customHeight="1" x14ac:dyDescent="0.3">
      <c r="B50"/>
      <c r="C50"/>
      <c r="D50"/>
      <c r="E50"/>
      <c r="F50"/>
      <c r="G50"/>
      <c r="H50"/>
      <c r="I50"/>
      <c r="J50"/>
      <c r="K50"/>
      <c r="L50"/>
      <c r="M50"/>
    </row>
    <row r="51" spans="2:25" ht="20.100000000000001" customHeight="1" x14ac:dyDescent="0.3">
      <c r="B51"/>
      <c r="C51"/>
      <c r="D51"/>
      <c r="E51"/>
      <c r="F51"/>
      <c r="G51"/>
      <c r="H51"/>
      <c r="I51"/>
      <c r="J51"/>
      <c r="K51"/>
      <c r="L51"/>
      <c r="M51"/>
    </row>
    <row r="52" spans="2:25" ht="20.100000000000001" customHeight="1" x14ac:dyDescent="0.3">
      <c r="B52"/>
      <c r="C52"/>
      <c r="D52"/>
      <c r="E52"/>
      <c r="F52"/>
      <c r="G52"/>
      <c r="H52"/>
      <c r="I52"/>
      <c r="J52"/>
      <c r="K52"/>
      <c r="L52"/>
      <c r="M52"/>
    </row>
    <row r="60" spans="2:25" ht="23.4" x14ac:dyDescent="0.45">
      <c r="N60" s="96" t="s">
        <v>5</v>
      </c>
      <c r="O60" s="97"/>
      <c r="P60" s="98"/>
      <c r="Q60" s="35">
        <f>Q13</f>
        <v>0</v>
      </c>
    </row>
    <row r="61" spans="2:25" x14ac:dyDescent="0.3">
      <c r="N61" s="3"/>
      <c r="O61" s="2"/>
      <c r="P61" s="4"/>
      <c r="Q61" s="4"/>
    </row>
    <row r="63" spans="2:25" ht="15.6" x14ac:dyDescent="0.3">
      <c r="O63" s="34" t="s">
        <v>6</v>
      </c>
      <c r="Q63" s="36" t="e">
        <f>Q60*100/Q60</f>
        <v>#DIV/0!</v>
      </c>
    </row>
  </sheetData>
  <mergeCells count="7">
    <mergeCell ref="S2:T3"/>
    <mergeCell ref="N60:P60"/>
    <mergeCell ref="B6:T6"/>
    <mergeCell ref="B7:T7"/>
    <mergeCell ref="B8:T8"/>
    <mergeCell ref="F10:K10"/>
    <mergeCell ref="O11:Q11"/>
  </mergeCells>
  <pageMargins left="0.59125000000000005" right="7.8125E-3" top="0.74803149606299213" bottom="0.74803149606299213" header="0.31496062992125984" footer="0.31496062992125984"/>
  <pageSetup scale="33" orientation="landscape" r:id="rId1"/>
  <headerFooter alignWithMargins="0">
    <oddFooter xml:space="preserve">&amp;L&amp;14Fecha de Emisión: 16/05/2016
&amp;C&amp;14Fecha de Revisión: 21/02/2018                                                                                                                      Revisión: 02
&amp;R&amp;14Fecha de  Aprobación: 23/02/2018
</oddFooter>
  </headerFooter>
  <rowBreaks count="1" manualBreakCount="1">
    <brk id="66" max="19" man="1"/>
  </rowBreaks>
  <colBreaks count="1" manualBreakCount="1">
    <brk id="22" max="47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opLeftCell="B1" zoomScale="50" zoomScaleNormal="50" zoomScaleSheetLayoutView="50" zoomScalePageLayoutView="50" workbookViewId="0">
      <selection activeCell="B1" sqref="B1"/>
    </sheetView>
  </sheetViews>
  <sheetFormatPr baseColWidth="10" defaultRowHeight="14.4" x14ac:dyDescent="0.3"/>
  <cols>
    <col min="1" max="1" width="20.6640625" hidden="1" customWidth="1"/>
    <col min="2" max="2" width="20.6640625" style="3" customWidth="1"/>
    <col min="3" max="3" width="8.33203125" style="2" customWidth="1"/>
    <col min="4" max="4" width="16" style="4" customWidth="1"/>
    <col min="5" max="5" width="20.6640625" style="4" customWidth="1"/>
    <col min="6" max="12" width="20.6640625" style="1" customWidth="1"/>
    <col min="13" max="13" width="20.88671875" style="1" customWidth="1"/>
    <col min="14" max="15" width="20.6640625" style="1" customWidth="1"/>
    <col min="16" max="16" width="20.6640625" customWidth="1"/>
    <col min="17" max="17" width="27" bestFit="1" customWidth="1"/>
    <col min="18" max="24" width="20.6640625" customWidth="1"/>
    <col min="25" max="25" width="20.6640625" style="1" customWidth="1"/>
  </cols>
  <sheetData>
    <row r="1" spans="2:28" ht="20.100000000000001" customHeight="1" x14ac:dyDescent="0.3">
      <c r="F1" s="8"/>
      <c r="G1" s="8"/>
      <c r="H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2:28" ht="20.100000000000001" customHeight="1" x14ac:dyDescent="0.3">
      <c r="E2" s="8"/>
      <c r="F2" s="10"/>
      <c r="G2" s="8"/>
      <c r="H2" s="8"/>
      <c r="J2" s="8"/>
      <c r="K2" s="8"/>
      <c r="L2" s="8"/>
      <c r="M2" s="8"/>
      <c r="N2" s="8"/>
      <c r="O2" s="8"/>
      <c r="P2" s="9"/>
      <c r="S2" s="99" t="s">
        <v>211</v>
      </c>
      <c r="T2" s="99"/>
      <c r="V2" s="10"/>
      <c r="W2" s="10"/>
      <c r="X2" s="10"/>
      <c r="Y2" s="8"/>
    </row>
    <row r="3" spans="2:28" ht="20.100000000000001" customHeight="1" x14ac:dyDescent="0.3">
      <c r="E3" s="8"/>
      <c r="F3" s="10"/>
      <c r="G3" s="8"/>
      <c r="H3" s="8"/>
      <c r="J3" s="8"/>
      <c r="K3" s="8"/>
      <c r="L3" s="8"/>
      <c r="M3" s="8"/>
      <c r="N3" s="8"/>
      <c r="O3" s="8"/>
      <c r="P3" s="8"/>
      <c r="S3" s="99"/>
      <c r="T3" s="99"/>
      <c r="U3" s="9"/>
      <c r="V3" s="10"/>
      <c r="W3" s="10"/>
      <c r="X3" s="10"/>
      <c r="Y3" s="8"/>
    </row>
    <row r="4" spans="2:28" ht="20.100000000000001" customHeight="1" x14ac:dyDescent="0.3">
      <c r="F4" s="10"/>
      <c r="H4" s="8"/>
      <c r="J4" s="8"/>
      <c r="K4" s="8"/>
      <c r="L4" s="8"/>
      <c r="M4" s="8"/>
      <c r="N4" s="10"/>
      <c r="O4" s="10"/>
      <c r="P4" s="10"/>
      <c r="Q4" s="8"/>
      <c r="Y4"/>
    </row>
    <row r="5" spans="2:28" ht="31.2" x14ac:dyDescent="0.3">
      <c r="D5" s="7"/>
      <c r="E5" s="7"/>
      <c r="F5" s="10"/>
      <c r="G5" s="26"/>
      <c r="H5" s="8"/>
      <c r="J5" s="8"/>
      <c r="K5" s="8"/>
      <c r="L5" s="8"/>
      <c r="M5" s="8"/>
      <c r="N5" s="7"/>
      <c r="O5" s="7"/>
      <c r="P5" s="7"/>
      <c r="Q5" s="7"/>
      <c r="Y5"/>
    </row>
    <row r="6" spans="2:28" ht="33.6" x14ac:dyDescent="0.3">
      <c r="B6" s="94" t="s">
        <v>47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Y6"/>
    </row>
    <row r="7" spans="2:28" ht="31.2" x14ac:dyDescent="0.3">
      <c r="B7" s="95" t="str">
        <f>A</f>
        <v>SESIÓN 231 y 232 ORD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Y7"/>
    </row>
    <row r="8" spans="2:28" ht="31.2" x14ac:dyDescent="0.3">
      <c r="B8" s="95" t="s">
        <v>50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Y8"/>
    </row>
    <row r="9" spans="2:28" ht="23.4" x14ac:dyDescent="0.3">
      <c r="D9" s="7"/>
      <c r="E9" s="7"/>
      <c r="F9" s="10"/>
      <c r="G9" s="8"/>
      <c r="H9" s="8"/>
      <c r="J9" s="8"/>
      <c r="K9" s="8"/>
      <c r="L9" s="8"/>
      <c r="M9" s="8"/>
      <c r="N9" s="7"/>
      <c r="O9" s="7"/>
      <c r="P9" s="7"/>
      <c r="Q9" s="7"/>
      <c r="Y9"/>
    </row>
    <row r="10" spans="2:28" ht="50.1" customHeight="1" x14ac:dyDescent="0.3">
      <c r="B10" s="25"/>
      <c r="C10" s="25"/>
      <c r="D10" s="25"/>
      <c r="E10" s="25"/>
      <c r="F10" s="84" t="s">
        <v>0</v>
      </c>
      <c r="G10" s="85"/>
      <c r="H10" s="85"/>
      <c r="I10" s="85"/>
      <c r="J10" s="85"/>
      <c r="K10" s="85"/>
      <c r="L10" s="25"/>
      <c r="M10" s="25"/>
      <c r="N10" s="25"/>
      <c r="O10" s="25"/>
      <c r="P10" s="25"/>
      <c r="Q10" s="25"/>
      <c r="Y10"/>
    </row>
    <row r="11" spans="2:28" ht="50.1" customHeight="1" x14ac:dyDescent="0.3">
      <c r="D11" s="27"/>
      <c r="E11" s="28"/>
      <c r="F11" s="16" t="s">
        <v>23</v>
      </c>
      <c r="G11" s="32" t="s">
        <v>24</v>
      </c>
      <c r="H11" s="17" t="s">
        <v>25</v>
      </c>
      <c r="I11" s="18" t="s">
        <v>26</v>
      </c>
      <c r="J11" s="19" t="s">
        <v>27</v>
      </c>
      <c r="K11" s="20" t="s">
        <v>1</v>
      </c>
      <c r="L11" s="14"/>
      <c r="M11" s="14"/>
      <c r="N11" s="14"/>
      <c r="O11" s="86" t="s">
        <v>2</v>
      </c>
      <c r="P11" s="89"/>
      <c r="Q11" s="90"/>
      <c r="R11" s="6"/>
      <c r="S11" s="6"/>
    </row>
    <row r="12" spans="2:28" ht="54.9" customHeight="1" x14ac:dyDescent="0.3">
      <c r="E12" s="21" t="s">
        <v>16</v>
      </c>
      <c r="F12" s="15">
        <f>VLOOKUP(CONCATENATE($B$8,$E12),GR,3,FALSE)</f>
        <v>0</v>
      </c>
      <c r="G12" s="15">
        <f>VLOOKUP(CONCATENATE($B$8,$E12),GR,4,FALSE)</f>
        <v>0</v>
      </c>
      <c r="H12" s="15">
        <f>VLOOKUP(CONCATENATE($B$8,$E12),GR,5,FALSE)</f>
        <v>0</v>
      </c>
      <c r="I12" s="15">
        <f>VLOOKUP(CONCATENATE($B$8,$E12),GR,6,FALSE)</f>
        <v>0</v>
      </c>
      <c r="J12" s="15">
        <f>VLOOKUP(CONCATENATE($B$8,$E12),GR,7,FALSE)</f>
        <v>0</v>
      </c>
      <c r="K12" s="37">
        <f>SUM(F12:J12)</f>
        <v>0</v>
      </c>
      <c r="L12" s="14"/>
      <c r="N12" s="27"/>
      <c r="O12" s="22" t="s">
        <v>21</v>
      </c>
      <c r="P12" s="31" t="s">
        <v>22</v>
      </c>
      <c r="Q12" s="23" t="s">
        <v>3</v>
      </c>
      <c r="S12" s="5"/>
    </row>
    <row r="13" spans="2:28" ht="54.9" customHeight="1" x14ac:dyDescent="0.3">
      <c r="D13" s="29"/>
      <c r="E13" s="21" t="s">
        <v>17</v>
      </c>
      <c r="F13" s="15">
        <f>VLOOKUP(CONCATENATE($B$8,$E13),GR,3,FALSE)</f>
        <v>0</v>
      </c>
      <c r="G13" s="15">
        <f>VLOOKUP(CONCATENATE($B$8,$E13),GR,4,FALSE)</f>
        <v>0</v>
      </c>
      <c r="H13" s="15">
        <f>VLOOKUP(CONCATENATE($B$8,$E13),GR,5,FALSE)</f>
        <v>0</v>
      </c>
      <c r="I13" s="15">
        <f>VLOOKUP(CONCATENATE($B$8,$E13),GR,6,FALSE)</f>
        <v>0</v>
      </c>
      <c r="J13" s="15">
        <f>VLOOKUP(CONCATENATE($B$8,$E13),GR,7,FALSE)</f>
        <v>0</v>
      </c>
      <c r="K13" s="37">
        <f t="shared" ref="K13:K16" si="0">SUM(F13:J13)</f>
        <v>0</v>
      </c>
      <c r="L13" s="14"/>
      <c r="M13" s="30"/>
      <c r="N13" s="24" t="s">
        <v>4</v>
      </c>
      <c r="O13" s="15">
        <f>VLOOKUP(CONCATENATE($B$8,$E12),GR,9,FALSE)</f>
        <v>0</v>
      </c>
      <c r="P13" s="15">
        <f>$K$12-O13</f>
        <v>0</v>
      </c>
      <c r="Q13" s="38">
        <f>SUM(O13:P13)</f>
        <v>0</v>
      </c>
    </row>
    <row r="14" spans="2:28" ht="54.9" customHeight="1" x14ac:dyDescent="0.3">
      <c r="D14" s="29"/>
      <c r="E14" s="21" t="s">
        <v>18</v>
      </c>
      <c r="F14" s="15">
        <f>VLOOKUP(CONCATENATE($B$8,$E14),GR,3,FALSE)</f>
        <v>0</v>
      </c>
      <c r="G14" s="15">
        <f>VLOOKUP(CONCATENATE($B$8,$E14),GR,4,FALSE)</f>
        <v>0</v>
      </c>
      <c r="H14" s="15">
        <f>VLOOKUP(CONCATENATE($B$8,$E14),GR,5,FALSE)</f>
        <v>0</v>
      </c>
      <c r="I14" s="15">
        <f>VLOOKUP(CONCATENATE($B$8,$E14),GR,6,FALSE)</f>
        <v>0</v>
      </c>
      <c r="J14" s="15">
        <f>VLOOKUP(CONCATENATE($B$8,$E14),GR,7,FALSE)</f>
        <v>0</v>
      </c>
      <c r="K14" s="37">
        <f t="shared" si="0"/>
        <v>0</v>
      </c>
      <c r="L14" s="14"/>
      <c r="M14" s="14"/>
      <c r="N14" s="14"/>
      <c r="O14" s="14"/>
      <c r="P14" s="14"/>
      <c r="Q14" s="14"/>
    </row>
    <row r="15" spans="2:28" ht="54.9" customHeight="1" x14ac:dyDescent="0.3">
      <c r="D15" s="29"/>
      <c r="E15" s="21" t="s">
        <v>19</v>
      </c>
      <c r="F15" s="15">
        <f>VLOOKUP(CONCATENATE($B$8,$E15),GR,3,FALSE)</f>
        <v>0</v>
      </c>
      <c r="G15" s="15">
        <f>VLOOKUP(CONCATENATE($B$8,$E15),GR,4,FALSE)</f>
        <v>0</v>
      </c>
      <c r="H15" s="15">
        <f>VLOOKUP(CONCATENATE($B$8,$E15),GR,5,FALSE)</f>
        <v>0</v>
      </c>
      <c r="I15" s="15">
        <f>VLOOKUP(CONCATENATE($B$8,$E15),GR,6,FALSE)</f>
        <v>0</v>
      </c>
      <c r="J15" s="15">
        <f>VLOOKUP(CONCATENATE($B$8,$E15),GR,7,FALSE)</f>
        <v>0</v>
      </c>
      <c r="K15" s="37">
        <f t="shared" si="0"/>
        <v>0</v>
      </c>
      <c r="L15" s="14"/>
      <c r="M15" s="14"/>
      <c r="N15" s="14"/>
      <c r="O15" s="14"/>
      <c r="P15" s="14"/>
      <c r="Q15" s="14"/>
    </row>
    <row r="16" spans="2:28" ht="54.9" customHeight="1" x14ac:dyDescent="0.3">
      <c r="B16" s="13"/>
      <c r="C16" s="13"/>
      <c r="D16" s="13"/>
      <c r="E16" s="21" t="s">
        <v>20</v>
      </c>
      <c r="F16" s="15">
        <f>VLOOKUP(CONCATENATE($B$8,$E16),GR,3,FALSE)</f>
        <v>0</v>
      </c>
      <c r="G16" s="15">
        <f>VLOOKUP(CONCATENATE($B$8,$E16),GR,4,FALSE)</f>
        <v>0</v>
      </c>
      <c r="H16" s="15">
        <f>VLOOKUP(CONCATENATE($B$8,$E16),GR,5,FALSE)</f>
        <v>0</v>
      </c>
      <c r="I16" s="15">
        <f>VLOOKUP(CONCATENATE($B$8,$E16),GR,6,FALSE)</f>
        <v>0</v>
      </c>
      <c r="J16" s="15">
        <f>VLOOKUP(CONCATENATE($B$8,$E16),GR,7,FALSE)</f>
        <v>0</v>
      </c>
      <c r="K16" s="37">
        <f t="shared" si="0"/>
        <v>0</v>
      </c>
      <c r="L16" s="13"/>
      <c r="M16" s="13"/>
      <c r="N16" s="13"/>
      <c r="O16" s="13"/>
    </row>
    <row r="17" spans="2:25" ht="20.100000000000001" customHeight="1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25" ht="20.100000000000001" customHeight="1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25" ht="20.100000000000001" customHeight="1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25" ht="20.100000000000001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25" ht="20.100000000000001" customHeight="1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25" ht="20.100000000000001" customHeight="1" x14ac:dyDescent="0.3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25" ht="20.100000000000001" customHeight="1" x14ac:dyDescent="0.3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25" ht="20.100000000000001" customHeight="1" x14ac:dyDescent="0.3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25" ht="20.100000000000001" customHeight="1" x14ac:dyDescent="0.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25" ht="20.100000000000001" customHeight="1" x14ac:dyDescent="0.3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25" ht="20.100000000000001" customHeight="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25" ht="20.100000000000001" customHeight="1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25" ht="20.100000000000001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25" ht="20.100000000000001" customHeight="1" x14ac:dyDescent="0.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Y30"/>
    </row>
    <row r="31" spans="2:25" ht="20.100000000000001" customHeight="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25" ht="20.100000000000001" customHeight="1" x14ac:dyDescent="0.4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W32" s="12"/>
      <c r="Y32"/>
    </row>
    <row r="33" spans="2:25" ht="20.100000000000001" customHeight="1" x14ac:dyDescent="0.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25" ht="20.100000000000001" customHeight="1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Y34"/>
    </row>
    <row r="35" spans="2:25" ht="20.100000000000001" customHeight="1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Y35"/>
    </row>
    <row r="36" spans="2:25" ht="20.100000000000001" customHeight="1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25" ht="20.100000000000001" customHeight="1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25" ht="20.100000000000001" customHeight="1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25" ht="20.100000000000001" customHeight="1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25" ht="20.100000000000001" customHeight="1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R40" s="1"/>
    </row>
    <row r="41" spans="2:25" ht="20.100000000000001" customHeight="1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R41" s="1"/>
    </row>
    <row r="42" spans="2:25" ht="20.100000000000001" customHeight="1" x14ac:dyDescent="0.3">
      <c r="B42" s="13"/>
      <c r="C42" s="13"/>
      <c r="D42" s="13"/>
      <c r="E42" s="13"/>
      <c r="F42" s="13"/>
      <c r="G42" s="13"/>
      <c r="H42" s="13"/>
      <c r="I42" s="13"/>
      <c r="J42" s="13"/>
      <c r="R42" s="1"/>
    </row>
    <row r="43" spans="2:25" ht="20.100000000000001" customHeight="1" x14ac:dyDescent="0.3"/>
    <row r="44" spans="2:25" ht="20.100000000000001" customHeight="1" x14ac:dyDescent="0.3"/>
    <row r="45" spans="2:25" ht="20.100000000000001" customHeight="1" x14ac:dyDescent="0.3"/>
    <row r="46" spans="2:25" ht="20.100000000000001" customHeight="1" x14ac:dyDescent="0.3">
      <c r="N46"/>
      <c r="O46"/>
      <c r="Y46"/>
    </row>
    <row r="47" spans="2:25" ht="20.100000000000001" customHeight="1" x14ac:dyDescent="0.3">
      <c r="N47"/>
      <c r="O47"/>
      <c r="Y47"/>
    </row>
    <row r="48" spans="2:25" ht="20.100000000000001" customHeight="1" x14ac:dyDescent="0.3">
      <c r="M48" s="11"/>
      <c r="N48"/>
      <c r="O48"/>
      <c r="Y48"/>
    </row>
    <row r="49" spans="2:25" ht="20.100000000000001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 s="1"/>
      <c r="Y49"/>
    </row>
    <row r="50" spans="2:25" ht="20.100000000000001" customHeight="1" x14ac:dyDescent="0.3">
      <c r="B50"/>
      <c r="C50"/>
      <c r="D50"/>
      <c r="E50"/>
      <c r="F50"/>
      <c r="G50"/>
      <c r="H50"/>
      <c r="I50"/>
      <c r="J50"/>
      <c r="K50"/>
      <c r="L50"/>
      <c r="M50"/>
    </row>
    <row r="51" spans="2:25" ht="20.100000000000001" customHeight="1" x14ac:dyDescent="0.3">
      <c r="B51"/>
      <c r="C51"/>
      <c r="D51"/>
      <c r="E51"/>
      <c r="F51"/>
      <c r="G51"/>
      <c r="H51"/>
      <c r="I51"/>
      <c r="J51"/>
      <c r="K51"/>
      <c r="L51"/>
      <c r="M51"/>
    </row>
    <row r="52" spans="2:25" ht="20.100000000000001" customHeight="1" x14ac:dyDescent="0.3">
      <c r="B52"/>
      <c r="C52"/>
      <c r="D52"/>
      <c r="E52"/>
      <c r="F52"/>
      <c r="G52"/>
      <c r="H52"/>
      <c r="I52"/>
      <c r="J52"/>
      <c r="K52"/>
      <c r="L52"/>
      <c r="M52"/>
    </row>
    <row r="60" spans="2:25" ht="23.4" x14ac:dyDescent="0.45">
      <c r="N60" s="96" t="s">
        <v>5</v>
      </c>
      <c r="O60" s="97"/>
      <c r="P60" s="98"/>
      <c r="Q60" s="35">
        <f>Q13</f>
        <v>0</v>
      </c>
    </row>
    <row r="61" spans="2:25" x14ac:dyDescent="0.3">
      <c r="N61" s="3"/>
      <c r="O61" s="2"/>
      <c r="P61" s="4"/>
      <c r="Q61" s="4"/>
    </row>
    <row r="63" spans="2:25" ht="15.6" x14ac:dyDescent="0.3">
      <c r="O63" s="34" t="s">
        <v>6</v>
      </c>
      <c r="Q63" s="36" t="e">
        <f>Q60*100/Q60</f>
        <v>#DIV/0!</v>
      </c>
    </row>
  </sheetData>
  <mergeCells count="7">
    <mergeCell ref="S2:T3"/>
    <mergeCell ref="N60:P60"/>
    <mergeCell ref="B6:T6"/>
    <mergeCell ref="B7:T7"/>
    <mergeCell ref="B8:T8"/>
    <mergeCell ref="F10:K10"/>
    <mergeCell ref="O11:Q11"/>
  </mergeCells>
  <pageMargins left="0.59125000000000005" right="7.8125E-3" top="0.74803149606299213" bottom="0.74803149606299213" header="0.31496062992125984" footer="0.31496062992125984"/>
  <pageSetup scale="33" orientation="landscape" r:id="rId1"/>
  <headerFooter alignWithMargins="0">
    <oddFooter xml:space="preserve">&amp;L&amp;14Fecha de Emisión: 16/05/2016
&amp;C&amp;14Fecha de Revisión: 21/02/2018                                                                                                                      Revisión: 02
&amp;R&amp;14Fecha de  Aprobación: 23/02/2018
</oddFooter>
  </headerFooter>
  <rowBreaks count="1" manualBreakCount="1">
    <brk id="66" max="19" man="1"/>
  </rowBreaks>
  <colBreaks count="1" manualBreakCount="1">
    <brk id="22" max="47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opLeftCell="B1" zoomScale="50" zoomScaleNormal="50" zoomScaleSheetLayoutView="50" zoomScalePageLayoutView="50" workbookViewId="0">
      <selection activeCell="B1" sqref="B1"/>
    </sheetView>
  </sheetViews>
  <sheetFormatPr baseColWidth="10" defaultRowHeight="14.4" x14ac:dyDescent="0.3"/>
  <cols>
    <col min="1" max="1" width="20.6640625" hidden="1" customWidth="1"/>
    <col min="2" max="2" width="20.6640625" style="3" customWidth="1"/>
    <col min="3" max="3" width="8.33203125" style="2" customWidth="1"/>
    <col min="4" max="4" width="16" style="4" customWidth="1"/>
    <col min="5" max="5" width="20.6640625" style="4" customWidth="1"/>
    <col min="6" max="12" width="20.6640625" style="1" customWidth="1"/>
    <col min="13" max="13" width="20.88671875" style="1" customWidth="1"/>
    <col min="14" max="15" width="20.6640625" style="1" customWidth="1"/>
    <col min="16" max="16" width="20.6640625" customWidth="1"/>
    <col min="17" max="17" width="27" bestFit="1" customWidth="1"/>
    <col min="18" max="24" width="20.6640625" customWidth="1"/>
    <col min="25" max="25" width="20.6640625" style="1" customWidth="1"/>
  </cols>
  <sheetData>
    <row r="1" spans="2:28" ht="20.100000000000001" customHeight="1" x14ac:dyDescent="0.3">
      <c r="F1" s="8"/>
      <c r="G1" s="8"/>
      <c r="H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2:28" ht="20.100000000000001" customHeight="1" x14ac:dyDescent="0.3">
      <c r="E2" s="8"/>
      <c r="F2" s="10"/>
      <c r="G2" s="8"/>
      <c r="H2" s="8"/>
      <c r="J2" s="8"/>
      <c r="K2" s="8"/>
      <c r="L2" s="8"/>
      <c r="M2" s="8"/>
      <c r="N2" s="8"/>
      <c r="O2" s="8"/>
      <c r="P2" s="9"/>
      <c r="S2" s="99" t="s">
        <v>211</v>
      </c>
      <c r="T2" s="99"/>
      <c r="V2" s="10"/>
      <c r="W2" s="10"/>
      <c r="X2" s="10"/>
      <c r="Y2" s="8"/>
    </row>
    <row r="3" spans="2:28" ht="20.100000000000001" customHeight="1" x14ac:dyDescent="0.3">
      <c r="E3" s="8"/>
      <c r="F3" s="10"/>
      <c r="G3" s="8"/>
      <c r="H3" s="8"/>
      <c r="J3" s="8"/>
      <c r="K3" s="8"/>
      <c r="L3" s="8"/>
      <c r="M3" s="8"/>
      <c r="N3" s="8"/>
      <c r="O3" s="8"/>
      <c r="P3" s="8"/>
      <c r="S3" s="99"/>
      <c r="T3" s="99"/>
      <c r="U3" s="9"/>
      <c r="V3" s="10"/>
      <c r="W3" s="10"/>
      <c r="X3" s="10"/>
      <c r="Y3" s="8"/>
    </row>
    <row r="4" spans="2:28" ht="20.100000000000001" customHeight="1" x14ac:dyDescent="0.3">
      <c r="F4" s="10"/>
      <c r="H4" s="8"/>
      <c r="J4" s="8"/>
      <c r="K4" s="8"/>
      <c r="L4" s="8"/>
      <c r="M4" s="8"/>
      <c r="N4" s="10"/>
      <c r="O4" s="10"/>
      <c r="P4" s="10"/>
      <c r="Q4" s="8"/>
      <c r="Y4"/>
    </row>
    <row r="5" spans="2:28" ht="31.2" x14ac:dyDescent="0.3">
      <c r="D5" s="7"/>
      <c r="E5" s="7"/>
      <c r="F5" s="10"/>
      <c r="G5" s="26"/>
      <c r="H5" s="8"/>
      <c r="J5" s="8"/>
      <c r="K5" s="8"/>
      <c r="L5" s="8"/>
      <c r="M5" s="8"/>
      <c r="N5" s="7"/>
      <c r="O5" s="7"/>
      <c r="P5" s="7"/>
      <c r="Q5" s="7"/>
      <c r="Y5"/>
    </row>
    <row r="6" spans="2:28" ht="33.6" x14ac:dyDescent="0.3">
      <c r="B6" s="94" t="s">
        <v>47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Y6"/>
    </row>
    <row r="7" spans="2:28" ht="31.2" x14ac:dyDescent="0.3">
      <c r="B7" s="95" t="str">
        <f>A</f>
        <v>SESIÓN 231 y 232 ORD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Y7"/>
    </row>
    <row r="8" spans="2:28" ht="31.2" x14ac:dyDescent="0.3">
      <c r="B8" s="95" t="s">
        <v>49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Y8"/>
    </row>
    <row r="9" spans="2:28" ht="23.4" x14ac:dyDescent="0.3">
      <c r="D9" s="7"/>
      <c r="E9" s="7"/>
      <c r="F9" s="10"/>
      <c r="G9" s="8"/>
      <c r="H9" s="8"/>
      <c r="J9" s="8"/>
      <c r="K9" s="8"/>
      <c r="L9" s="8"/>
      <c r="M9" s="8"/>
      <c r="N9" s="7"/>
      <c r="O9" s="7"/>
      <c r="P9" s="7"/>
      <c r="Q9" s="7"/>
      <c r="Y9"/>
    </row>
    <row r="10" spans="2:28" ht="50.1" customHeight="1" x14ac:dyDescent="0.3">
      <c r="B10" s="25"/>
      <c r="C10" s="25"/>
      <c r="D10" s="25"/>
      <c r="E10" s="25"/>
      <c r="F10" s="84" t="s">
        <v>0</v>
      </c>
      <c r="G10" s="85"/>
      <c r="H10" s="85"/>
      <c r="I10" s="85"/>
      <c r="J10" s="85"/>
      <c r="K10" s="85"/>
      <c r="L10" s="25"/>
      <c r="M10" s="25"/>
      <c r="N10" s="25"/>
      <c r="O10" s="25"/>
      <c r="P10" s="25"/>
      <c r="Q10" s="25"/>
      <c r="Y10"/>
    </row>
    <row r="11" spans="2:28" ht="50.1" customHeight="1" x14ac:dyDescent="0.3">
      <c r="D11" s="27"/>
      <c r="E11" s="28"/>
      <c r="F11" s="16" t="s">
        <v>23</v>
      </c>
      <c r="G11" s="32" t="s">
        <v>24</v>
      </c>
      <c r="H11" s="17" t="s">
        <v>25</v>
      </c>
      <c r="I11" s="18" t="s">
        <v>26</v>
      </c>
      <c r="J11" s="19" t="s">
        <v>27</v>
      </c>
      <c r="K11" s="20" t="s">
        <v>1</v>
      </c>
      <c r="L11" s="14"/>
      <c r="M11" s="14"/>
      <c r="N11" s="14"/>
      <c r="O11" s="86" t="s">
        <v>2</v>
      </c>
      <c r="P11" s="89"/>
      <c r="Q11" s="90"/>
      <c r="R11" s="6"/>
      <c r="S11" s="6"/>
    </row>
    <row r="12" spans="2:28" ht="54.9" customHeight="1" x14ac:dyDescent="0.3">
      <c r="E12" s="21" t="s">
        <v>16</v>
      </c>
      <c r="F12" s="15">
        <f>VLOOKUP(CONCATENATE($B$8,$E12),GR,3,FALSE)</f>
        <v>0</v>
      </c>
      <c r="G12" s="15">
        <f>VLOOKUP(CONCATENATE($B$8,$E12),GR,4,FALSE)</f>
        <v>0</v>
      </c>
      <c r="H12" s="15">
        <f>VLOOKUP(CONCATENATE($B$8,$E12),GR,5,FALSE)</f>
        <v>0</v>
      </c>
      <c r="I12" s="15">
        <f>VLOOKUP(CONCATENATE($B$8,$E12),GR,6,FALSE)</f>
        <v>0</v>
      </c>
      <c r="J12" s="15">
        <f>VLOOKUP(CONCATENATE($B$8,$E12),GR,7,FALSE)</f>
        <v>0</v>
      </c>
      <c r="K12" s="37">
        <f>SUM(F12:J12)</f>
        <v>0</v>
      </c>
      <c r="L12" s="14"/>
      <c r="N12" s="27"/>
      <c r="O12" s="22" t="s">
        <v>21</v>
      </c>
      <c r="P12" s="31" t="s">
        <v>22</v>
      </c>
      <c r="Q12" s="23" t="s">
        <v>3</v>
      </c>
      <c r="S12" s="5"/>
    </row>
    <row r="13" spans="2:28" ht="54.9" customHeight="1" x14ac:dyDescent="0.3">
      <c r="D13" s="29"/>
      <c r="E13" s="21" t="s">
        <v>17</v>
      </c>
      <c r="F13" s="15">
        <f>VLOOKUP(CONCATENATE($B$8,$E13),GR,3,FALSE)</f>
        <v>0</v>
      </c>
      <c r="G13" s="15">
        <f>VLOOKUP(CONCATENATE($B$8,$E13),GR,4,FALSE)</f>
        <v>0</v>
      </c>
      <c r="H13" s="15">
        <f>VLOOKUP(CONCATENATE($B$8,$E13),GR,5,FALSE)</f>
        <v>0</v>
      </c>
      <c r="I13" s="15">
        <f>VLOOKUP(CONCATENATE($B$8,$E13),GR,6,FALSE)</f>
        <v>0</v>
      </c>
      <c r="J13" s="15">
        <f>VLOOKUP(CONCATENATE($B$8,$E13),GR,7,FALSE)</f>
        <v>0</v>
      </c>
      <c r="K13" s="37">
        <f t="shared" ref="K13:K16" si="0">SUM(F13:J13)</f>
        <v>0</v>
      </c>
      <c r="L13" s="14"/>
      <c r="M13" s="30"/>
      <c r="N13" s="24" t="s">
        <v>4</v>
      </c>
      <c r="O13" s="15">
        <f>VLOOKUP(CONCATENATE($B$8,$E12),GR,9,FALSE)</f>
        <v>0</v>
      </c>
      <c r="P13" s="15">
        <f>$K$12-O13</f>
        <v>0</v>
      </c>
      <c r="Q13" s="38">
        <f>SUM(O13:P13)</f>
        <v>0</v>
      </c>
    </row>
    <row r="14" spans="2:28" ht="54.9" customHeight="1" x14ac:dyDescent="0.3">
      <c r="D14" s="29"/>
      <c r="E14" s="21" t="s">
        <v>18</v>
      </c>
      <c r="F14" s="15">
        <f>VLOOKUP(CONCATENATE($B$8,$E14),GR,3,FALSE)</f>
        <v>0</v>
      </c>
      <c r="G14" s="15">
        <f>VLOOKUP(CONCATENATE($B$8,$E14),GR,4,FALSE)</f>
        <v>0</v>
      </c>
      <c r="H14" s="15">
        <f>VLOOKUP(CONCATENATE($B$8,$E14),GR,5,FALSE)</f>
        <v>0</v>
      </c>
      <c r="I14" s="15">
        <f>VLOOKUP(CONCATENATE($B$8,$E14),GR,6,FALSE)</f>
        <v>0</v>
      </c>
      <c r="J14" s="15">
        <f>VLOOKUP(CONCATENATE($B$8,$E14),GR,7,FALSE)</f>
        <v>0</v>
      </c>
      <c r="K14" s="37">
        <f t="shared" si="0"/>
        <v>0</v>
      </c>
      <c r="L14" s="14"/>
      <c r="M14" s="14"/>
      <c r="N14" s="14"/>
      <c r="O14" s="14"/>
      <c r="P14" s="14"/>
      <c r="Q14" s="14"/>
    </row>
    <row r="15" spans="2:28" ht="54.9" customHeight="1" x14ac:dyDescent="0.3">
      <c r="D15" s="29"/>
      <c r="E15" s="21" t="s">
        <v>19</v>
      </c>
      <c r="F15" s="15">
        <f>VLOOKUP(CONCATENATE($B$8,$E15),GR,3,FALSE)</f>
        <v>0</v>
      </c>
      <c r="G15" s="15">
        <f>VLOOKUP(CONCATENATE($B$8,$E15),GR,4,FALSE)</f>
        <v>0</v>
      </c>
      <c r="H15" s="15">
        <f>VLOOKUP(CONCATENATE($B$8,$E15),GR,5,FALSE)</f>
        <v>0</v>
      </c>
      <c r="I15" s="15">
        <f>VLOOKUP(CONCATENATE($B$8,$E15),GR,6,FALSE)</f>
        <v>0</v>
      </c>
      <c r="J15" s="15">
        <f>VLOOKUP(CONCATENATE($B$8,$E15),GR,7,FALSE)</f>
        <v>0</v>
      </c>
      <c r="K15" s="37">
        <f t="shared" si="0"/>
        <v>0</v>
      </c>
      <c r="L15" s="14"/>
      <c r="M15" s="14"/>
      <c r="N15" s="14"/>
      <c r="O15" s="14"/>
      <c r="P15" s="14"/>
      <c r="Q15" s="14"/>
    </row>
    <row r="16" spans="2:28" ht="54.9" customHeight="1" x14ac:dyDescent="0.3">
      <c r="B16" s="13"/>
      <c r="C16" s="13"/>
      <c r="D16" s="13"/>
      <c r="E16" s="21" t="s">
        <v>20</v>
      </c>
      <c r="F16" s="15">
        <f>VLOOKUP(CONCATENATE($B$8,$E16),GR,3,FALSE)</f>
        <v>0</v>
      </c>
      <c r="G16" s="15">
        <f>VLOOKUP(CONCATENATE($B$8,$E16),GR,4,FALSE)</f>
        <v>0</v>
      </c>
      <c r="H16" s="15">
        <f>VLOOKUP(CONCATENATE($B$8,$E16),GR,5,FALSE)</f>
        <v>0</v>
      </c>
      <c r="I16" s="15">
        <f>VLOOKUP(CONCATENATE($B$8,$E16),GR,6,FALSE)</f>
        <v>0</v>
      </c>
      <c r="J16" s="15">
        <f>VLOOKUP(CONCATENATE($B$8,$E16),GR,7,FALSE)</f>
        <v>0</v>
      </c>
      <c r="K16" s="37">
        <f t="shared" si="0"/>
        <v>0</v>
      </c>
      <c r="L16" s="13"/>
      <c r="M16" s="13"/>
      <c r="N16" s="13"/>
      <c r="O16" s="13"/>
    </row>
    <row r="17" spans="2:25" ht="20.100000000000001" customHeight="1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25" ht="20.100000000000001" customHeight="1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25" ht="20.100000000000001" customHeight="1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25" ht="20.100000000000001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25" ht="20.100000000000001" customHeight="1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25" ht="20.100000000000001" customHeight="1" x14ac:dyDescent="0.3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25" ht="20.100000000000001" customHeight="1" x14ac:dyDescent="0.3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25" ht="20.100000000000001" customHeight="1" x14ac:dyDescent="0.3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25" ht="20.100000000000001" customHeight="1" x14ac:dyDescent="0.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25" ht="20.100000000000001" customHeight="1" x14ac:dyDescent="0.3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25" ht="20.100000000000001" customHeight="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25" ht="20.100000000000001" customHeight="1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25" ht="20.100000000000001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25" ht="20.100000000000001" customHeight="1" x14ac:dyDescent="0.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Y30"/>
    </row>
    <row r="31" spans="2:25" ht="20.100000000000001" customHeight="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25" ht="20.100000000000001" customHeight="1" x14ac:dyDescent="0.4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W32" s="12"/>
      <c r="Y32"/>
    </row>
    <row r="33" spans="2:25" ht="20.100000000000001" customHeight="1" x14ac:dyDescent="0.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25" ht="20.100000000000001" customHeight="1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Y34"/>
    </row>
    <row r="35" spans="2:25" ht="20.100000000000001" customHeight="1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Y35"/>
    </row>
    <row r="36" spans="2:25" ht="20.100000000000001" customHeight="1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25" ht="20.100000000000001" customHeight="1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25" ht="20.100000000000001" customHeight="1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25" ht="20.100000000000001" customHeight="1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25" ht="20.100000000000001" customHeight="1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R40" s="1"/>
    </row>
    <row r="41" spans="2:25" ht="20.100000000000001" customHeight="1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R41" s="1"/>
    </row>
    <row r="42" spans="2:25" ht="20.100000000000001" customHeight="1" x14ac:dyDescent="0.3">
      <c r="B42" s="13"/>
      <c r="C42" s="13"/>
      <c r="D42" s="13"/>
      <c r="E42" s="13"/>
      <c r="F42" s="13"/>
      <c r="G42" s="13"/>
      <c r="H42" s="13"/>
      <c r="I42" s="13"/>
      <c r="J42" s="13"/>
      <c r="R42" s="1"/>
    </row>
    <row r="43" spans="2:25" ht="20.100000000000001" customHeight="1" x14ac:dyDescent="0.3"/>
    <row r="44" spans="2:25" ht="20.100000000000001" customHeight="1" x14ac:dyDescent="0.3"/>
    <row r="45" spans="2:25" ht="20.100000000000001" customHeight="1" x14ac:dyDescent="0.3"/>
    <row r="46" spans="2:25" ht="20.100000000000001" customHeight="1" x14ac:dyDescent="0.3">
      <c r="N46"/>
      <c r="O46"/>
      <c r="Y46"/>
    </row>
    <row r="47" spans="2:25" ht="20.100000000000001" customHeight="1" x14ac:dyDescent="0.3">
      <c r="N47"/>
      <c r="O47"/>
      <c r="Y47"/>
    </row>
    <row r="48" spans="2:25" ht="20.100000000000001" customHeight="1" x14ac:dyDescent="0.3">
      <c r="M48" s="11"/>
      <c r="N48"/>
      <c r="O48"/>
      <c r="Y48"/>
    </row>
    <row r="49" spans="2:25" ht="20.100000000000001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 s="1"/>
      <c r="Y49"/>
    </row>
    <row r="50" spans="2:25" ht="20.100000000000001" customHeight="1" x14ac:dyDescent="0.3">
      <c r="B50"/>
      <c r="C50"/>
      <c r="D50"/>
      <c r="E50"/>
      <c r="F50"/>
      <c r="G50"/>
      <c r="H50"/>
      <c r="I50"/>
      <c r="J50"/>
      <c r="K50"/>
      <c r="L50"/>
      <c r="M50"/>
    </row>
    <row r="51" spans="2:25" ht="20.100000000000001" customHeight="1" x14ac:dyDescent="0.3">
      <c r="B51"/>
      <c r="C51"/>
      <c r="D51"/>
      <c r="E51"/>
      <c r="F51"/>
      <c r="G51"/>
      <c r="H51"/>
      <c r="I51"/>
      <c r="J51"/>
      <c r="K51"/>
      <c r="L51"/>
      <c r="M51"/>
    </row>
    <row r="52" spans="2:25" ht="20.100000000000001" customHeight="1" x14ac:dyDescent="0.3">
      <c r="B52"/>
      <c r="C52"/>
      <c r="D52"/>
      <c r="E52"/>
      <c r="F52"/>
      <c r="G52"/>
      <c r="H52"/>
      <c r="I52"/>
      <c r="J52"/>
      <c r="K52"/>
      <c r="L52"/>
      <c r="M52"/>
    </row>
    <row r="60" spans="2:25" ht="23.4" x14ac:dyDescent="0.45">
      <c r="N60" s="96" t="s">
        <v>5</v>
      </c>
      <c r="O60" s="97"/>
      <c r="P60" s="98"/>
      <c r="Q60" s="35">
        <f>Q13</f>
        <v>0</v>
      </c>
    </row>
    <row r="61" spans="2:25" x14ac:dyDescent="0.3">
      <c r="N61" s="3"/>
      <c r="O61" s="2"/>
      <c r="P61" s="4"/>
      <c r="Q61" s="4"/>
    </row>
    <row r="63" spans="2:25" ht="15.6" x14ac:dyDescent="0.3">
      <c r="O63" s="34" t="s">
        <v>6</v>
      </c>
      <c r="Q63" s="36" t="e">
        <f>Q60*100/Q60</f>
        <v>#DIV/0!</v>
      </c>
    </row>
  </sheetData>
  <mergeCells count="7">
    <mergeCell ref="S2:T3"/>
    <mergeCell ref="N60:P60"/>
    <mergeCell ref="B6:T6"/>
    <mergeCell ref="B7:T7"/>
    <mergeCell ref="B8:T8"/>
    <mergeCell ref="F10:K10"/>
    <mergeCell ref="O11:Q11"/>
  </mergeCells>
  <pageMargins left="0.59125000000000005" right="7.8125E-3" top="0.74803149606299213" bottom="0.74803149606299213" header="0.31496062992125984" footer="0.31496062992125984"/>
  <pageSetup scale="33" orientation="landscape" r:id="rId1"/>
  <headerFooter alignWithMargins="0">
    <oddFooter xml:space="preserve">&amp;L&amp;14Fecha de Emisión: 16/05/2016
&amp;C&amp;14Fecha de Revisión: 21/02/2018                                                                                                                      Revisión: 02
&amp;R&amp;14Fecha de  Aprobación: 23/02/2018
</oddFooter>
  </headerFooter>
  <rowBreaks count="1" manualBreakCount="1">
    <brk id="66" max="19" man="1"/>
  </rowBreaks>
  <colBreaks count="1" manualBreakCount="1">
    <brk id="22" max="47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opLeftCell="B1" zoomScale="50" zoomScaleNormal="50" zoomScaleSheetLayoutView="50" zoomScalePageLayoutView="50" workbookViewId="0">
      <selection activeCell="B1" sqref="B1"/>
    </sheetView>
  </sheetViews>
  <sheetFormatPr baseColWidth="10" defaultRowHeight="14.4" x14ac:dyDescent="0.3"/>
  <cols>
    <col min="1" max="1" width="20.6640625" hidden="1" customWidth="1"/>
    <col min="2" max="2" width="20.6640625" style="3" customWidth="1"/>
    <col min="3" max="3" width="8.33203125" style="2" customWidth="1"/>
    <col min="4" max="4" width="16" style="4" customWidth="1"/>
    <col min="5" max="5" width="20.6640625" style="4" customWidth="1"/>
    <col min="6" max="12" width="20.6640625" style="1" customWidth="1"/>
    <col min="13" max="13" width="20.88671875" style="1" customWidth="1"/>
    <col min="14" max="15" width="20.6640625" style="1" customWidth="1"/>
    <col min="16" max="16" width="20.6640625" customWidth="1"/>
    <col min="17" max="17" width="27" bestFit="1" customWidth="1"/>
    <col min="18" max="24" width="20.6640625" customWidth="1"/>
    <col min="25" max="25" width="20.6640625" style="1" customWidth="1"/>
  </cols>
  <sheetData>
    <row r="1" spans="2:28" ht="20.100000000000001" customHeight="1" x14ac:dyDescent="0.3">
      <c r="F1" s="8"/>
      <c r="G1" s="8"/>
      <c r="H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2:28" ht="20.100000000000001" customHeight="1" x14ac:dyDescent="0.3">
      <c r="E2" s="8"/>
      <c r="F2" s="10"/>
      <c r="G2" s="8"/>
      <c r="H2" s="8"/>
      <c r="J2" s="8"/>
      <c r="K2" s="8"/>
      <c r="L2" s="8"/>
      <c r="M2" s="8"/>
      <c r="N2" s="8"/>
      <c r="O2" s="8"/>
      <c r="P2" s="9"/>
      <c r="S2" s="99" t="s">
        <v>211</v>
      </c>
      <c r="T2" s="99"/>
      <c r="V2" s="10"/>
      <c r="W2" s="10"/>
      <c r="X2" s="10"/>
      <c r="Y2" s="8"/>
    </row>
    <row r="3" spans="2:28" ht="20.100000000000001" customHeight="1" x14ac:dyDescent="0.3">
      <c r="E3" s="8"/>
      <c r="F3" s="10"/>
      <c r="G3" s="8"/>
      <c r="H3" s="8"/>
      <c r="J3" s="8"/>
      <c r="K3" s="8"/>
      <c r="L3" s="8"/>
      <c r="M3" s="8"/>
      <c r="N3" s="8"/>
      <c r="O3" s="8"/>
      <c r="P3" s="8"/>
      <c r="S3" s="99"/>
      <c r="T3" s="99"/>
      <c r="U3" s="9"/>
      <c r="V3" s="10"/>
      <c r="W3" s="10"/>
      <c r="X3" s="10"/>
      <c r="Y3" s="8"/>
    </row>
    <row r="4" spans="2:28" ht="20.100000000000001" customHeight="1" x14ac:dyDescent="0.3">
      <c r="F4" s="10"/>
      <c r="H4" s="8"/>
      <c r="J4" s="8"/>
      <c r="K4" s="8"/>
      <c r="L4" s="8"/>
      <c r="M4" s="8"/>
      <c r="N4" s="10"/>
      <c r="O4" s="10"/>
      <c r="P4" s="10"/>
      <c r="Q4" s="8"/>
      <c r="Y4"/>
    </row>
    <row r="5" spans="2:28" ht="31.2" x14ac:dyDescent="0.3">
      <c r="D5" s="7"/>
      <c r="E5" s="7"/>
      <c r="F5" s="10"/>
      <c r="G5" s="26"/>
      <c r="H5" s="8"/>
      <c r="J5" s="8"/>
      <c r="K5" s="8"/>
      <c r="L5" s="8"/>
      <c r="M5" s="8"/>
      <c r="N5" s="7"/>
      <c r="O5" s="7"/>
      <c r="P5" s="7"/>
      <c r="Q5" s="7"/>
      <c r="Y5"/>
    </row>
    <row r="6" spans="2:28" ht="33.6" x14ac:dyDescent="0.3">
      <c r="B6" s="94" t="s">
        <v>47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Y6"/>
    </row>
    <row r="7" spans="2:28" ht="31.2" x14ac:dyDescent="0.3">
      <c r="B7" s="95" t="str">
        <f>A</f>
        <v>SESIÓN 231 y 232 ORD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Y7"/>
    </row>
    <row r="8" spans="2:28" ht="31.2" x14ac:dyDescent="0.3">
      <c r="B8" s="95" t="s">
        <v>65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Y8"/>
    </row>
    <row r="9" spans="2:28" ht="23.4" x14ac:dyDescent="0.3">
      <c r="D9" s="7"/>
      <c r="E9" s="7"/>
      <c r="F9" s="10"/>
      <c r="G9" s="8"/>
      <c r="H9" s="8"/>
      <c r="J9" s="8"/>
      <c r="K9" s="8"/>
      <c r="L9" s="8"/>
      <c r="M9" s="8"/>
      <c r="N9" s="7"/>
      <c r="O9" s="7"/>
      <c r="P9" s="7"/>
      <c r="Q9" s="7"/>
      <c r="Y9"/>
    </row>
    <row r="10" spans="2:28" ht="50.1" customHeight="1" x14ac:dyDescent="0.3">
      <c r="B10" s="25"/>
      <c r="C10" s="25"/>
      <c r="D10" s="25"/>
      <c r="E10" s="25"/>
      <c r="F10" s="84" t="s">
        <v>0</v>
      </c>
      <c r="G10" s="85"/>
      <c r="H10" s="85"/>
      <c r="I10" s="85"/>
      <c r="J10" s="85"/>
      <c r="K10" s="85"/>
      <c r="L10" s="25"/>
      <c r="M10" s="25"/>
      <c r="N10" s="25"/>
      <c r="O10" s="25"/>
      <c r="P10" s="25"/>
      <c r="Q10" s="25"/>
      <c r="Y10"/>
    </row>
    <row r="11" spans="2:28" ht="50.1" customHeight="1" x14ac:dyDescent="0.3">
      <c r="D11" s="27"/>
      <c r="E11" s="28"/>
      <c r="F11" s="16" t="s">
        <v>23</v>
      </c>
      <c r="G11" s="32" t="s">
        <v>24</v>
      </c>
      <c r="H11" s="17" t="s">
        <v>25</v>
      </c>
      <c r="I11" s="18" t="s">
        <v>26</v>
      </c>
      <c r="J11" s="19" t="s">
        <v>27</v>
      </c>
      <c r="K11" s="20" t="s">
        <v>1</v>
      </c>
      <c r="L11" s="14"/>
      <c r="M11" s="14"/>
      <c r="N11" s="14"/>
      <c r="O11" s="86" t="s">
        <v>2</v>
      </c>
      <c r="P11" s="89"/>
      <c r="Q11" s="90"/>
      <c r="R11" s="6"/>
      <c r="S11" s="6"/>
    </row>
    <row r="12" spans="2:28" ht="54.9" customHeight="1" x14ac:dyDescent="0.3">
      <c r="E12" s="21" t="s">
        <v>16</v>
      </c>
      <c r="F12" s="15">
        <f>VLOOKUP(CONCATENATE($B$8,$E12),GR,3,FALSE)</f>
        <v>0</v>
      </c>
      <c r="G12" s="15">
        <f>VLOOKUP(CONCATENATE($B$8,$E12),GR,4,FALSE)</f>
        <v>0</v>
      </c>
      <c r="H12" s="15">
        <f>VLOOKUP(CONCATENATE($B$8,$E12),GR,5,FALSE)</f>
        <v>0</v>
      </c>
      <c r="I12" s="15">
        <f>VLOOKUP(CONCATENATE($B$8,$E12),GR,6,FALSE)</f>
        <v>0</v>
      </c>
      <c r="J12" s="15">
        <f>VLOOKUP(CONCATENATE($B$8,$E12),GR,7,FALSE)</f>
        <v>0</v>
      </c>
      <c r="K12" s="37">
        <f>SUM(F12:J12)</f>
        <v>0</v>
      </c>
      <c r="L12" s="14"/>
      <c r="N12" s="27"/>
      <c r="O12" s="22" t="s">
        <v>21</v>
      </c>
      <c r="P12" s="31" t="s">
        <v>22</v>
      </c>
      <c r="Q12" s="23" t="s">
        <v>3</v>
      </c>
      <c r="S12" s="5"/>
    </row>
    <row r="13" spans="2:28" ht="54.9" customHeight="1" x14ac:dyDescent="0.3">
      <c r="D13" s="29"/>
      <c r="E13" s="21" t="s">
        <v>17</v>
      </c>
      <c r="F13" s="15">
        <f>VLOOKUP(CONCATENATE($B$8,$E13),GR,3,FALSE)</f>
        <v>0</v>
      </c>
      <c r="G13" s="15">
        <f>VLOOKUP(CONCATENATE($B$8,$E13),GR,4,FALSE)</f>
        <v>0</v>
      </c>
      <c r="H13" s="15">
        <f>VLOOKUP(CONCATENATE($B$8,$E13),GR,5,FALSE)</f>
        <v>0</v>
      </c>
      <c r="I13" s="15">
        <f>VLOOKUP(CONCATENATE($B$8,$E13),GR,6,FALSE)</f>
        <v>0</v>
      </c>
      <c r="J13" s="15">
        <f>VLOOKUP(CONCATENATE($B$8,$E13),GR,7,FALSE)</f>
        <v>0</v>
      </c>
      <c r="K13" s="37">
        <f t="shared" ref="K13:K16" si="0">SUM(F13:J13)</f>
        <v>0</v>
      </c>
      <c r="L13" s="14"/>
      <c r="M13" s="30"/>
      <c r="N13" s="24" t="s">
        <v>4</v>
      </c>
      <c r="O13" s="15">
        <f>VLOOKUP(CONCATENATE($B$8,$E12),GR,9,FALSE)</f>
        <v>0</v>
      </c>
      <c r="P13" s="15">
        <f>$K$12-O13</f>
        <v>0</v>
      </c>
      <c r="Q13" s="38">
        <f>SUM(O13:P13)</f>
        <v>0</v>
      </c>
    </row>
    <row r="14" spans="2:28" ht="54.9" customHeight="1" x14ac:dyDescent="0.3">
      <c r="D14" s="29"/>
      <c r="E14" s="21" t="s">
        <v>18</v>
      </c>
      <c r="F14" s="15">
        <f>VLOOKUP(CONCATENATE($B$8,$E14),GR,3,FALSE)</f>
        <v>0</v>
      </c>
      <c r="G14" s="15">
        <f>VLOOKUP(CONCATENATE($B$8,$E14),GR,4,FALSE)</f>
        <v>0</v>
      </c>
      <c r="H14" s="15">
        <f>VLOOKUP(CONCATENATE($B$8,$E14),GR,5,FALSE)</f>
        <v>0</v>
      </c>
      <c r="I14" s="15">
        <f>VLOOKUP(CONCATENATE($B$8,$E14),GR,6,FALSE)</f>
        <v>0</v>
      </c>
      <c r="J14" s="15">
        <f>VLOOKUP(CONCATENATE($B$8,$E14),GR,7,FALSE)</f>
        <v>0</v>
      </c>
      <c r="K14" s="37">
        <f t="shared" si="0"/>
        <v>0</v>
      </c>
      <c r="L14" s="14"/>
      <c r="M14" s="14"/>
      <c r="N14" s="14"/>
      <c r="O14" s="14"/>
      <c r="P14" s="14"/>
      <c r="Q14" s="14"/>
    </row>
    <row r="15" spans="2:28" ht="54.9" customHeight="1" x14ac:dyDescent="0.3">
      <c r="D15" s="29"/>
      <c r="E15" s="21" t="s">
        <v>19</v>
      </c>
      <c r="F15" s="15">
        <f>VLOOKUP(CONCATENATE($B$8,$E15),GR,3,FALSE)</f>
        <v>0</v>
      </c>
      <c r="G15" s="15">
        <f>VLOOKUP(CONCATENATE($B$8,$E15),GR,4,FALSE)</f>
        <v>0</v>
      </c>
      <c r="H15" s="15">
        <f>VLOOKUP(CONCATENATE($B$8,$E15),GR,5,FALSE)</f>
        <v>0</v>
      </c>
      <c r="I15" s="15">
        <f>VLOOKUP(CONCATENATE($B$8,$E15),GR,6,FALSE)</f>
        <v>0</v>
      </c>
      <c r="J15" s="15">
        <f>VLOOKUP(CONCATENATE($B$8,$E15),GR,7,FALSE)</f>
        <v>0</v>
      </c>
      <c r="K15" s="37">
        <f t="shared" si="0"/>
        <v>0</v>
      </c>
      <c r="L15" s="14"/>
      <c r="M15" s="14"/>
      <c r="N15" s="14"/>
      <c r="O15" s="14"/>
      <c r="P15" s="14"/>
      <c r="Q15" s="14"/>
    </row>
    <row r="16" spans="2:28" ht="54.9" customHeight="1" x14ac:dyDescent="0.3">
      <c r="B16" s="13"/>
      <c r="C16" s="13"/>
      <c r="D16" s="13"/>
      <c r="E16" s="21" t="s">
        <v>20</v>
      </c>
      <c r="F16" s="15">
        <f>VLOOKUP(CONCATENATE($B$8,$E16),GR,3,FALSE)</f>
        <v>0</v>
      </c>
      <c r="G16" s="15">
        <f>VLOOKUP(CONCATENATE($B$8,$E16),GR,4,FALSE)</f>
        <v>0</v>
      </c>
      <c r="H16" s="15">
        <f>VLOOKUP(CONCATENATE($B$8,$E16),GR,5,FALSE)</f>
        <v>0</v>
      </c>
      <c r="I16" s="15">
        <f>VLOOKUP(CONCATENATE($B$8,$E16),GR,6,FALSE)</f>
        <v>0</v>
      </c>
      <c r="J16" s="15">
        <f>VLOOKUP(CONCATENATE($B$8,$E16),GR,7,FALSE)</f>
        <v>0</v>
      </c>
      <c r="K16" s="37">
        <f t="shared" si="0"/>
        <v>0</v>
      </c>
      <c r="L16" s="13"/>
      <c r="M16" s="13"/>
      <c r="N16" s="13"/>
      <c r="O16" s="13"/>
    </row>
    <row r="17" spans="2:25" ht="20.100000000000001" customHeight="1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25" ht="20.100000000000001" customHeight="1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25" ht="20.100000000000001" customHeight="1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25" ht="20.100000000000001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25" ht="20.100000000000001" customHeight="1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25" ht="20.100000000000001" customHeight="1" x14ac:dyDescent="0.3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25" ht="20.100000000000001" customHeight="1" x14ac:dyDescent="0.3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25" ht="20.100000000000001" customHeight="1" x14ac:dyDescent="0.3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25" ht="20.100000000000001" customHeight="1" x14ac:dyDescent="0.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25" ht="20.100000000000001" customHeight="1" x14ac:dyDescent="0.3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25" ht="20.100000000000001" customHeight="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25" ht="20.100000000000001" customHeight="1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25" ht="20.100000000000001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25" ht="20.100000000000001" customHeight="1" x14ac:dyDescent="0.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Y30"/>
    </row>
    <row r="31" spans="2:25" ht="20.100000000000001" customHeight="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25" ht="20.100000000000001" customHeight="1" x14ac:dyDescent="0.4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W32" s="12"/>
      <c r="Y32"/>
    </row>
    <row r="33" spans="2:25" ht="20.100000000000001" customHeight="1" x14ac:dyDescent="0.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25" ht="20.100000000000001" customHeight="1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Y34"/>
    </row>
    <row r="35" spans="2:25" ht="20.100000000000001" customHeight="1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Y35"/>
    </row>
    <row r="36" spans="2:25" ht="20.100000000000001" customHeight="1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25" ht="20.100000000000001" customHeight="1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25" ht="20.100000000000001" customHeight="1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25" ht="20.100000000000001" customHeight="1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25" ht="20.100000000000001" customHeight="1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R40" s="1"/>
    </row>
    <row r="41" spans="2:25" ht="20.100000000000001" customHeight="1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R41" s="1"/>
    </row>
    <row r="42" spans="2:25" ht="20.100000000000001" customHeight="1" x14ac:dyDescent="0.3">
      <c r="B42" s="13"/>
      <c r="C42" s="13"/>
      <c r="D42" s="13"/>
      <c r="E42" s="13"/>
      <c r="F42" s="13"/>
      <c r="G42" s="13"/>
      <c r="H42" s="13"/>
      <c r="I42" s="13"/>
      <c r="J42" s="13"/>
      <c r="R42" s="1"/>
    </row>
    <row r="43" spans="2:25" ht="20.100000000000001" customHeight="1" x14ac:dyDescent="0.3"/>
    <row r="44" spans="2:25" ht="20.100000000000001" customHeight="1" x14ac:dyDescent="0.3"/>
    <row r="45" spans="2:25" ht="20.100000000000001" customHeight="1" x14ac:dyDescent="0.3"/>
    <row r="46" spans="2:25" ht="20.100000000000001" customHeight="1" x14ac:dyDescent="0.3">
      <c r="N46"/>
      <c r="O46"/>
      <c r="Y46"/>
    </row>
    <row r="47" spans="2:25" ht="20.100000000000001" customHeight="1" x14ac:dyDescent="0.3">
      <c r="N47"/>
      <c r="O47"/>
      <c r="Y47"/>
    </row>
    <row r="48" spans="2:25" ht="20.100000000000001" customHeight="1" x14ac:dyDescent="0.3">
      <c r="M48" s="11"/>
      <c r="N48"/>
      <c r="O48"/>
      <c r="Y48"/>
    </row>
    <row r="49" spans="2:25" ht="20.100000000000001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 s="1"/>
      <c r="Y49"/>
    </row>
    <row r="50" spans="2:25" ht="20.100000000000001" customHeight="1" x14ac:dyDescent="0.3">
      <c r="B50"/>
      <c r="C50"/>
      <c r="D50"/>
      <c r="E50"/>
      <c r="F50"/>
      <c r="G50"/>
      <c r="H50"/>
      <c r="I50"/>
      <c r="J50"/>
      <c r="K50"/>
      <c r="L50"/>
      <c r="M50"/>
    </row>
    <row r="51" spans="2:25" ht="20.100000000000001" customHeight="1" x14ac:dyDescent="0.3">
      <c r="B51"/>
      <c r="C51"/>
      <c r="D51"/>
      <c r="E51"/>
      <c r="F51"/>
      <c r="G51"/>
      <c r="H51"/>
      <c r="I51"/>
      <c r="J51"/>
      <c r="K51"/>
      <c r="L51"/>
      <c r="M51"/>
    </row>
    <row r="52" spans="2:25" ht="20.100000000000001" customHeight="1" x14ac:dyDescent="0.3">
      <c r="B52"/>
      <c r="C52"/>
      <c r="D52"/>
      <c r="E52"/>
      <c r="F52"/>
      <c r="G52"/>
      <c r="H52"/>
      <c r="I52"/>
      <c r="J52"/>
      <c r="K52"/>
      <c r="L52"/>
      <c r="M52"/>
    </row>
    <row r="60" spans="2:25" ht="23.4" x14ac:dyDescent="0.45">
      <c r="N60" s="96" t="s">
        <v>5</v>
      </c>
      <c r="O60" s="97"/>
      <c r="P60" s="98"/>
      <c r="Q60" s="35">
        <f>Q13</f>
        <v>0</v>
      </c>
    </row>
    <row r="61" spans="2:25" x14ac:dyDescent="0.3">
      <c r="N61" s="3"/>
      <c r="O61" s="2"/>
      <c r="P61" s="4"/>
      <c r="Q61" s="4"/>
    </row>
    <row r="63" spans="2:25" ht="15.6" x14ac:dyDescent="0.3">
      <c r="O63" s="34" t="s">
        <v>6</v>
      </c>
      <c r="Q63" s="36" t="e">
        <f>Q60*100/Q60</f>
        <v>#DIV/0!</v>
      </c>
    </row>
  </sheetData>
  <mergeCells count="7">
    <mergeCell ref="S2:T3"/>
    <mergeCell ref="N60:P60"/>
    <mergeCell ref="B6:T6"/>
    <mergeCell ref="B7:T7"/>
    <mergeCell ref="B8:T8"/>
    <mergeCell ref="F10:K10"/>
    <mergeCell ref="O11:Q11"/>
  </mergeCells>
  <pageMargins left="0.59125000000000005" right="7.8125E-3" top="0.74803149606299213" bottom="0.74803149606299213" header="0.31496062992125984" footer="0.31496062992125984"/>
  <pageSetup scale="33" orientation="landscape" r:id="rId1"/>
  <headerFooter alignWithMargins="0">
    <oddFooter xml:space="preserve">&amp;L&amp;14Fecha de Emisión: 16/05/2016
&amp;C&amp;14Fecha de Revisión: 21/02/2018                                                                                                                      Revisión: 02
&amp;R&amp;14Fecha de  Aprobación: 23/02/2018
</oddFooter>
  </headerFooter>
  <rowBreaks count="1" manualBreakCount="1">
    <brk id="66" max="19" man="1"/>
  </rowBreaks>
  <colBreaks count="1" manualBreakCount="1">
    <brk id="22" max="47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opLeftCell="B1" zoomScale="50" zoomScaleNormal="50" zoomScaleSheetLayoutView="50" zoomScalePageLayoutView="50" workbookViewId="0">
      <selection activeCell="B1" sqref="B1"/>
    </sheetView>
  </sheetViews>
  <sheetFormatPr baseColWidth="10" defaultRowHeight="14.4" x14ac:dyDescent="0.3"/>
  <cols>
    <col min="1" max="1" width="20.6640625" hidden="1" customWidth="1"/>
    <col min="2" max="2" width="20.6640625" style="3" customWidth="1"/>
    <col min="3" max="3" width="8.33203125" style="2" customWidth="1"/>
    <col min="4" max="4" width="16" style="4" customWidth="1"/>
    <col min="5" max="5" width="20.6640625" style="4" customWidth="1"/>
    <col min="6" max="12" width="20.6640625" style="1" customWidth="1"/>
    <col min="13" max="13" width="20.88671875" style="1" customWidth="1"/>
    <col min="14" max="15" width="20.6640625" style="1" customWidth="1"/>
    <col min="16" max="16" width="20.6640625" customWidth="1"/>
    <col min="17" max="17" width="27" bestFit="1" customWidth="1"/>
    <col min="18" max="24" width="20.6640625" customWidth="1"/>
    <col min="25" max="25" width="20.6640625" style="1" customWidth="1"/>
  </cols>
  <sheetData>
    <row r="1" spans="2:28" ht="20.100000000000001" customHeight="1" x14ac:dyDescent="0.3">
      <c r="F1" s="8"/>
      <c r="G1" s="8"/>
      <c r="H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2:28" ht="20.100000000000001" customHeight="1" x14ac:dyDescent="0.3">
      <c r="E2" s="8"/>
      <c r="F2" s="10"/>
      <c r="G2" s="8"/>
      <c r="H2" s="8"/>
      <c r="J2" s="8"/>
      <c r="K2" s="8"/>
      <c r="L2" s="8"/>
      <c r="M2" s="8"/>
      <c r="N2" s="8"/>
      <c r="O2" s="8"/>
      <c r="P2" s="9"/>
      <c r="S2" s="99" t="s">
        <v>211</v>
      </c>
      <c r="T2" s="99"/>
      <c r="V2" s="10"/>
      <c r="W2" s="10"/>
      <c r="X2" s="10"/>
      <c r="Y2" s="8"/>
    </row>
    <row r="3" spans="2:28" ht="20.100000000000001" customHeight="1" x14ac:dyDescent="0.3">
      <c r="E3" s="8"/>
      <c r="F3" s="10"/>
      <c r="G3" s="8"/>
      <c r="H3" s="8"/>
      <c r="J3" s="8"/>
      <c r="K3" s="8"/>
      <c r="L3" s="8"/>
      <c r="M3" s="8"/>
      <c r="N3" s="8"/>
      <c r="O3" s="8"/>
      <c r="P3" s="8"/>
      <c r="S3" s="99"/>
      <c r="T3" s="99"/>
      <c r="U3" s="9"/>
      <c r="V3" s="10"/>
      <c r="W3" s="10"/>
      <c r="X3" s="10"/>
      <c r="Y3" s="8"/>
    </row>
    <row r="4" spans="2:28" ht="20.100000000000001" customHeight="1" x14ac:dyDescent="0.3">
      <c r="F4" s="10"/>
      <c r="H4" s="8"/>
      <c r="J4" s="8"/>
      <c r="K4" s="8"/>
      <c r="L4" s="8"/>
      <c r="M4" s="8"/>
      <c r="N4" s="10"/>
      <c r="O4" s="10"/>
      <c r="P4" s="10"/>
      <c r="Q4" s="8"/>
      <c r="Y4"/>
    </row>
    <row r="5" spans="2:28" ht="31.2" x14ac:dyDescent="0.3">
      <c r="D5" s="7"/>
      <c r="E5" s="7"/>
      <c r="F5" s="10"/>
      <c r="G5" s="26"/>
      <c r="H5" s="8"/>
      <c r="J5" s="8"/>
      <c r="K5" s="8"/>
      <c r="L5" s="8"/>
      <c r="M5" s="8"/>
      <c r="N5" s="7"/>
      <c r="O5" s="7"/>
      <c r="P5" s="7"/>
      <c r="Q5" s="7"/>
      <c r="Y5"/>
    </row>
    <row r="6" spans="2:28" ht="33.6" x14ac:dyDescent="0.3">
      <c r="B6" s="94" t="s">
        <v>47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Y6"/>
    </row>
    <row r="7" spans="2:28" ht="31.2" x14ac:dyDescent="0.3">
      <c r="B7" s="95" t="str">
        <f>A</f>
        <v>SESIÓN 231 y 232 ORD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Y7"/>
    </row>
    <row r="8" spans="2:28" ht="31.2" x14ac:dyDescent="0.3">
      <c r="B8" s="95" t="s">
        <v>119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Y8"/>
    </row>
    <row r="9" spans="2:28" ht="23.4" x14ac:dyDescent="0.3">
      <c r="D9" s="7"/>
      <c r="E9" s="7"/>
      <c r="F9" s="10"/>
      <c r="G9" s="8"/>
      <c r="H9" s="8"/>
      <c r="J9" s="8"/>
      <c r="K9" s="8"/>
      <c r="L9" s="8"/>
      <c r="M9" s="8"/>
      <c r="N9" s="7"/>
      <c r="O9" s="7"/>
      <c r="P9" s="7"/>
      <c r="Q9" s="7"/>
      <c r="Y9"/>
    </row>
    <row r="10" spans="2:28" ht="50.1" customHeight="1" x14ac:dyDescent="0.3">
      <c r="B10" s="25"/>
      <c r="C10" s="25"/>
      <c r="D10" s="25"/>
      <c r="E10" s="25"/>
      <c r="F10" s="84" t="s">
        <v>0</v>
      </c>
      <c r="G10" s="85"/>
      <c r="H10" s="85"/>
      <c r="I10" s="85"/>
      <c r="J10" s="85"/>
      <c r="K10" s="85"/>
      <c r="L10" s="25"/>
      <c r="M10" s="25"/>
      <c r="N10" s="25"/>
      <c r="O10" s="25"/>
      <c r="P10" s="25"/>
      <c r="Q10" s="25"/>
      <c r="Y10"/>
    </row>
    <row r="11" spans="2:28" ht="50.1" customHeight="1" x14ac:dyDescent="0.3">
      <c r="D11" s="27"/>
      <c r="E11" s="28"/>
      <c r="F11" s="16" t="s">
        <v>23</v>
      </c>
      <c r="G11" s="32" t="s">
        <v>24</v>
      </c>
      <c r="H11" s="17" t="s">
        <v>25</v>
      </c>
      <c r="I11" s="18" t="s">
        <v>26</v>
      </c>
      <c r="J11" s="19" t="s">
        <v>27</v>
      </c>
      <c r="K11" s="20" t="s">
        <v>1</v>
      </c>
      <c r="L11" s="14"/>
      <c r="M11" s="14"/>
      <c r="N11" s="14"/>
      <c r="O11" s="86" t="s">
        <v>2</v>
      </c>
      <c r="P11" s="89"/>
      <c r="Q11" s="90"/>
      <c r="R11" s="6"/>
      <c r="S11" s="6"/>
    </row>
    <row r="12" spans="2:28" ht="54.9" customHeight="1" x14ac:dyDescent="0.3">
      <c r="E12" s="21" t="s">
        <v>16</v>
      </c>
      <c r="F12" s="15">
        <f>VLOOKUP(CONCATENATE($B$8,$E12),GR,3,FALSE)</f>
        <v>0</v>
      </c>
      <c r="G12" s="15">
        <f>VLOOKUP(CONCATENATE($B$8,$E12),GR,4,FALSE)</f>
        <v>0</v>
      </c>
      <c r="H12" s="15">
        <f>VLOOKUP(CONCATENATE($B$8,$E12),GR,5,FALSE)</f>
        <v>0</v>
      </c>
      <c r="I12" s="15">
        <f>VLOOKUP(CONCATENATE($B$8,$E12),GR,6,FALSE)</f>
        <v>0</v>
      </c>
      <c r="J12" s="15">
        <f>VLOOKUP(CONCATENATE($B$8,$E12),GR,7,FALSE)</f>
        <v>0</v>
      </c>
      <c r="K12" s="37">
        <f>SUM(F12:J12)</f>
        <v>0</v>
      </c>
      <c r="L12" s="14"/>
      <c r="N12" s="27"/>
      <c r="O12" s="22" t="s">
        <v>21</v>
      </c>
      <c r="P12" s="31" t="s">
        <v>22</v>
      </c>
      <c r="Q12" s="23" t="s">
        <v>3</v>
      </c>
      <c r="S12" s="5"/>
    </row>
    <row r="13" spans="2:28" ht="54.9" customHeight="1" x14ac:dyDescent="0.3">
      <c r="D13" s="29"/>
      <c r="E13" s="21" t="s">
        <v>17</v>
      </c>
      <c r="F13" s="15">
        <f>VLOOKUP(CONCATENATE($B$8,$E13),GR,3,FALSE)</f>
        <v>0</v>
      </c>
      <c r="G13" s="15">
        <f>VLOOKUP(CONCATENATE($B$8,$E13),GR,4,FALSE)</f>
        <v>0</v>
      </c>
      <c r="H13" s="15">
        <f>VLOOKUP(CONCATENATE($B$8,$E13),GR,5,FALSE)</f>
        <v>0</v>
      </c>
      <c r="I13" s="15">
        <f>VLOOKUP(CONCATENATE($B$8,$E13),GR,6,FALSE)</f>
        <v>0</v>
      </c>
      <c r="J13" s="15">
        <f>VLOOKUP(CONCATENATE($B$8,$E13),GR,7,FALSE)</f>
        <v>0</v>
      </c>
      <c r="K13" s="37">
        <f t="shared" ref="K13:K16" si="0">SUM(F13:J13)</f>
        <v>0</v>
      </c>
      <c r="L13" s="14"/>
      <c r="M13" s="30"/>
      <c r="N13" s="24" t="s">
        <v>4</v>
      </c>
      <c r="O13" s="15">
        <f>VLOOKUP(CONCATENATE($B$8,$E12),GR,9,FALSE)</f>
        <v>0</v>
      </c>
      <c r="P13" s="15">
        <f>$K$12-O13</f>
        <v>0</v>
      </c>
      <c r="Q13" s="38">
        <f>SUM(O13:P13)</f>
        <v>0</v>
      </c>
    </row>
    <row r="14" spans="2:28" ht="54.9" customHeight="1" x14ac:dyDescent="0.3">
      <c r="D14" s="29"/>
      <c r="E14" s="21" t="s">
        <v>18</v>
      </c>
      <c r="F14" s="15">
        <f>VLOOKUP(CONCATENATE($B$8,$E14),GR,3,FALSE)</f>
        <v>0</v>
      </c>
      <c r="G14" s="15">
        <f>VLOOKUP(CONCATENATE($B$8,$E14),GR,4,FALSE)</f>
        <v>0</v>
      </c>
      <c r="H14" s="15">
        <f>VLOOKUP(CONCATENATE($B$8,$E14),GR,5,FALSE)</f>
        <v>0</v>
      </c>
      <c r="I14" s="15">
        <f>VLOOKUP(CONCATENATE($B$8,$E14),GR,6,FALSE)</f>
        <v>0</v>
      </c>
      <c r="J14" s="15">
        <f>VLOOKUP(CONCATENATE($B$8,$E14),GR,7,FALSE)</f>
        <v>0</v>
      </c>
      <c r="K14" s="37">
        <f t="shared" si="0"/>
        <v>0</v>
      </c>
      <c r="L14" s="14"/>
      <c r="M14" s="14"/>
      <c r="N14" s="14"/>
      <c r="O14" s="14"/>
      <c r="P14" s="14"/>
      <c r="Q14" s="14"/>
    </row>
    <row r="15" spans="2:28" ht="54.9" customHeight="1" x14ac:dyDescent="0.3">
      <c r="D15" s="29"/>
      <c r="E15" s="21" t="s">
        <v>19</v>
      </c>
      <c r="F15" s="15">
        <f>VLOOKUP(CONCATENATE($B$8,$E15),GR,3,FALSE)</f>
        <v>0</v>
      </c>
      <c r="G15" s="15">
        <f>VLOOKUP(CONCATENATE($B$8,$E15),GR,4,FALSE)</f>
        <v>0</v>
      </c>
      <c r="H15" s="15">
        <f>VLOOKUP(CONCATENATE($B$8,$E15),GR,5,FALSE)</f>
        <v>0</v>
      </c>
      <c r="I15" s="15">
        <f>VLOOKUP(CONCATENATE($B$8,$E15),GR,6,FALSE)</f>
        <v>0</v>
      </c>
      <c r="J15" s="15">
        <f>VLOOKUP(CONCATENATE($B$8,$E15),GR,7,FALSE)</f>
        <v>0</v>
      </c>
      <c r="K15" s="37">
        <f t="shared" si="0"/>
        <v>0</v>
      </c>
      <c r="L15" s="14"/>
      <c r="M15" s="14"/>
      <c r="N15" s="14"/>
      <c r="O15" s="14"/>
      <c r="P15" s="14"/>
      <c r="Q15" s="14"/>
    </row>
    <row r="16" spans="2:28" ht="54.9" customHeight="1" x14ac:dyDescent="0.3">
      <c r="B16" s="13"/>
      <c r="C16" s="13"/>
      <c r="D16" s="13"/>
      <c r="E16" s="21" t="s">
        <v>20</v>
      </c>
      <c r="F16" s="15">
        <f>VLOOKUP(CONCATENATE($B$8,$E16),GR,3,FALSE)</f>
        <v>0</v>
      </c>
      <c r="G16" s="15">
        <f>VLOOKUP(CONCATENATE($B$8,$E16),GR,4,FALSE)</f>
        <v>0</v>
      </c>
      <c r="H16" s="15">
        <f>VLOOKUP(CONCATENATE($B$8,$E16),GR,5,FALSE)</f>
        <v>0</v>
      </c>
      <c r="I16" s="15">
        <f>VLOOKUP(CONCATENATE($B$8,$E16),GR,6,FALSE)</f>
        <v>0</v>
      </c>
      <c r="J16" s="15">
        <f>VLOOKUP(CONCATENATE($B$8,$E16),GR,7,FALSE)</f>
        <v>0</v>
      </c>
      <c r="K16" s="37">
        <f t="shared" si="0"/>
        <v>0</v>
      </c>
      <c r="L16" s="13"/>
      <c r="M16" s="13"/>
      <c r="N16" s="13"/>
      <c r="O16" s="13"/>
    </row>
    <row r="17" spans="2:25" ht="20.100000000000001" customHeight="1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25" ht="20.100000000000001" customHeight="1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25" ht="20.100000000000001" customHeight="1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25" ht="20.100000000000001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25" ht="20.100000000000001" customHeight="1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25" ht="20.100000000000001" customHeight="1" x14ac:dyDescent="0.3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25" ht="20.100000000000001" customHeight="1" x14ac:dyDescent="0.3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25" ht="20.100000000000001" customHeight="1" x14ac:dyDescent="0.3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25" ht="20.100000000000001" customHeight="1" x14ac:dyDescent="0.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25" ht="20.100000000000001" customHeight="1" x14ac:dyDescent="0.3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25" ht="20.100000000000001" customHeight="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25" ht="20.100000000000001" customHeight="1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25" ht="20.100000000000001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25" ht="20.100000000000001" customHeight="1" x14ac:dyDescent="0.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Y30"/>
    </row>
    <row r="31" spans="2:25" ht="20.100000000000001" customHeight="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25" ht="20.100000000000001" customHeight="1" x14ac:dyDescent="0.4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W32" s="12"/>
      <c r="Y32"/>
    </row>
    <row r="33" spans="2:25" ht="20.100000000000001" customHeight="1" x14ac:dyDescent="0.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25" ht="20.100000000000001" customHeight="1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Y34"/>
    </row>
    <row r="35" spans="2:25" ht="20.100000000000001" customHeight="1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Y35"/>
    </row>
    <row r="36" spans="2:25" ht="20.100000000000001" customHeight="1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25" ht="20.100000000000001" customHeight="1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25" ht="20.100000000000001" customHeight="1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25" ht="20.100000000000001" customHeight="1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25" ht="20.100000000000001" customHeight="1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R40" s="1"/>
    </row>
    <row r="41" spans="2:25" ht="20.100000000000001" customHeight="1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R41" s="1"/>
    </row>
    <row r="42" spans="2:25" ht="20.100000000000001" customHeight="1" x14ac:dyDescent="0.3">
      <c r="B42" s="13"/>
      <c r="C42" s="13"/>
      <c r="D42" s="13"/>
      <c r="E42" s="13"/>
      <c r="F42" s="13"/>
      <c r="G42" s="13"/>
      <c r="H42" s="13"/>
      <c r="I42" s="13"/>
      <c r="J42" s="13"/>
      <c r="R42" s="1"/>
    </row>
    <row r="43" spans="2:25" ht="20.100000000000001" customHeight="1" x14ac:dyDescent="0.3"/>
    <row r="44" spans="2:25" ht="20.100000000000001" customHeight="1" x14ac:dyDescent="0.3"/>
    <row r="45" spans="2:25" ht="20.100000000000001" customHeight="1" x14ac:dyDescent="0.3"/>
    <row r="46" spans="2:25" ht="20.100000000000001" customHeight="1" x14ac:dyDescent="0.3">
      <c r="N46"/>
      <c r="O46"/>
      <c r="Y46"/>
    </row>
    <row r="47" spans="2:25" ht="20.100000000000001" customHeight="1" x14ac:dyDescent="0.3">
      <c r="N47"/>
      <c r="O47"/>
      <c r="Y47"/>
    </row>
    <row r="48" spans="2:25" ht="20.100000000000001" customHeight="1" x14ac:dyDescent="0.3">
      <c r="M48" s="11"/>
      <c r="N48"/>
      <c r="O48"/>
      <c r="Y48"/>
    </row>
    <row r="49" spans="2:25" ht="20.100000000000001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 s="1"/>
      <c r="Y49"/>
    </row>
    <row r="50" spans="2:25" ht="20.100000000000001" customHeight="1" x14ac:dyDescent="0.3">
      <c r="B50"/>
      <c r="C50"/>
      <c r="D50"/>
      <c r="E50"/>
      <c r="F50"/>
      <c r="G50"/>
      <c r="H50"/>
      <c r="I50"/>
      <c r="J50"/>
      <c r="K50"/>
      <c r="L50"/>
      <c r="M50"/>
    </row>
    <row r="51" spans="2:25" ht="20.100000000000001" customHeight="1" x14ac:dyDescent="0.3">
      <c r="B51"/>
      <c r="C51"/>
      <c r="D51"/>
      <c r="E51"/>
      <c r="F51"/>
      <c r="G51"/>
      <c r="H51"/>
      <c r="I51"/>
      <c r="J51"/>
      <c r="K51"/>
      <c r="L51"/>
      <c r="M51"/>
    </row>
    <row r="52" spans="2:25" ht="20.100000000000001" customHeight="1" x14ac:dyDescent="0.3">
      <c r="B52"/>
      <c r="C52"/>
      <c r="D52"/>
      <c r="E52"/>
      <c r="F52"/>
      <c r="G52"/>
      <c r="H52"/>
      <c r="I52"/>
      <c r="J52"/>
      <c r="K52"/>
      <c r="L52"/>
      <c r="M52"/>
    </row>
    <row r="60" spans="2:25" ht="23.4" x14ac:dyDescent="0.45">
      <c r="N60" s="96" t="s">
        <v>5</v>
      </c>
      <c r="O60" s="97"/>
      <c r="P60" s="98"/>
      <c r="Q60" s="35">
        <f>Q13</f>
        <v>0</v>
      </c>
    </row>
    <row r="61" spans="2:25" x14ac:dyDescent="0.3">
      <c r="N61" s="3"/>
      <c r="O61" s="2"/>
      <c r="P61" s="4"/>
      <c r="Q61" s="4"/>
    </row>
    <row r="63" spans="2:25" ht="15.6" x14ac:dyDescent="0.3">
      <c r="O63" s="34" t="s">
        <v>6</v>
      </c>
      <c r="Q63" s="36" t="e">
        <f>Q60*100/Q60</f>
        <v>#DIV/0!</v>
      </c>
    </row>
  </sheetData>
  <mergeCells count="7">
    <mergeCell ref="S2:T3"/>
    <mergeCell ref="N60:P60"/>
    <mergeCell ref="B6:T6"/>
    <mergeCell ref="B7:T7"/>
    <mergeCell ref="B8:T8"/>
    <mergeCell ref="F10:K10"/>
    <mergeCell ref="O11:Q11"/>
  </mergeCells>
  <pageMargins left="0.59125000000000005" right="7.8125E-3" top="0.74803149606299213" bottom="0.74803149606299213" header="0.31496062992125984" footer="0.31496062992125984"/>
  <pageSetup scale="33" orientation="landscape" r:id="rId1"/>
  <headerFooter alignWithMargins="0">
    <oddFooter xml:space="preserve">&amp;L&amp;14Fecha de Emisión: 16/05/2016
&amp;C&amp;14Fecha de Revisión: 21/02/2018                                                                                                                      Revisión: 02
&amp;R&amp;14Fecha de  Aprobación: 23/02/2018
</oddFooter>
  </headerFooter>
  <rowBreaks count="1" manualBreakCount="1">
    <brk id="66" max="19" man="1"/>
  </rowBreaks>
  <colBreaks count="1" manualBreakCount="1">
    <brk id="22" max="47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opLeftCell="B1" zoomScale="50" zoomScaleNormal="50" zoomScaleSheetLayoutView="50" zoomScalePageLayoutView="50" workbookViewId="0">
      <selection activeCell="B1" sqref="B1"/>
    </sheetView>
  </sheetViews>
  <sheetFormatPr baseColWidth="10" defaultRowHeight="14.4" x14ac:dyDescent="0.3"/>
  <cols>
    <col min="1" max="1" width="20.6640625" hidden="1" customWidth="1"/>
    <col min="2" max="2" width="20.6640625" style="3" customWidth="1"/>
    <col min="3" max="3" width="8.33203125" style="2" customWidth="1"/>
    <col min="4" max="4" width="16" style="4" customWidth="1"/>
    <col min="5" max="5" width="20.6640625" style="4" customWidth="1"/>
    <col min="6" max="12" width="20.6640625" style="1" customWidth="1"/>
    <col min="13" max="13" width="20.88671875" style="1" customWidth="1"/>
    <col min="14" max="15" width="20.6640625" style="1" customWidth="1"/>
    <col min="16" max="16" width="20.6640625" customWidth="1"/>
    <col min="17" max="17" width="27" bestFit="1" customWidth="1"/>
    <col min="18" max="24" width="20.6640625" customWidth="1"/>
    <col min="25" max="25" width="20.6640625" style="1" customWidth="1"/>
  </cols>
  <sheetData>
    <row r="1" spans="2:28" ht="20.100000000000001" customHeight="1" x14ac:dyDescent="0.3">
      <c r="F1" s="8"/>
      <c r="G1" s="8"/>
      <c r="H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2:28" ht="20.100000000000001" customHeight="1" x14ac:dyDescent="0.3">
      <c r="E2" s="8"/>
      <c r="F2" s="10"/>
      <c r="G2" s="8"/>
      <c r="H2" s="8"/>
      <c r="J2" s="8"/>
      <c r="K2" s="8"/>
      <c r="L2" s="8"/>
      <c r="M2" s="8"/>
      <c r="N2" s="8"/>
      <c r="O2" s="8"/>
      <c r="P2" s="9"/>
      <c r="S2" s="99" t="s">
        <v>211</v>
      </c>
      <c r="T2" s="99"/>
      <c r="V2" s="10"/>
      <c r="W2" s="10"/>
      <c r="X2" s="10"/>
      <c r="Y2" s="8"/>
    </row>
    <row r="3" spans="2:28" ht="20.100000000000001" customHeight="1" x14ac:dyDescent="0.3">
      <c r="E3" s="8"/>
      <c r="F3" s="10"/>
      <c r="G3" s="8"/>
      <c r="H3" s="8"/>
      <c r="J3" s="8"/>
      <c r="K3" s="8"/>
      <c r="L3" s="8"/>
      <c r="M3" s="8"/>
      <c r="N3" s="8"/>
      <c r="O3" s="8"/>
      <c r="P3" s="8"/>
      <c r="S3" s="99"/>
      <c r="T3" s="99"/>
      <c r="U3" s="9"/>
      <c r="V3" s="10"/>
      <c r="W3" s="10"/>
      <c r="X3" s="10"/>
      <c r="Y3" s="8"/>
    </row>
    <row r="4" spans="2:28" ht="20.100000000000001" customHeight="1" x14ac:dyDescent="0.3">
      <c r="F4" s="10"/>
      <c r="H4" s="8"/>
      <c r="J4" s="8"/>
      <c r="K4" s="8"/>
      <c r="L4" s="8"/>
      <c r="M4" s="8"/>
      <c r="N4" s="10"/>
      <c r="O4" s="10"/>
      <c r="P4" s="10"/>
      <c r="Q4" s="8"/>
      <c r="Y4"/>
    </row>
    <row r="5" spans="2:28" ht="31.2" x14ac:dyDescent="0.3">
      <c r="D5" s="7"/>
      <c r="E5" s="7"/>
      <c r="F5" s="10"/>
      <c r="G5" s="26"/>
      <c r="H5" s="8"/>
      <c r="J5" s="8"/>
      <c r="K5" s="8"/>
      <c r="L5" s="8"/>
      <c r="M5" s="8"/>
      <c r="N5" s="7"/>
      <c r="O5" s="7"/>
      <c r="P5" s="7"/>
      <c r="Q5" s="7"/>
      <c r="Y5"/>
    </row>
    <row r="6" spans="2:28" ht="33.6" x14ac:dyDescent="0.3">
      <c r="B6" s="94" t="s">
        <v>47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Y6"/>
    </row>
    <row r="7" spans="2:28" ht="31.2" x14ac:dyDescent="0.3">
      <c r="B7" s="95" t="str">
        <f>A</f>
        <v>SESIÓN 231 y 232 ORD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Y7"/>
    </row>
    <row r="8" spans="2:28" ht="31.2" x14ac:dyDescent="0.3">
      <c r="B8" s="95" t="s">
        <v>120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Y8"/>
    </row>
    <row r="9" spans="2:28" ht="23.4" x14ac:dyDescent="0.3">
      <c r="D9" s="7"/>
      <c r="E9" s="7"/>
      <c r="F9" s="10"/>
      <c r="G9" s="8"/>
      <c r="H9" s="8"/>
      <c r="J9" s="8"/>
      <c r="K9" s="8"/>
      <c r="L9" s="8"/>
      <c r="M9" s="8"/>
      <c r="N9" s="7"/>
      <c r="O9" s="7"/>
      <c r="P9" s="7"/>
      <c r="Q9" s="7"/>
      <c r="Y9"/>
    </row>
    <row r="10" spans="2:28" ht="50.1" customHeight="1" x14ac:dyDescent="0.3">
      <c r="B10" s="25"/>
      <c r="C10" s="25"/>
      <c r="D10" s="25"/>
      <c r="E10" s="25"/>
      <c r="F10" s="84" t="s">
        <v>0</v>
      </c>
      <c r="G10" s="85"/>
      <c r="H10" s="85"/>
      <c r="I10" s="85"/>
      <c r="J10" s="85"/>
      <c r="K10" s="85"/>
      <c r="L10" s="25"/>
      <c r="M10" s="25"/>
      <c r="N10" s="25"/>
      <c r="O10" s="25"/>
      <c r="P10" s="25"/>
      <c r="Q10" s="25"/>
      <c r="Y10"/>
    </row>
    <row r="11" spans="2:28" ht="50.1" customHeight="1" x14ac:dyDescent="0.3">
      <c r="D11" s="27"/>
      <c r="E11" s="28"/>
      <c r="F11" s="16" t="s">
        <v>23</v>
      </c>
      <c r="G11" s="32" t="s">
        <v>24</v>
      </c>
      <c r="H11" s="17" t="s">
        <v>25</v>
      </c>
      <c r="I11" s="18" t="s">
        <v>26</v>
      </c>
      <c r="J11" s="19" t="s">
        <v>27</v>
      </c>
      <c r="K11" s="20" t="s">
        <v>1</v>
      </c>
      <c r="L11" s="14"/>
      <c r="M11" s="14"/>
      <c r="N11" s="14"/>
      <c r="O11" s="86" t="s">
        <v>2</v>
      </c>
      <c r="P11" s="89"/>
      <c r="Q11" s="90"/>
      <c r="R11" s="6"/>
      <c r="S11" s="6"/>
    </row>
    <row r="12" spans="2:28" ht="54.9" customHeight="1" x14ac:dyDescent="0.3">
      <c r="E12" s="21" t="s">
        <v>16</v>
      </c>
      <c r="F12" s="15">
        <f>VLOOKUP(CONCATENATE($B$8,$E12),GR,3,FALSE)</f>
        <v>0</v>
      </c>
      <c r="G12" s="15">
        <f>VLOOKUP(CONCATENATE($B$8,$E12),GR,4,FALSE)</f>
        <v>0</v>
      </c>
      <c r="H12" s="15">
        <f>VLOOKUP(CONCATENATE($B$8,$E12),GR,5,FALSE)</f>
        <v>0</v>
      </c>
      <c r="I12" s="15">
        <f>VLOOKUP(CONCATENATE($B$8,$E12),GR,6,FALSE)</f>
        <v>0</v>
      </c>
      <c r="J12" s="15">
        <f>VLOOKUP(CONCATENATE($B$8,$E12),GR,7,FALSE)</f>
        <v>0</v>
      </c>
      <c r="K12" s="37">
        <f>SUM(F12:J12)</f>
        <v>0</v>
      </c>
      <c r="L12" s="14"/>
      <c r="N12" s="27"/>
      <c r="O12" s="22" t="s">
        <v>21</v>
      </c>
      <c r="P12" s="31" t="s">
        <v>22</v>
      </c>
      <c r="Q12" s="23" t="s">
        <v>3</v>
      </c>
      <c r="S12" s="5"/>
    </row>
    <row r="13" spans="2:28" ht="54.9" customHeight="1" x14ac:dyDescent="0.3">
      <c r="D13" s="29"/>
      <c r="E13" s="21" t="s">
        <v>17</v>
      </c>
      <c r="F13" s="15">
        <f>VLOOKUP(CONCATENATE($B$8,$E13),GR,3,FALSE)</f>
        <v>0</v>
      </c>
      <c r="G13" s="15">
        <f>VLOOKUP(CONCATENATE($B$8,$E13),GR,4,FALSE)</f>
        <v>0</v>
      </c>
      <c r="H13" s="15">
        <f>VLOOKUP(CONCATENATE($B$8,$E13),GR,5,FALSE)</f>
        <v>0</v>
      </c>
      <c r="I13" s="15">
        <f>VLOOKUP(CONCATENATE($B$8,$E13),GR,6,FALSE)</f>
        <v>0</v>
      </c>
      <c r="J13" s="15">
        <f>VLOOKUP(CONCATENATE($B$8,$E13),GR,7,FALSE)</f>
        <v>0</v>
      </c>
      <c r="K13" s="37">
        <f t="shared" ref="K13:K16" si="0">SUM(F13:J13)</f>
        <v>0</v>
      </c>
      <c r="L13" s="14"/>
      <c r="M13" s="30"/>
      <c r="N13" s="24" t="s">
        <v>4</v>
      </c>
      <c r="O13" s="15">
        <f>VLOOKUP(CONCATENATE($B$8,$E12),GR,9,FALSE)</f>
        <v>0</v>
      </c>
      <c r="P13" s="15">
        <f>$K$12-O13</f>
        <v>0</v>
      </c>
      <c r="Q13" s="38">
        <f>SUM(O13:P13)</f>
        <v>0</v>
      </c>
    </row>
    <row r="14" spans="2:28" ht="54.9" customHeight="1" x14ac:dyDescent="0.3">
      <c r="D14" s="29"/>
      <c r="E14" s="21" t="s">
        <v>18</v>
      </c>
      <c r="F14" s="15">
        <f>VLOOKUP(CONCATENATE($B$8,$E14),GR,3,FALSE)</f>
        <v>0</v>
      </c>
      <c r="G14" s="15">
        <f>VLOOKUP(CONCATENATE($B$8,$E14),GR,4,FALSE)</f>
        <v>0</v>
      </c>
      <c r="H14" s="15">
        <f>VLOOKUP(CONCATENATE($B$8,$E14),GR,5,FALSE)</f>
        <v>0</v>
      </c>
      <c r="I14" s="15">
        <f>VLOOKUP(CONCATENATE($B$8,$E14),GR,6,FALSE)</f>
        <v>0</v>
      </c>
      <c r="J14" s="15">
        <f>VLOOKUP(CONCATENATE($B$8,$E14),GR,7,FALSE)</f>
        <v>0</v>
      </c>
      <c r="K14" s="37">
        <f t="shared" si="0"/>
        <v>0</v>
      </c>
      <c r="L14" s="14"/>
      <c r="M14" s="14"/>
      <c r="N14" s="14"/>
      <c r="O14" s="14"/>
      <c r="P14" s="14"/>
      <c r="Q14" s="14"/>
    </row>
    <row r="15" spans="2:28" ht="54.9" customHeight="1" x14ac:dyDescent="0.3">
      <c r="D15" s="29"/>
      <c r="E15" s="21" t="s">
        <v>19</v>
      </c>
      <c r="F15" s="15">
        <f>VLOOKUP(CONCATENATE($B$8,$E15),GR,3,FALSE)</f>
        <v>0</v>
      </c>
      <c r="G15" s="15">
        <f>VLOOKUP(CONCATENATE($B$8,$E15),GR,4,FALSE)</f>
        <v>0</v>
      </c>
      <c r="H15" s="15">
        <f>VLOOKUP(CONCATENATE($B$8,$E15),GR,5,FALSE)</f>
        <v>0</v>
      </c>
      <c r="I15" s="15">
        <f>VLOOKUP(CONCATENATE($B$8,$E15),GR,6,FALSE)</f>
        <v>0</v>
      </c>
      <c r="J15" s="15">
        <f>VLOOKUP(CONCATENATE($B$8,$E15),GR,7,FALSE)</f>
        <v>0</v>
      </c>
      <c r="K15" s="37">
        <f t="shared" si="0"/>
        <v>0</v>
      </c>
      <c r="L15" s="14"/>
      <c r="M15" s="14"/>
      <c r="N15" s="14"/>
      <c r="O15" s="14"/>
      <c r="P15" s="14"/>
      <c r="Q15" s="14"/>
    </row>
    <row r="16" spans="2:28" ht="54.9" customHeight="1" x14ac:dyDescent="0.3">
      <c r="B16" s="13"/>
      <c r="C16" s="13"/>
      <c r="D16" s="13"/>
      <c r="E16" s="21" t="s">
        <v>20</v>
      </c>
      <c r="F16" s="15">
        <f>VLOOKUP(CONCATENATE($B$8,$E16),GR,3,FALSE)</f>
        <v>0</v>
      </c>
      <c r="G16" s="15">
        <f>VLOOKUP(CONCATENATE($B$8,$E16),GR,4,FALSE)</f>
        <v>0</v>
      </c>
      <c r="H16" s="15">
        <f>VLOOKUP(CONCATENATE($B$8,$E16),GR,5,FALSE)</f>
        <v>0</v>
      </c>
      <c r="I16" s="15">
        <f>VLOOKUP(CONCATENATE($B$8,$E16),GR,6,FALSE)</f>
        <v>0</v>
      </c>
      <c r="J16" s="15">
        <f>VLOOKUP(CONCATENATE($B$8,$E16),GR,7,FALSE)</f>
        <v>0</v>
      </c>
      <c r="K16" s="37">
        <f t="shared" si="0"/>
        <v>0</v>
      </c>
      <c r="L16" s="13"/>
      <c r="M16" s="13"/>
      <c r="N16" s="13"/>
      <c r="O16" s="13"/>
    </row>
    <row r="17" spans="2:25" ht="20.100000000000001" customHeight="1" x14ac:dyDescent="0.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25" ht="20.100000000000001" customHeight="1" x14ac:dyDescent="0.3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25" ht="20.100000000000001" customHeight="1" x14ac:dyDescent="0.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25" ht="20.100000000000001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25" ht="20.100000000000001" customHeight="1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25" ht="20.100000000000001" customHeight="1" x14ac:dyDescent="0.3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25" ht="20.100000000000001" customHeight="1" x14ac:dyDescent="0.3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25" ht="20.100000000000001" customHeight="1" x14ac:dyDescent="0.3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25" ht="20.100000000000001" customHeight="1" x14ac:dyDescent="0.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25" ht="20.100000000000001" customHeight="1" x14ac:dyDescent="0.3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25" ht="20.100000000000001" customHeight="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25" ht="20.100000000000001" customHeight="1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25" ht="20.100000000000001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25" ht="20.100000000000001" customHeight="1" x14ac:dyDescent="0.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Y30"/>
    </row>
    <row r="31" spans="2:25" ht="20.100000000000001" customHeight="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25" ht="20.100000000000001" customHeight="1" x14ac:dyDescent="0.4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W32" s="12"/>
      <c r="Y32"/>
    </row>
    <row r="33" spans="2:25" ht="20.100000000000001" customHeight="1" x14ac:dyDescent="0.3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25" ht="20.100000000000001" customHeight="1" x14ac:dyDescent="0.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Y34"/>
    </row>
    <row r="35" spans="2:25" ht="20.100000000000001" customHeight="1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Y35"/>
    </row>
    <row r="36" spans="2:25" ht="20.100000000000001" customHeight="1" x14ac:dyDescent="0.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25" ht="20.100000000000001" customHeight="1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25" ht="20.100000000000001" customHeight="1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25" ht="20.100000000000001" customHeight="1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25" ht="20.100000000000001" customHeight="1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R40" s="1"/>
    </row>
    <row r="41" spans="2:25" ht="20.100000000000001" customHeight="1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R41" s="1"/>
    </row>
    <row r="42" spans="2:25" ht="20.100000000000001" customHeight="1" x14ac:dyDescent="0.3">
      <c r="B42" s="13"/>
      <c r="C42" s="13"/>
      <c r="D42" s="13"/>
      <c r="E42" s="13"/>
      <c r="F42" s="13"/>
      <c r="G42" s="13"/>
      <c r="H42" s="13"/>
      <c r="I42" s="13"/>
      <c r="J42" s="13"/>
      <c r="R42" s="1"/>
    </row>
    <row r="43" spans="2:25" ht="20.100000000000001" customHeight="1" x14ac:dyDescent="0.3"/>
    <row r="44" spans="2:25" ht="20.100000000000001" customHeight="1" x14ac:dyDescent="0.3"/>
    <row r="45" spans="2:25" ht="20.100000000000001" customHeight="1" x14ac:dyDescent="0.3"/>
    <row r="46" spans="2:25" ht="20.100000000000001" customHeight="1" x14ac:dyDescent="0.3">
      <c r="N46"/>
      <c r="O46"/>
      <c r="Y46"/>
    </row>
    <row r="47" spans="2:25" ht="20.100000000000001" customHeight="1" x14ac:dyDescent="0.3">
      <c r="N47"/>
      <c r="O47"/>
      <c r="Y47"/>
    </row>
    <row r="48" spans="2:25" ht="20.100000000000001" customHeight="1" x14ac:dyDescent="0.3">
      <c r="M48" s="11"/>
      <c r="N48"/>
      <c r="O48"/>
      <c r="Y48"/>
    </row>
    <row r="49" spans="2:25" ht="20.100000000000001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 s="1"/>
      <c r="Y49"/>
    </row>
    <row r="50" spans="2:25" ht="20.100000000000001" customHeight="1" x14ac:dyDescent="0.3">
      <c r="B50"/>
      <c r="C50"/>
      <c r="D50"/>
      <c r="E50"/>
      <c r="F50"/>
      <c r="G50"/>
      <c r="H50"/>
      <c r="I50"/>
      <c r="J50"/>
      <c r="K50"/>
      <c r="L50"/>
      <c r="M50"/>
    </row>
    <row r="51" spans="2:25" ht="20.100000000000001" customHeight="1" x14ac:dyDescent="0.3">
      <c r="B51"/>
      <c r="C51"/>
      <c r="D51"/>
      <c r="E51"/>
      <c r="F51"/>
      <c r="G51"/>
      <c r="H51"/>
      <c r="I51"/>
      <c r="J51"/>
      <c r="K51"/>
      <c r="L51"/>
      <c r="M51"/>
    </row>
    <row r="52" spans="2:25" ht="20.100000000000001" customHeight="1" x14ac:dyDescent="0.3">
      <c r="B52"/>
      <c r="C52"/>
      <c r="D52"/>
      <c r="E52"/>
      <c r="F52"/>
      <c r="G52"/>
      <c r="H52"/>
      <c r="I52"/>
      <c r="J52"/>
      <c r="K52"/>
      <c r="L52"/>
      <c r="M52"/>
    </row>
    <row r="60" spans="2:25" ht="23.4" x14ac:dyDescent="0.45">
      <c r="N60" s="96" t="s">
        <v>5</v>
      </c>
      <c r="O60" s="97"/>
      <c r="P60" s="98"/>
      <c r="Q60" s="35">
        <f>Q13</f>
        <v>0</v>
      </c>
    </row>
    <row r="61" spans="2:25" x14ac:dyDescent="0.3">
      <c r="N61" s="3"/>
      <c r="O61" s="2"/>
      <c r="P61" s="4"/>
      <c r="Q61" s="4"/>
    </row>
    <row r="63" spans="2:25" ht="15.6" x14ac:dyDescent="0.3">
      <c r="O63" s="34" t="s">
        <v>6</v>
      </c>
      <c r="Q63" s="36" t="e">
        <f>Q60*100/Q60</f>
        <v>#DIV/0!</v>
      </c>
    </row>
  </sheetData>
  <mergeCells count="7">
    <mergeCell ref="S2:T3"/>
    <mergeCell ref="N60:P60"/>
    <mergeCell ref="B6:T6"/>
    <mergeCell ref="B7:T7"/>
    <mergeCell ref="B8:T8"/>
    <mergeCell ref="F10:K10"/>
    <mergeCell ref="O11:Q11"/>
  </mergeCells>
  <pageMargins left="0.59125000000000005" right="7.8125E-3" top="0.74803149606299213" bottom="0.74803149606299213" header="0.31496062992125984" footer="0.31496062992125984"/>
  <pageSetup scale="33" orientation="landscape" r:id="rId1"/>
  <headerFooter alignWithMargins="0">
    <oddFooter xml:space="preserve">&amp;L&amp;14Fecha de Emisión: 16/05/2016
&amp;C&amp;14Fecha de Revisión: 21/02/2018                                                                                                                      Revisión: 02
&amp;R&amp;14Fecha de  Aprobación: 23/02/2018
</oddFooter>
  </headerFooter>
  <rowBreaks count="1" manualBreakCount="1">
    <brk id="66" max="19" man="1"/>
  </rowBreaks>
  <colBreaks count="1" manualBreakCount="1">
    <brk id="22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26</vt:i4>
      </vt:variant>
    </vt:vector>
  </HeadingPairs>
  <TitlesOfParts>
    <vt:vector size="49" baseType="lpstr">
      <vt:lpstr>IKHAYA</vt:lpstr>
      <vt:lpstr>REGISTROS</vt:lpstr>
      <vt:lpstr>GRÁFICA</vt:lpstr>
      <vt:lpstr>GRÁFICA (2)</vt:lpstr>
      <vt:lpstr>01.AOB</vt:lpstr>
      <vt:lpstr>02.AZC</vt:lpstr>
      <vt:lpstr>03.BJU</vt:lpstr>
      <vt:lpstr>04.COY</vt:lpstr>
      <vt:lpstr>05.CUJ</vt:lpstr>
      <vt:lpstr>06.CUH</vt:lpstr>
      <vt:lpstr>07.ECY</vt:lpstr>
      <vt:lpstr>08.CUT</vt:lpstr>
      <vt:lpstr>09.IZC</vt:lpstr>
      <vt:lpstr>10. VGU</vt:lpstr>
      <vt:lpstr>11.DUQ</vt:lpstr>
      <vt:lpstr>12.SMA</vt:lpstr>
      <vt:lpstr>13.MCO</vt:lpstr>
      <vt:lpstr>14.MIH</vt:lpstr>
      <vt:lpstr>15.MPA</vt:lpstr>
      <vt:lpstr>16.TLH</vt:lpstr>
      <vt:lpstr>17.TLP</vt:lpstr>
      <vt:lpstr>18.VCA</vt:lpstr>
      <vt:lpstr>19.XCH</vt:lpstr>
      <vt:lpstr>A</vt:lpstr>
      <vt:lpstr>'01.AOB'!Área_de_impresión</vt:lpstr>
      <vt:lpstr>'02.AZC'!Área_de_impresión</vt:lpstr>
      <vt:lpstr>'03.BJU'!Área_de_impresión</vt:lpstr>
      <vt:lpstr>'04.COY'!Área_de_impresión</vt:lpstr>
      <vt:lpstr>'05.CUJ'!Área_de_impresión</vt:lpstr>
      <vt:lpstr>'06.CUH'!Área_de_impresión</vt:lpstr>
      <vt:lpstr>'07.ECY'!Área_de_impresión</vt:lpstr>
      <vt:lpstr>'08.CUT'!Área_de_impresión</vt:lpstr>
      <vt:lpstr>'09.IZC'!Área_de_impresión</vt:lpstr>
      <vt:lpstr>'10. VGU'!Área_de_impresión</vt:lpstr>
      <vt:lpstr>'11.DUQ'!Área_de_impresión</vt:lpstr>
      <vt:lpstr>'12.SMA'!Área_de_impresión</vt:lpstr>
      <vt:lpstr>'13.MCO'!Área_de_impresión</vt:lpstr>
      <vt:lpstr>'14.MIH'!Área_de_impresión</vt:lpstr>
      <vt:lpstr>'15.MPA'!Área_de_impresión</vt:lpstr>
      <vt:lpstr>'16.TLH'!Área_de_impresión</vt:lpstr>
      <vt:lpstr>'17.TLP'!Área_de_impresión</vt:lpstr>
      <vt:lpstr>'18.VCA'!Área_de_impresión</vt:lpstr>
      <vt:lpstr>'19.XCH'!Área_de_impresión</vt:lpstr>
      <vt:lpstr>GRÁFICA!Área_de_impresión</vt:lpstr>
      <vt:lpstr>'GRÁFICA (2)'!Área_de_impresión</vt:lpstr>
      <vt:lpstr>B</vt:lpstr>
      <vt:lpstr>GR</vt:lpstr>
      <vt:lpstr>MT</vt:lpstr>
      <vt:lpstr>SM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DIAZ RODRIGUEZ</dc:creator>
  <cp:lastModifiedBy>MICAELA CASTILLO GONZALEZ</cp:lastModifiedBy>
  <cp:lastPrinted>2020-01-09T18:52:51Z</cp:lastPrinted>
  <dcterms:created xsi:type="dcterms:W3CDTF">2015-03-05T15:46:07Z</dcterms:created>
  <dcterms:modified xsi:type="dcterms:W3CDTF">2020-05-04T21:49:46Z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